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Flsvm11\課別共有フォルダ（本庁・支所・出先機関）\010945000_情報管理課\toukei\130　統計ふくやま\2025年版\2025年版データ\HP掲載済\"/>
    </mc:Choice>
  </mc:AlternateContent>
  <xr:revisionPtr revIDLastSave="0" documentId="13_ncr:1_{6C29E752-6669-497B-BA34-8964F6A9D95C}" xr6:coauthVersionLast="47" xr6:coauthVersionMax="47" xr10:uidLastSave="{00000000-0000-0000-0000-000000000000}"/>
  <bookViews>
    <workbookView xWindow="3900" yWindow="-12195" windowWidth="21600" windowHeight="11175" xr2:uid="{00000000-000D-0000-FFFF-FFFF00000000}"/>
  </bookViews>
  <sheets>
    <sheet name="Sheet1" sheetId="182" r:id="rId1"/>
    <sheet name="A" sheetId="32" r:id="rId2"/>
    <sheet name="A-1,2,3" sheetId="22" r:id="rId3"/>
    <sheet name="A-4,5" sheetId="23" r:id="rId4"/>
    <sheet name="A-6" sheetId="24" r:id="rId5"/>
    <sheet name="A-7" sheetId="25" r:id="rId6"/>
    <sheet name="A-8,9" sheetId="26" r:id="rId7"/>
    <sheet name="A-10" sheetId="27" r:id="rId8"/>
    <sheet name="A-11" sheetId="28" r:id="rId9"/>
    <sheet name="A-12" sheetId="29" r:id="rId10"/>
    <sheet name="A-13" sheetId="30" r:id="rId11"/>
    <sheet name="A-14" sheetId="31" r:id="rId12"/>
    <sheet name="B" sheetId="33" r:id="rId13"/>
    <sheet name="B-1" sheetId="34" r:id="rId14"/>
    <sheet name="B-2" sheetId="35" r:id="rId15"/>
    <sheet name="B-3" sheetId="36" r:id="rId16"/>
    <sheet name="B-4" sheetId="184" r:id="rId17"/>
    <sheet name="B-5" sheetId="38" r:id="rId18"/>
    <sheet name="B-6" sheetId="39" r:id="rId19"/>
    <sheet name="B-7,8" sheetId="40" r:id="rId20"/>
    <sheet name="B-9" sheetId="41" r:id="rId21"/>
    <sheet name="B-10 " sheetId="42" r:id="rId22"/>
    <sheet name="B-11" sheetId="43" r:id="rId23"/>
    <sheet name="B-12" sheetId="44" r:id="rId24"/>
    <sheet name="B-13" sheetId="45" r:id="rId25"/>
    <sheet name="Ｂ-14" sheetId="46" r:id="rId26"/>
    <sheet name="B-15,16,17" sheetId="47" r:id="rId27"/>
    <sheet name="B-18,19,20" sheetId="48" r:id="rId28"/>
    <sheet name="B-21" sheetId="49" r:id="rId29"/>
    <sheet name="B-22" sheetId="50" r:id="rId30"/>
    <sheet name="B-23" sheetId="51" r:id="rId31"/>
    <sheet name="B-24" sheetId="52" r:id="rId32"/>
    <sheet name="C" sheetId="53" r:id="rId33"/>
    <sheet name="C-1,2,3,4" sheetId="54" r:id="rId34"/>
    <sheet name="Ｃ-5(総数)" sheetId="55" r:id="rId35"/>
    <sheet name="Ｃ-5(男)" sheetId="56" r:id="rId36"/>
    <sheet name="Ｃ-5(女)" sheetId="57" r:id="rId37"/>
    <sheet name="Ｃ-6,7" sheetId="58" r:id="rId38"/>
    <sheet name="C-8,9" sheetId="59" r:id="rId39"/>
    <sheet name="Ｃ-10,11" sheetId="60" r:id="rId40"/>
    <sheet name="Ｃ-12" sheetId="61" r:id="rId41"/>
    <sheet name="C-13" sheetId="62" r:id="rId42"/>
    <sheet name="C-14(全)" sheetId="63" r:id="rId43"/>
    <sheet name="C-14(男)" sheetId="64" r:id="rId44"/>
    <sheet name="C-14(女)" sheetId="65" r:id="rId45"/>
    <sheet name="Ｃ-15(全)" sheetId="66" r:id="rId46"/>
    <sheet name="Ｃ-15(男)" sheetId="67" r:id="rId47"/>
    <sheet name="Ｃ-15(女)" sheetId="68" r:id="rId48"/>
    <sheet name="C-16" sheetId="69" r:id="rId49"/>
    <sheet name="D" sheetId="70" r:id="rId50"/>
    <sheet name="D-1" sheetId="71" r:id="rId51"/>
    <sheet name="D-2" sheetId="72" r:id="rId52"/>
    <sheet name="D-2（続き）" sheetId="73" r:id="rId53"/>
    <sheet name="D-3（1）" sheetId="74" r:id="rId54"/>
    <sheet name="D-3（2）" sheetId="75" r:id="rId55"/>
    <sheet name="D-3（3）" sheetId="76" r:id="rId56"/>
    <sheet name="Ｄ-3（4）" sheetId="77" r:id="rId57"/>
    <sheet name="D-4" sheetId="78" r:id="rId58"/>
    <sheet name="E" sheetId="79" r:id="rId59"/>
    <sheet name="E-1,2,3" sheetId="80" r:id="rId60"/>
    <sheet name="E-4,5" sheetId="81" r:id="rId61"/>
    <sheet name="E-6,7" sheetId="82" r:id="rId62"/>
    <sheet name="E-8,9" sheetId="83" r:id="rId63"/>
    <sheet name="E-10" sheetId="84" r:id="rId64"/>
    <sheet name="E-11,12,13" sheetId="85" r:id="rId65"/>
    <sheet name="F" sheetId="86" r:id="rId66"/>
    <sheet name="F-1" sheetId="87" r:id="rId67"/>
    <sheet name="F-2" sheetId="88" r:id="rId68"/>
    <sheet name="F-3" sheetId="89" r:id="rId69"/>
    <sheet name="G" sheetId="90" r:id="rId70"/>
    <sheet name="G-1,2,3" sheetId="91" r:id="rId71"/>
    <sheet name="G-4,5" sheetId="92" r:id="rId72"/>
    <sheet name="G-6" sheetId="93" r:id="rId73"/>
    <sheet name="H" sheetId="94" r:id="rId74"/>
    <sheet name="H-1,2,3" sheetId="95" r:id="rId75"/>
    <sheet name="H-4,5" sheetId="96" r:id="rId76"/>
    <sheet name="H-6,7,8" sheetId="97" r:id="rId77"/>
    <sheet name="H-9,10" sheetId="98" r:id="rId78"/>
    <sheet name="H-11" sheetId="99" r:id="rId79"/>
    <sheet name="H-12,13" sheetId="100" r:id="rId80"/>
    <sheet name="I" sheetId="101" r:id="rId81"/>
    <sheet name="I-1" sheetId="102" r:id="rId82"/>
    <sheet name="I-2,3,4" sheetId="103" r:id="rId83"/>
    <sheet name="J" sheetId="104" r:id="rId84"/>
    <sheet name="J-1" sheetId="105" r:id="rId85"/>
    <sheet name="J-2" sheetId="106" r:id="rId86"/>
    <sheet name="J-3" sheetId="107" r:id="rId87"/>
    <sheet name="J-4" sheetId="108" r:id="rId88"/>
    <sheet name="J-5,6" sheetId="109" r:id="rId89"/>
    <sheet name="K" sheetId="110" r:id="rId90"/>
    <sheet name="K-１（全国・福山市）" sheetId="111" r:id="rId91"/>
    <sheet name="K-１（東京都区部・広島市）" sheetId="112" r:id="rId92"/>
    <sheet name="K-2,3" sheetId="113" r:id="rId93"/>
    <sheet name="L" sheetId="114" r:id="rId94"/>
    <sheet name="L-1,2,3" sheetId="115" r:id="rId95"/>
    <sheet name="L-４" sheetId="116" r:id="rId96"/>
    <sheet name="L-５" sheetId="117" r:id="rId97"/>
    <sheet name="L-６" sheetId="118" r:id="rId98"/>
    <sheet name="L-7,8,9" sheetId="119" r:id="rId99"/>
    <sheet name="L-10,11" sheetId="120" r:id="rId100"/>
    <sheet name="L-12,13" sheetId="121" r:id="rId101"/>
    <sheet name="L-12,13 (修正後）" sheetId="122" r:id="rId102"/>
    <sheet name="M" sheetId="123" r:id="rId103"/>
    <sheet name="M-1(1)" sheetId="124" r:id="rId104"/>
    <sheet name="M-1(2)" sheetId="125" r:id="rId105"/>
    <sheet name="M-2" sheetId="126" r:id="rId106"/>
    <sheet name="M-3,4,5" sheetId="127" r:id="rId107"/>
    <sheet name="M-6,7" sheetId="128" r:id="rId108"/>
    <sheet name="M-8,9,10" sheetId="129" r:id="rId109"/>
    <sheet name="M-11,12,13" sheetId="130" r:id="rId110"/>
    <sheet name="M-14,15" sheetId="131" r:id="rId111"/>
    <sheet name="M-16,17,18" sheetId="132" r:id="rId112"/>
    <sheet name="M-19" sheetId="133" r:id="rId113"/>
    <sheet name="M-20,21,22" sheetId="134" r:id="rId114"/>
    <sheet name="N" sheetId="135" r:id="rId115"/>
    <sheet name="N-1,2" sheetId="136" r:id="rId116"/>
    <sheet name="N-3,4,5 " sheetId="137" r:id="rId117"/>
    <sheet name="N-6" sheetId="138" r:id="rId118"/>
    <sheet name="N-7" sheetId="139" r:id="rId119"/>
    <sheet name="N-8" sheetId="140" r:id="rId120"/>
    <sheet name="N-9" sheetId="141" r:id="rId121"/>
    <sheet name="N-10,11,12" sheetId="142" r:id="rId122"/>
    <sheet name="O" sheetId="143" r:id="rId123"/>
    <sheet name="O-1" sheetId="144" r:id="rId124"/>
    <sheet name="O-2,3" sheetId="145" r:id="rId125"/>
    <sheet name="O-4,5,6" sheetId="146" r:id="rId126"/>
    <sheet name="O-7,8,9" sheetId="147" r:id="rId127"/>
    <sheet name="O-10" sheetId="148" r:id="rId128"/>
    <sheet name="O-11,12" sheetId="149" r:id="rId129"/>
    <sheet name="O-13,14,15" sheetId="150" r:id="rId130"/>
    <sheet name="O-16,17" sheetId="151" r:id="rId131"/>
    <sheet name="O-18,19,20" sheetId="152" r:id="rId132"/>
    <sheet name="O-21,22,23,24" sheetId="153" r:id="rId133"/>
    <sheet name="O-25,26,27,28" sheetId="154" r:id="rId134"/>
    <sheet name="O-29,30" sheetId="155" r:id="rId135"/>
    <sheet name="O-31" sheetId="156" r:id="rId136"/>
    <sheet name="O-32(1)(2)" sheetId="157" r:id="rId137"/>
    <sheet name="O-32(3)" sheetId="158" r:id="rId138"/>
    <sheet name="O-33" sheetId="159" r:id="rId139"/>
    <sheet name="P" sheetId="160" r:id="rId140"/>
    <sheet name="P-1" sheetId="161" r:id="rId141"/>
    <sheet name="P-2" sheetId="162" r:id="rId142"/>
    <sheet name="P-3" sheetId="163" r:id="rId143"/>
    <sheet name="Q" sheetId="164" r:id="rId144"/>
    <sheet name="Q-1" sheetId="165" r:id="rId145"/>
    <sheet name="Q-2" sheetId="166" r:id="rId146"/>
    <sheet name="Q-3" sheetId="167" r:id="rId147"/>
    <sheet name="Q-4,5" sheetId="168" r:id="rId148"/>
    <sheet name="Q-6" sheetId="169" r:id="rId149"/>
    <sheet name="Q-7,8" sheetId="170" r:id="rId150"/>
    <sheet name="Q-9,10,11" sheetId="171" r:id="rId151"/>
    <sheet name="Q-12,13,14" sheetId="172" r:id="rId152"/>
    <sheet name="Q-15,16" sheetId="173" r:id="rId153"/>
    <sheet name="Q-17,18" sheetId="174" r:id="rId154"/>
    <sheet name="R" sheetId="175" r:id="rId155"/>
    <sheet name="R-1" sheetId="176" r:id="rId156"/>
    <sheet name="R-2,3,4" sheetId="177" r:id="rId157"/>
    <sheet name="R-5,6,7" sheetId="178" r:id="rId158"/>
    <sheet name="R-8,9" sheetId="179" r:id="rId159"/>
    <sheet name="R-10" sheetId="180" r:id="rId160"/>
    <sheet name="R-11" sheetId="181" r:id="rId161"/>
  </sheets>
  <externalReferences>
    <externalReference r:id="rId162"/>
  </externalReferences>
  <definedNames>
    <definedName name="_1第１４表T_秘匿" localSheetId="65">#REF!</definedName>
    <definedName name="_1第１４表T_秘匿" localSheetId="0">#REF!</definedName>
    <definedName name="_1第１４表T_秘匿">#REF!</definedName>
    <definedName name="_xlnm._FilterDatabase" localSheetId="45" hidden="1">'Ｃ-15(全)'!#REF!</definedName>
    <definedName name="a">#REF!</definedName>
    <definedName name="_xlnm.Print_Area" localSheetId="2">'A-1,2,3'!$A$1:$M$39</definedName>
    <definedName name="_xlnm.Print_Area" localSheetId="7">'A-10'!$A$1:$P$35</definedName>
    <definedName name="_xlnm.Print_Area" localSheetId="8">'A-11'!$A$1:$O$47</definedName>
    <definedName name="_xlnm.Print_Area" localSheetId="9">'A-12'!$A$1:$L$45</definedName>
    <definedName name="_xlnm.Print_Area" localSheetId="3">'A-4,5'!$A$1:$H$32</definedName>
    <definedName name="_xlnm.Print_Area" localSheetId="4">'A-6'!$A$1:$F$53</definedName>
    <definedName name="_xlnm.Print_Area" localSheetId="6">'A-8,9'!$A$1:$P$32</definedName>
    <definedName name="_xlnm.Print_Area" localSheetId="13">'B-1'!$A$1:$V$126,'B-1'!$A$127:$K$189</definedName>
    <definedName name="_xlnm.Print_Area" localSheetId="21">'B-10 '!$A$1:$U$127,'B-10 '!$A$128:$J$189</definedName>
    <definedName name="_xlnm.Print_Area" localSheetId="22">'B-11'!$A$1:$J$49</definedName>
    <definedName name="_xlnm.Print_Area" localSheetId="23">'B-12'!$A$1:$L$26</definedName>
    <definedName name="_xlnm.Print_Area" localSheetId="24">'B-13'!$A$1:$J$75</definedName>
    <definedName name="_xlnm.Print_Area" localSheetId="25">'Ｂ-14'!$A$1:$AC$51</definedName>
    <definedName name="_xlnm.Print_Area" localSheetId="26">'B-15,16,17'!$A$1:$W$53</definedName>
    <definedName name="_xlnm.Print_Area" localSheetId="27">'B-18,19,20'!$A$1:$M$49</definedName>
    <definedName name="_xlnm.Print_Area" localSheetId="14">'B-2'!$A$1:$L$42</definedName>
    <definedName name="_xlnm.Print_Area" localSheetId="28">'B-21'!$A$1:$L$47</definedName>
    <definedName name="_xlnm.Print_Area" localSheetId="29">'B-22'!$A$1:$J$60</definedName>
    <definedName name="_xlnm.Print_Area" localSheetId="30">'B-23'!$A$1:$P$43</definedName>
    <definedName name="_xlnm.Print_Area" localSheetId="31">'B-24'!$A$1:$L$18</definedName>
    <definedName name="_xlnm.Print_Area" localSheetId="15">'B-3'!$A$1:$J$46</definedName>
    <definedName name="_xlnm.Print_Area" localSheetId="16">'B-4'!$A$1:$J$75</definedName>
    <definedName name="_xlnm.Print_Area" localSheetId="17">'B-5'!$A$1:$H$35</definedName>
    <definedName name="_xlnm.Print_Area" localSheetId="18">'B-6'!$A$1:$J$62</definedName>
    <definedName name="_xlnm.Print_Area" localSheetId="19">'B-7,8'!$A$1:$R$36</definedName>
    <definedName name="_xlnm.Print_Area" localSheetId="33">'C-1,2,3,4'!$A$1:$W$44</definedName>
    <definedName name="_xlnm.Print_Area" localSheetId="40">'Ｃ-12'!$A$1:$V$53</definedName>
    <definedName name="_xlnm.Print_Area" localSheetId="41">'C-13'!$A$1:$V$53</definedName>
    <definedName name="_xlnm.Print_Area" localSheetId="44">'C-14(女)'!$A$1:$T$53</definedName>
    <definedName name="_xlnm.Print_Area" localSheetId="42">'C-14(全)'!$A$1:$T$57</definedName>
    <definedName name="_xlnm.Print_Area" localSheetId="43">'C-14(男)'!$A$1:$T$53</definedName>
    <definedName name="_xlnm.Print_Area" localSheetId="47">'Ｃ-15(女)'!$A$1:$T$54</definedName>
    <definedName name="_xlnm.Print_Area" localSheetId="45">'Ｃ-15(全)'!$A$1:$T$57</definedName>
    <definedName name="_xlnm.Print_Area" localSheetId="46">'Ｃ-15(男)'!$A$1:$T$54</definedName>
    <definedName name="_xlnm.Print_Area" localSheetId="48">'C-16'!$A$1:$Q$38</definedName>
    <definedName name="_xlnm.Print_Area" localSheetId="36">'Ｃ-5(女)'!$A$1:$V$59</definedName>
    <definedName name="_xlnm.Print_Area" localSheetId="34">'Ｃ-5(総数)'!$A$1:$V$59</definedName>
    <definedName name="_xlnm.Print_Area" localSheetId="35">'Ｃ-5(男)'!$A$1:$V$59</definedName>
    <definedName name="_xlnm.Print_Area" localSheetId="37">'Ｃ-6,7'!$A$1:$W$50</definedName>
    <definedName name="_xlnm.Print_Area" localSheetId="38">'C-8,9'!$A$1:$P$56</definedName>
    <definedName name="_xlnm.Print_Area" localSheetId="50">'D-1'!$A$1:$N$58</definedName>
    <definedName name="_xlnm.Print_Area" localSheetId="51">'D-2'!$A$1:$AB$71</definedName>
    <definedName name="_xlnm.Print_Area" localSheetId="52">'D-2（続き）'!$A$1:$AB$65</definedName>
    <definedName name="_xlnm.Print_Area" localSheetId="53">'D-3（1）'!$A$1:$AN$53</definedName>
    <definedName name="_xlnm.Print_Area" localSheetId="54">'D-3（2）'!$A$1:$AN$57</definedName>
    <definedName name="_xlnm.Print_Area" localSheetId="55">'D-3（3）'!$A$1:$AN$52</definedName>
    <definedName name="_xlnm.Print_Area" localSheetId="56">'Ｄ-3（4）'!$A$1:$AN$53</definedName>
    <definedName name="_xlnm.Print_Area" localSheetId="59">'E-1,2,3'!$A$1:$H$46</definedName>
    <definedName name="_xlnm.Print_Area" localSheetId="64">'E-11,12,13'!$A$1:$J$48</definedName>
    <definedName name="_xlnm.Print_Area" localSheetId="60">'E-4,5'!$A$1:$K$37</definedName>
    <definedName name="_xlnm.Print_Area" localSheetId="61">'E-6,7'!$A$1:$AC$27</definedName>
    <definedName name="_xlnm.Print_Area" localSheetId="67">'F-2'!$A$1:$T$45</definedName>
    <definedName name="_xlnm.Print_Area" localSheetId="68">'F-3'!$A$1:$H$30</definedName>
    <definedName name="_xlnm.Print_Area" localSheetId="70">'G-1,2,3'!$A$1:$P$45</definedName>
    <definedName name="_xlnm.Print_Area" localSheetId="71">'G-4,5'!$A$1:$I$38</definedName>
    <definedName name="_xlnm.Print_Area" localSheetId="72">'G-6'!$A$1:$G$21</definedName>
    <definedName name="_xlnm.Print_Area" localSheetId="74">'H-1,2,3'!$A$1:$I$50</definedName>
    <definedName name="_xlnm.Print_Area" localSheetId="78">'H-11'!$A$1:$L$42</definedName>
    <definedName name="_xlnm.Print_Area" localSheetId="79">'H-12,13'!$A$1:$G$32</definedName>
    <definedName name="_xlnm.Print_Area" localSheetId="76">'H-6,7,8'!$A$1:$U$43</definedName>
    <definedName name="_xlnm.Print_Area" localSheetId="77">'H-9,10'!$A$1:$N$28</definedName>
    <definedName name="_xlnm.Print_Area" localSheetId="81">'I-1'!$A$1:$N$52</definedName>
    <definedName name="_xlnm.Print_Area" localSheetId="84">'J-1'!$A$1:$H$48</definedName>
    <definedName name="_xlnm.Print_Area" localSheetId="86">'J-3'!$A$1:$E$39</definedName>
    <definedName name="_xlnm.Print_Area" localSheetId="87">'J-4'!$A$1:$H$49</definedName>
    <definedName name="_xlnm.Print_Area" localSheetId="88">'J-5,6'!$A$1:$J$45</definedName>
    <definedName name="_xlnm.Print_Area" localSheetId="90">'K-１（全国・福山市）'!$A$1:$Q$45</definedName>
    <definedName name="_xlnm.Print_Area" localSheetId="91">'K-１（東京都区部・広島市）'!$A$1:$Q$45</definedName>
    <definedName name="_xlnm.Print_Area" localSheetId="92">'K-2,3'!$A$1:$L$51</definedName>
    <definedName name="_xlnm.Print_Area" localSheetId="99">'L-10,11'!$A$1:$N$38</definedName>
    <definedName name="_xlnm.Print_Area" localSheetId="100">'L-12,13'!$A$1:$O$30</definedName>
    <definedName name="_xlnm.Print_Area" localSheetId="101">'L-12,13 (修正後）'!$A$1:$O$29</definedName>
    <definedName name="_xlnm.Print_Area" localSheetId="95">'L-４'!$A$1:$I$25</definedName>
    <definedName name="_xlnm.Print_Area" localSheetId="98">'L-7,8,9'!$A$1:$L$50</definedName>
    <definedName name="_xlnm.Print_Area" localSheetId="103">'M-1(1)'!$A$1:$N$45</definedName>
    <definedName name="_xlnm.Print_Area" localSheetId="104">'M-1(2)'!$A$1:$M$43</definedName>
    <definedName name="_xlnm.Print_Area" localSheetId="109">'M-11,12,13'!$A$1:$M$37</definedName>
    <definedName name="_xlnm.Print_Area" localSheetId="110">'M-14,15'!$A$1:$L$38</definedName>
    <definedName name="_xlnm.Print_Area" localSheetId="111">'M-16,17,18'!$A$1:$I$39</definedName>
    <definedName name="_xlnm.Print_Area" localSheetId="112">'M-19'!$A$1:$P$40</definedName>
    <definedName name="_xlnm.Print_Area" localSheetId="105">'M-2'!$A$1:$I$65</definedName>
    <definedName name="_xlnm.Print_Area" localSheetId="113">'M-20,21,22'!$A$1:$H$43</definedName>
    <definedName name="_xlnm.Print_Area" localSheetId="108">'M-8,9,10'!$A$1:$J$46</definedName>
    <definedName name="_xlnm.Print_Area" localSheetId="115">'N-1,2'!$A$1:$X$40</definedName>
    <definedName name="_xlnm.Print_Area" localSheetId="121">'N-10,11,12'!$A$1:$K$41</definedName>
    <definedName name="_xlnm.Print_Area" localSheetId="116">'N-3,4,5 '!$A$1:$K$45</definedName>
    <definedName name="_xlnm.Print_Area" localSheetId="117">'N-6'!$A$1:$AE$34</definedName>
    <definedName name="_xlnm.Print_Area" localSheetId="118">'N-7'!$A$1:$V$48</definedName>
    <definedName name="_xlnm.Print_Area" localSheetId="119">'N-8'!$A$1:$H$52</definedName>
    <definedName name="_xlnm.Print_Area" localSheetId="120">'N-9'!$A$1:$M$34</definedName>
    <definedName name="_xlnm.Print_Area" localSheetId="123">'O-1'!$A$1:$AA$53</definedName>
    <definedName name="_xlnm.Print_Area" localSheetId="128">'O-11,12'!$A$1:$R$42</definedName>
    <definedName name="_xlnm.Print_Area" localSheetId="129">'O-13,14,15'!$A$1:$I$43</definedName>
    <definedName name="_xlnm.Print_Area" localSheetId="130">'O-16,17'!$A$1:$M$38</definedName>
    <definedName name="_xlnm.Print_Area" localSheetId="131">'O-18,19,20'!$A$1:$P$41</definedName>
    <definedName name="_xlnm.Print_Area" localSheetId="124">'O-2,3'!$A$1:$O$46</definedName>
    <definedName name="_xlnm.Print_Area" localSheetId="132">'O-21,22,23,24'!$A$1:$I$45</definedName>
    <definedName name="_xlnm.Print_Area" localSheetId="133">'O-25,26,27,28'!$A$1:$K$42</definedName>
    <definedName name="_xlnm.Print_Area" localSheetId="134">'O-29,30'!$A$1:$N$37</definedName>
    <definedName name="_xlnm.Print_Area" localSheetId="135">'O-31'!$A$1:$M$54</definedName>
    <definedName name="_xlnm.Print_Area" localSheetId="136">'O-32(1)(2)'!$A$1:$AA$40</definedName>
    <definedName name="_xlnm.Print_Area" localSheetId="137">'O-32(3)'!$A$1:$U$37</definedName>
    <definedName name="_xlnm.Print_Area" localSheetId="138">'O-33'!$A$1:$Q$41</definedName>
    <definedName name="_xlnm.Print_Area" localSheetId="125">'O-4,5,6'!$A$1:$N$52</definedName>
    <definedName name="_xlnm.Print_Area" localSheetId="126">'O-7,8,9'!$A$1:$L$38</definedName>
    <definedName name="_xlnm.Print_Area" localSheetId="140">'P-1'!$A$1:$L$41</definedName>
    <definedName name="_xlnm.Print_Area" localSheetId="141">'P-2'!$A$1:$S$60</definedName>
    <definedName name="_xlnm.Print_Area" localSheetId="144">'Q-1'!$A$1:$J$27</definedName>
    <definedName name="_xlnm.Print_Area" localSheetId="152">'Q-15,16'!$A$1:$H$30</definedName>
    <definedName name="_xlnm.Print_Area" localSheetId="153">'Q-17,18'!$A$1:$M$51</definedName>
    <definedName name="_xlnm.Print_Area" localSheetId="145">'Q-2'!$A$1:$G$54</definedName>
    <definedName name="_xlnm.Print_Area" localSheetId="146">'Q-3'!$A$1:$G$32</definedName>
    <definedName name="_xlnm.Print_Area" localSheetId="147">'Q-4,5'!$A$1:$M$45</definedName>
    <definedName name="_xlnm.Print_Area" localSheetId="148">'Q-6'!$A$1:$P$69</definedName>
    <definedName name="_xlnm.Print_Area" localSheetId="149">'Q-7,8'!$A$1:$O$27</definedName>
    <definedName name="_xlnm.Print_Area" localSheetId="150">'Q-9,10,11'!$A$1:$U$51</definedName>
    <definedName name="_xlnm.Print_Area" localSheetId="155">'R-1'!$A$1:$N$32</definedName>
    <definedName name="_xlnm.Print_Area" localSheetId="157">'R-5,6,7'!$A$1:$Q$43</definedName>
    <definedName name="_xlnm.Print_Area" localSheetId="158">'R-8,9'!$A$1:$P$38</definedName>
    <definedName name="_xlnm.Print_Area" localSheetId="0">Sheet1!$A$1:$I$55</definedName>
    <definedName name="町別商店数クロス集計" localSheetId="80">#REF!</definedName>
    <definedName name="町別商店数クロス集計" localSheetId="0">#REF!</definedName>
    <definedName name="町別商店数クロス集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76" l="1"/>
  <c r="B24" i="176"/>
  <c r="B17" i="176"/>
  <c r="K9" i="176"/>
  <c r="B9" i="176"/>
  <c r="H24" i="173" l="1"/>
  <c r="G24" i="173"/>
  <c r="F24" i="173"/>
  <c r="E24" i="173"/>
  <c r="D24" i="173"/>
  <c r="C24" i="173"/>
  <c r="O32" i="172"/>
  <c r="M32" i="172"/>
  <c r="L32" i="172"/>
  <c r="G32" i="172"/>
  <c r="E32" i="172"/>
  <c r="D32" i="172"/>
  <c r="C32" i="172"/>
  <c r="T15" i="171"/>
  <c r="T6" i="171"/>
  <c r="T5" i="171"/>
  <c r="C52" i="166"/>
  <c r="C51" i="166"/>
  <c r="C49" i="166"/>
  <c r="C48" i="166"/>
  <c r="C46" i="166"/>
  <c r="C45" i="166"/>
  <c r="C44" i="166"/>
  <c r="C43" i="166"/>
  <c r="C41" i="166"/>
  <c r="C39" i="166"/>
  <c r="G38" i="166"/>
  <c r="F38" i="166"/>
  <c r="E38" i="166"/>
  <c r="D38" i="166"/>
  <c r="C38" i="166"/>
  <c r="C31" i="166"/>
  <c r="C30" i="166"/>
  <c r="C29" i="166"/>
  <c r="C28" i="166"/>
  <c r="C27" i="166"/>
  <c r="C26" i="166"/>
  <c r="C25" i="166"/>
  <c r="C24" i="166"/>
  <c r="C23" i="166"/>
  <c r="C20" i="166"/>
  <c r="C19" i="166"/>
  <c r="C18" i="166"/>
  <c r="C14" i="166"/>
  <c r="C11" i="166"/>
  <c r="C10" i="166" s="1"/>
  <c r="G10" i="166"/>
  <c r="F10" i="166"/>
  <c r="E10" i="166"/>
  <c r="D10" i="166"/>
  <c r="F26" i="165"/>
  <c r="F25" i="165"/>
  <c r="F23" i="165"/>
  <c r="J22" i="165"/>
  <c r="I22" i="165"/>
  <c r="H22" i="165"/>
  <c r="G22" i="165"/>
  <c r="F22" i="165"/>
  <c r="F21" i="165"/>
  <c r="L15" i="137" l="1"/>
  <c r="K15" i="119"/>
  <c r="J15" i="119"/>
  <c r="I15" i="119"/>
  <c r="H15" i="119"/>
  <c r="G15" i="119"/>
  <c r="F15" i="119"/>
  <c r="E15" i="119"/>
  <c r="M40" i="117"/>
  <c r="L40" i="117"/>
  <c r="H12" i="98"/>
  <c r="S18" i="88"/>
  <c r="R18" i="88"/>
  <c r="P18" i="88"/>
  <c r="O18" i="88"/>
  <c r="N18" i="88"/>
  <c r="K18" i="88"/>
  <c r="G18" i="88"/>
  <c r="F18" i="88"/>
  <c r="E18" i="88"/>
  <c r="S17" i="88"/>
  <c r="R17" i="88"/>
  <c r="P17" i="88"/>
  <c r="O17" i="88"/>
  <c r="N17" i="88"/>
  <c r="K17" i="88"/>
  <c r="G17" i="88"/>
  <c r="E17" i="88" s="1"/>
  <c r="E14" i="88" s="1"/>
  <c r="F17" i="88"/>
  <c r="S16" i="88"/>
  <c r="R16" i="88"/>
  <c r="P16" i="88"/>
  <c r="O16" i="88"/>
  <c r="N16" i="88"/>
  <c r="E16" i="88"/>
  <c r="F14" i="88"/>
  <c r="G14" i="88" l="1"/>
  <c r="C11" i="81"/>
  <c r="D45" i="80"/>
  <c r="C45" i="80"/>
  <c r="F40" i="80"/>
  <c r="E40" i="80"/>
  <c r="D40" i="80"/>
  <c r="C40" i="80"/>
  <c r="E26" i="80"/>
  <c r="D26" i="80"/>
  <c r="C26" i="80"/>
  <c r="E9" i="80"/>
  <c r="D9" i="80"/>
  <c r="C9" i="80"/>
  <c r="W31" i="78" l="1"/>
  <c r="V31" i="78"/>
  <c r="U31" i="78"/>
  <c r="T31" i="78"/>
  <c r="S31" i="78"/>
  <c r="R31" i="78"/>
  <c r="Q31" i="78"/>
  <c r="P31" i="78"/>
  <c r="O31" i="78"/>
  <c r="L31" i="78"/>
  <c r="K31" i="78"/>
  <c r="J31" i="78"/>
  <c r="I31" i="78"/>
  <c r="H31" i="78"/>
  <c r="G31" i="78"/>
  <c r="E31" i="78"/>
  <c r="D31" i="78"/>
  <c r="C31" i="78"/>
  <c r="W7" i="78"/>
  <c r="V7" i="78"/>
  <c r="U7" i="78"/>
  <c r="T7" i="78"/>
  <c r="S7" i="78"/>
  <c r="R7" i="78"/>
  <c r="Q7" i="78"/>
  <c r="P7" i="78"/>
  <c r="O7" i="78"/>
  <c r="L7" i="78"/>
  <c r="K7" i="78"/>
  <c r="J7" i="78"/>
  <c r="I7" i="78"/>
  <c r="H7" i="78"/>
  <c r="G7" i="78"/>
  <c r="F7" i="78"/>
  <c r="E7" i="78"/>
  <c r="D7" i="78"/>
  <c r="C7" i="78"/>
  <c r="D54" i="57"/>
  <c r="D52" i="57"/>
  <c r="D50" i="57"/>
  <c r="P25" i="51"/>
  <c r="O25" i="51"/>
  <c r="N25" i="51"/>
  <c r="M25" i="51"/>
  <c r="L25" i="51"/>
  <c r="K25" i="51"/>
  <c r="P8" i="51"/>
  <c r="O8" i="51"/>
  <c r="N8" i="51"/>
  <c r="M8" i="51"/>
  <c r="L8" i="51"/>
  <c r="K8" i="51"/>
  <c r="K50" i="50"/>
  <c r="K49" i="50"/>
  <c r="J49" i="50"/>
  <c r="K48" i="50"/>
  <c r="J48" i="50"/>
  <c r="K47" i="50"/>
  <c r="J47" i="50"/>
  <c r="K46" i="50"/>
  <c r="J46" i="50"/>
  <c r="K45" i="50"/>
  <c r="J45" i="50"/>
  <c r="K43" i="50"/>
  <c r="J43" i="50"/>
  <c r="K42" i="50"/>
  <c r="J42" i="50"/>
  <c r="K41" i="50"/>
  <c r="J41" i="50"/>
  <c r="K40" i="50"/>
  <c r="J40" i="50"/>
  <c r="K39" i="50"/>
  <c r="J39" i="50"/>
  <c r="K38" i="50"/>
  <c r="J38" i="50"/>
  <c r="K36" i="50"/>
  <c r="K35" i="50"/>
  <c r="J35" i="50"/>
  <c r="K34" i="50"/>
  <c r="J34" i="50"/>
  <c r="K33" i="50"/>
  <c r="J33" i="50"/>
  <c r="K32" i="50"/>
  <c r="J32" i="50"/>
  <c r="K31" i="50"/>
  <c r="J31" i="50"/>
  <c r="K29" i="50"/>
  <c r="J29" i="50"/>
  <c r="K28" i="50"/>
  <c r="J28" i="50"/>
  <c r="K27" i="50"/>
  <c r="J27" i="50"/>
  <c r="K26" i="50"/>
  <c r="J26" i="50"/>
  <c r="K25" i="50"/>
  <c r="J25" i="50"/>
  <c r="K24" i="50"/>
  <c r="J24" i="50"/>
  <c r="K22" i="50"/>
  <c r="K21" i="50"/>
  <c r="J21" i="50"/>
  <c r="K20" i="50"/>
  <c r="J20" i="50"/>
  <c r="K19" i="50"/>
  <c r="J19" i="50"/>
  <c r="K18" i="50"/>
  <c r="J18" i="50"/>
  <c r="K17" i="50"/>
  <c r="J17" i="50"/>
  <c r="K15" i="50"/>
  <c r="J15" i="50"/>
  <c r="K14" i="50"/>
  <c r="J14" i="50"/>
  <c r="K13" i="50"/>
  <c r="J13" i="50"/>
  <c r="K12" i="50"/>
  <c r="J12" i="50"/>
  <c r="K11" i="50"/>
  <c r="J11" i="50"/>
  <c r="K9" i="50"/>
  <c r="J9" i="50"/>
  <c r="K8" i="50"/>
  <c r="K7" i="50"/>
  <c r="W42" i="47"/>
  <c r="V42" i="47"/>
  <c r="U42" i="47"/>
  <c r="T42" i="47"/>
  <c r="S42" i="47"/>
  <c r="R42" i="47"/>
  <c r="Q42" i="47"/>
  <c r="P42" i="47"/>
  <c r="O42" i="47"/>
  <c r="N42" i="47"/>
  <c r="M42" i="47"/>
  <c r="J42" i="47"/>
  <c r="I42" i="47"/>
  <c r="H42" i="47"/>
  <c r="G42" i="47"/>
  <c r="F42" i="47"/>
  <c r="E42" i="47"/>
  <c r="D42" i="47"/>
  <c r="C42" i="47"/>
  <c r="B42" i="47"/>
  <c r="G29" i="41"/>
  <c r="T34" i="40"/>
  <c r="T33" i="40"/>
  <c r="T32" i="40"/>
  <c r="T31" i="40"/>
  <c r="T30" i="40"/>
  <c r="T29" i="40"/>
  <c r="T28" i="40"/>
  <c r="T27" i="40"/>
  <c r="T26" i="40"/>
  <c r="T25" i="40"/>
  <c r="T24" i="40"/>
  <c r="T23" i="40"/>
  <c r="T22" i="40"/>
  <c r="T21" i="40"/>
  <c r="T20" i="40"/>
  <c r="T19" i="40"/>
  <c r="T18" i="40"/>
  <c r="T17" i="40"/>
  <c r="T16" i="40"/>
  <c r="D32" i="38"/>
  <c r="D31" i="38"/>
  <c r="D30" i="38"/>
  <c r="D29" i="38"/>
  <c r="D28" i="38"/>
  <c r="D26" i="38"/>
  <c r="D25" i="38"/>
  <c r="D24" i="38"/>
  <c r="D23" i="38"/>
  <c r="D22" i="38"/>
  <c r="D20" i="38"/>
  <c r="D19" i="38"/>
  <c r="D18" i="38"/>
  <c r="D17" i="38"/>
  <c r="D16" i="38"/>
  <c r="H14" i="38"/>
  <c r="D14" i="38"/>
  <c r="H13" i="38"/>
  <c r="D13" i="38"/>
  <c r="H12" i="38"/>
  <c r="D12" i="38"/>
  <c r="H11" i="38"/>
  <c r="D11" i="38"/>
  <c r="H10" i="38"/>
  <c r="D10" i="38"/>
  <c r="H8" i="38"/>
  <c r="D8" i="38"/>
  <c r="H7" i="38"/>
  <c r="D7" i="38"/>
  <c r="H6" i="38"/>
  <c r="D6" i="38"/>
  <c r="H5" i="38"/>
  <c r="D5" i="38"/>
  <c r="H4" i="38"/>
</calcChain>
</file>

<file path=xl/sharedStrings.xml><?xml version="1.0" encoding="utf-8"?>
<sst xmlns="http://schemas.openxmlformats.org/spreadsheetml/2006/main" count="18803" uniqueCount="6649">
  <si>
    <t>国土地理院</t>
  </si>
  <si>
    <t>経緯度</t>
  </si>
  <si>
    <t>距離</t>
  </si>
  <si>
    <t>市役所の位置</t>
  </si>
  <si>
    <t>東端  （走島町宇治島）</t>
  </si>
  <si>
    <t>東経</t>
  </si>
  <si>
    <t>北緯</t>
  </si>
  <si>
    <t>西端　（東村町）</t>
  </si>
  <si>
    <t>南端　（走島町宇治島）</t>
  </si>
  <si>
    <t>北端　（山野町）</t>
  </si>
  <si>
    <t>国土地理院「全国都道府県市区町村別面積調」</t>
  </si>
  <si>
    <t>年次</t>
  </si>
  <si>
    <t>福山市</t>
  </si>
  <si>
    <t>広島県</t>
  </si>
  <si>
    <t>全国</t>
  </si>
  <si>
    <t>資産税課「固定資産概要調書」</t>
  </si>
  <si>
    <t>総数</t>
  </si>
  <si>
    <t>田</t>
  </si>
  <si>
    <t>畑</t>
  </si>
  <si>
    <t>宅地</t>
  </si>
  <si>
    <t>山林</t>
  </si>
  <si>
    <t>雑種地</t>
  </si>
  <si>
    <t>その他</t>
  </si>
  <si>
    <t>133°28’ 15”</t>
    <phoneticPr fontId="3"/>
  </si>
  <si>
    <t>34°18’ 54”</t>
    <phoneticPr fontId="3"/>
  </si>
  <si>
    <t>133°12’ 39”</t>
    <phoneticPr fontId="3"/>
  </si>
  <si>
    <t>34°28’ 16”</t>
    <phoneticPr fontId="3"/>
  </si>
  <si>
    <t>133°27’ 41”</t>
    <phoneticPr fontId="3"/>
  </si>
  <si>
    <t>34°18’ 34”</t>
    <phoneticPr fontId="3"/>
  </si>
  <si>
    <t>133°21’ 24”</t>
    <phoneticPr fontId="3"/>
  </si>
  <si>
    <t>34°42’ 44”</t>
    <phoneticPr fontId="3"/>
  </si>
  <si>
    <t>Ａ－３    地目別土地面積</t>
    <phoneticPr fontId="3"/>
  </si>
  <si>
    <t>（単位　k㎡）　</t>
    <phoneticPr fontId="3"/>
  </si>
  <si>
    <t>A－２    面積</t>
    <phoneticPr fontId="3"/>
  </si>
  <si>
    <t>（単位　k㎡）　</t>
    <phoneticPr fontId="3"/>
  </si>
  <si>
    <t>世界測地系です。</t>
    <phoneticPr fontId="3"/>
  </si>
  <si>
    <t>各年とも1月1日現在</t>
    <rPh sb="0" eb="2">
      <t>カクネン</t>
    </rPh>
    <rPh sb="5" eb="6">
      <t>ガツ</t>
    </rPh>
    <rPh sb="7" eb="8">
      <t>ニチ</t>
    </rPh>
    <rPh sb="8" eb="10">
      <t>ゲンザイ</t>
    </rPh>
    <phoneticPr fontId="2"/>
  </si>
  <si>
    <t>133°21’　45”</t>
  </si>
  <si>
    <t xml:space="preserve"> 34°29’　09”</t>
  </si>
  <si>
    <t xml:space="preserve"> 東経</t>
    <phoneticPr fontId="3"/>
  </si>
  <si>
    <t xml:space="preserve"> 北緯</t>
    <phoneticPr fontId="3"/>
  </si>
  <si>
    <t>29.5ｋｍ</t>
  </si>
  <si>
    <t xml:space="preserve"> 45.7ｋｍ</t>
  </si>
  <si>
    <t>南北</t>
    <phoneticPr fontId="3"/>
  </si>
  <si>
    <t>東西</t>
    <phoneticPr fontId="3"/>
  </si>
  <si>
    <t>各年とも10月１日現在</t>
  </si>
  <si>
    <t xml:space="preserve">Ａ－１    位置  </t>
    <phoneticPr fontId="3"/>
  </si>
  <si>
    <t>東西の距離は、東端と西端の緯度経度から算出した数値です。</t>
    <rPh sb="0" eb="2">
      <t>トウザイ</t>
    </rPh>
    <rPh sb="3" eb="5">
      <t>キョリ</t>
    </rPh>
    <rPh sb="7" eb="9">
      <t>トウタン</t>
    </rPh>
    <rPh sb="10" eb="12">
      <t>セイタン</t>
    </rPh>
    <rPh sb="13" eb="15">
      <t>イド</t>
    </rPh>
    <rPh sb="15" eb="17">
      <t>ケイド</t>
    </rPh>
    <rPh sb="19" eb="21">
      <t>サンシュツ</t>
    </rPh>
    <rPh sb="23" eb="25">
      <t>スウチ</t>
    </rPh>
    <phoneticPr fontId="1"/>
  </si>
  <si>
    <t>南北の距離は、南端と北端の緯度経度から算出した数値です。</t>
    <rPh sb="0" eb="2">
      <t>ナンボク</t>
    </rPh>
    <rPh sb="3" eb="5">
      <t>キョリ</t>
    </rPh>
    <rPh sb="7" eb="9">
      <t>ナンタン</t>
    </rPh>
    <rPh sb="10" eb="12">
      <t>ホクタン</t>
    </rPh>
    <rPh sb="13" eb="15">
      <t>イド</t>
    </rPh>
    <rPh sb="15" eb="17">
      <t>ケイド</t>
    </rPh>
    <rPh sb="19" eb="21">
      <t>サンシュツ</t>
    </rPh>
    <rPh sb="23" eb="25">
      <t>スウチ</t>
    </rPh>
    <phoneticPr fontId="1"/>
  </si>
  <si>
    <t>（　　　 6　 ）</t>
    <phoneticPr fontId="3"/>
  </si>
  <si>
    <t xml:space="preserve"> (　　   5　  )</t>
    <phoneticPr fontId="3"/>
  </si>
  <si>
    <t>（令和 3年）</t>
    <phoneticPr fontId="3"/>
  </si>
  <si>
    <t>（　　　 4　 ）</t>
    <phoneticPr fontId="3"/>
  </si>
  <si>
    <t>（　　　 5　 ）</t>
    <phoneticPr fontId="3"/>
  </si>
  <si>
    <t>（　　　 7　 ）</t>
    <phoneticPr fontId="3"/>
  </si>
  <si>
    <t>2021年</t>
    <rPh sb="4" eb="5">
      <t>ネン</t>
    </rPh>
    <phoneticPr fontId="2"/>
  </si>
  <si>
    <t xml:space="preserve"> (令和 3 年)</t>
    <rPh sb="2" eb="3">
      <t>レイ</t>
    </rPh>
    <rPh sb="3" eb="4">
      <t>ワ</t>
    </rPh>
    <rPh sb="7" eb="8">
      <t>ネン</t>
    </rPh>
    <phoneticPr fontId="1"/>
  </si>
  <si>
    <t xml:space="preserve"> (　　   4    )</t>
    <phoneticPr fontId="3"/>
  </si>
  <si>
    <t xml:space="preserve"> (　　   6　  )</t>
    <phoneticPr fontId="3"/>
  </si>
  <si>
    <t xml:space="preserve"> (　　　 7　  )</t>
    <phoneticPr fontId="3"/>
  </si>
  <si>
    <t>2021年</t>
    <rPh sb="4" eb="5">
      <t>ネン</t>
    </rPh>
    <phoneticPr fontId="3"/>
  </si>
  <si>
    <t>2025年(令和7年)3月31日における数値です。</t>
    <rPh sb="4" eb="5">
      <t>ネン</t>
    </rPh>
    <rPh sb="6" eb="7">
      <t>レイ</t>
    </rPh>
    <rPh sb="7" eb="8">
      <t>ワ</t>
    </rPh>
    <rPh sb="9" eb="10">
      <t>ネン</t>
    </rPh>
    <rPh sb="10" eb="11">
      <t>ヘイネン</t>
    </rPh>
    <rPh sb="12" eb="13">
      <t>ガツ</t>
    </rPh>
    <rPh sb="15" eb="16">
      <t>ニチ</t>
    </rPh>
    <rPh sb="20" eb="22">
      <t>スウチ</t>
    </rPh>
    <phoneticPr fontId="1"/>
  </si>
  <si>
    <t>Ａ－４    主な島　</t>
  </si>
  <si>
    <t>（単位　k㎡，人）　</t>
    <phoneticPr fontId="2"/>
  </si>
  <si>
    <t>（公財）日本離島センター</t>
    <rPh sb="1" eb="2">
      <t>コウ</t>
    </rPh>
    <phoneticPr fontId="2"/>
  </si>
  <si>
    <t>名　　　称</t>
    <phoneticPr fontId="2"/>
  </si>
  <si>
    <t>所　在　地</t>
    <phoneticPr fontId="2"/>
  </si>
  <si>
    <t>面　　積</t>
    <phoneticPr fontId="2"/>
  </si>
  <si>
    <t>人　　口</t>
    <phoneticPr fontId="2"/>
  </si>
  <si>
    <t>走島</t>
  </si>
  <si>
    <t>走　島　町</t>
    <phoneticPr fontId="2"/>
  </si>
  <si>
    <t>皇后島</t>
  </si>
  <si>
    <t>鞆　　　町</t>
    <rPh sb="0" eb="1">
      <t>トモ</t>
    </rPh>
    <rPh sb="4" eb="5">
      <t>チョウ</t>
    </rPh>
    <phoneticPr fontId="3"/>
  </si>
  <si>
    <t>‐</t>
  </si>
  <si>
    <t>宇治島</t>
  </si>
  <si>
    <t>〃</t>
  </si>
  <si>
    <t>津軽島</t>
  </si>
  <si>
    <t>加治屋島</t>
  </si>
  <si>
    <t>つつじ島</t>
  </si>
  <si>
    <t>袴島</t>
  </si>
  <si>
    <t>田島</t>
  </si>
  <si>
    <t>内　海　町</t>
    <phoneticPr fontId="2"/>
  </si>
  <si>
    <t>仙酔島</t>
  </si>
  <si>
    <t>鞆　　　町</t>
    <phoneticPr fontId="2"/>
  </si>
  <si>
    <t>横島</t>
  </si>
  <si>
    <t>弁天島</t>
  </si>
  <si>
    <t>〃</t>
    <phoneticPr fontId="3"/>
  </si>
  <si>
    <t>１k㎡以上の面積値は、2025年（令和7年）10月1日現在の国土地理院資料の公表値によります。</t>
    <rPh sb="17" eb="18">
      <t>レイ</t>
    </rPh>
    <rPh sb="18" eb="19">
      <t>ワ</t>
    </rPh>
    <rPh sb="38" eb="40">
      <t>コウヒョウ</t>
    </rPh>
    <rPh sb="40" eb="41">
      <t>チ</t>
    </rPh>
    <phoneticPr fontId="10"/>
  </si>
  <si>
    <t>１k㎡以下の面積値は、1982年（昭和57年）3月現在の日本離島センターの資料によります。</t>
  </si>
  <si>
    <t>人口は、2025年（令和7年）3月31日現在の住民基本台帳人口によります。</t>
    <rPh sb="10" eb="12">
      <t>レイワ</t>
    </rPh>
    <phoneticPr fontId="2"/>
  </si>
  <si>
    <t>A－５    主な山</t>
  </si>
  <si>
    <t>（単位　m）</t>
    <phoneticPr fontId="2"/>
  </si>
  <si>
    <t>情報管理課</t>
    <rPh sb="0" eb="5">
      <t>ジョ</t>
    </rPh>
    <phoneticPr fontId="3"/>
  </si>
  <si>
    <t>標　　　高</t>
    <phoneticPr fontId="2"/>
  </si>
  <si>
    <t>所　　　在　　　地</t>
    <phoneticPr fontId="2"/>
  </si>
  <si>
    <t>京ノ上山</t>
  </si>
  <si>
    <t>新市町</t>
    <rPh sb="0" eb="3">
      <t>シンイチチョウ</t>
    </rPh>
    <phoneticPr fontId="1"/>
  </si>
  <si>
    <t>永迫山</t>
    <rPh sb="0" eb="1">
      <t>ナガ</t>
    </rPh>
    <rPh sb="1" eb="2">
      <t>サコ</t>
    </rPh>
    <rPh sb="2" eb="3">
      <t>サン</t>
    </rPh>
    <phoneticPr fontId="9"/>
  </si>
  <si>
    <t>本郷町</t>
    <rPh sb="0" eb="3">
      <t>ホンゴウチョウ</t>
    </rPh>
    <phoneticPr fontId="1"/>
  </si>
  <si>
    <t>蛇円山</t>
  </si>
  <si>
    <t>駅家町</t>
    <rPh sb="0" eb="3">
      <t>エキヤチョウ</t>
    </rPh>
    <phoneticPr fontId="1"/>
  </si>
  <si>
    <t>八丈岩</t>
    <rPh sb="0" eb="2">
      <t>ハチジョウ</t>
    </rPh>
    <rPh sb="2" eb="3">
      <t>イワ</t>
    </rPh>
    <phoneticPr fontId="9"/>
  </si>
  <si>
    <t>神辺町</t>
    <rPh sb="0" eb="2">
      <t>カンナベ</t>
    </rPh>
    <rPh sb="2" eb="3">
      <t>マチ</t>
    </rPh>
    <phoneticPr fontId="1"/>
  </si>
  <si>
    <t>笠木山</t>
  </si>
  <si>
    <t>加茂町</t>
    <rPh sb="0" eb="3">
      <t>カモチョウ</t>
    </rPh>
    <phoneticPr fontId="1"/>
  </si>
  <si>
    <t>権現山</t>
    <rPh sb="0" eb="1">
      <t>ゴン</t>
    </rPh>
    <rPh sb="1" eb="2">
      <t>ゲン</t>
    </rPh>
    <rPh sb="2" eb="3">
      <t>ザン</t>
    </rPh>
    <phoneticPr fontId="9"/>
  </si>
  <si>
    <t>馬乗山</t>
  </si>
  <si>
    <t>山野町</t>
    <rPh sb="0" eb="2">
      <t>ヤマノ</t>
    </rPh>
    <rPh sb="2" eb="3">
      <t>マチ</t>
    </rPh>
    <phoneticPr fontId="1"/>
  </si>
  <si>
    <t>宇戸山</t>
    <rPh sb="0" eb="1">
      <t>ウ</t>
    </rPh>
    <rPh sb="1" eb="2">
      <t>ト</t>
    </rPh>
    <rPh sb="2" eb="3">
      <t>ヤマ</t>
    </rPh>
    <phoneticPr fontId="9"/>
  </si>
  <si>
    <t>東村町</t>
    <rPh sb="0" eb="3">
      <t>ヒガシムラマチ</t>
    </rPh>
    <phoneticPr fontId="1"/>
  </si>
  <si>
    <t>熊ヶ峰</t>
  </si>
  <si>
    <t>水呑町</t>
    <rPh sb="0" eb="3">
      <t>ミノミチョウ</t>
    </rPh>
    <phoneticPr fontId="2"/>
  </si>
  <si>
    <t>蔵王山</t>
  </si>
  <si>
    <t>千田町</t>
    <rPh sb="0" eb="2">
      <t>センダ</t>
    </rPh>
    <rPh sb="2" eb="3">
      <t>マチ</t>
    </rPh>
    <phoneticPr fontId="1"/>
  </si>
  <si>
    <t>彦山</t>
  </si>
  <si>
    <t>瀬戸町</t>
    <rPh sb="0" eb="3">
      <t>セトチョウ</t>
    </rPh>
    <phoneticPr fontId="2"/>
  </si>
  <si>
    <t>竜王山</t>
    <rPh sb="0" eb="2">
      <t>リュウオウ</t>
    </rPh>
    <rPh sb="2" eb="3">
      <t>ザン</t>
    </rPh>
    <phoneticPr fontId="9"/>
  </si>
  <si>
    <t>柳津町</t>
    <phoneticPr fontId="1"/>
  </si>
  <si>
    <t>大谷山</t>
  </si>
  <si>
    <t>芦田町</t>
    <rPh sb="0" eb="2">
      <t>アシダ</t>
    </rPh>
    <rPh sb="2" eb="3">
      <t>マチ</t>
    </rPh>
    <phoneticPr fontId="2"/>
  </si>
  <si>
    <t>鳶ガ巣山</t>
  </si>
  <si>
    <t>内海町</t>
    <rPh sb="0" eb="3">
      <t>ウツミチョウ</t>
    </rPh>
    <phoneticPr fontId="1"/>
  </si>
  <si>
    <t>高増山</t>
  </si>
  <si>
    <t>城山</t>
  </si>
  <si>
    <t>新市町</t>
    <rPh sb="0" eb="3">
      <t>シンイチマチ</t>
    </rPh>
    <phoneticPr fontId="1"/>
  </si>
  <si>
    <t>天神山</t>
  </si>
  <si>
    <t>新市町</t>
    <rPh sb="0" eb="2">
      <t>シンイチ</t>
    </rPh>
    <rPh sb="2" eb="3">
      <t>マチ</t>
    </rPh>
    <phoneticPr fontId="1"/>
  </si>
  <si>
    <t>灘山</t>
  </si>
  <si>
    <t>沼隅町</t>
    <rPh sb="0" eb="1">
      <t>ヌマ</t>
    </rPh>
    <rPh sb="1" eb="2">
      <t>スミ</t>
    </rPh>
    <rPh sb="2" eb="3">
      <t>チョウ</t>
    </rPh>
    <phoneticPr fontId="1"/>
  </si>
  <si>
    <t>高山</t>
    <rPh sb="0" eb="2">
      <t>タカヤマ</t>
    </rPh>
    <phoneticPr fontId="9"/>
  </si>
  <si>
    <t>要害山</t>
  </si>
  <si>
    <t>神辺町</t>
    <phoneticPr fontId="1"/>
  </si>
  <si>
    <t>馬背山</t>
  </si>
  <si>
    <t>標高は、地理院地図の三角点の値を表示しています。</t>
    <rPh sb="4" eb="7">
      <t>チリイン</t>
    </rPh>
    <rPh sb="7" eb="9">
      <t>チズ</t>
    </rPh>
    <rPh sb="10" eb="13">
      <t>サンカクテン</t>
    </rPh>
    <phoneticPr fontId="1"/>
  </si>
  <si>
    <t>所在地は、情報管理課で独自に地理院地図で確認した付近の場所です。</t>
    <rPh sb="0" eb="3">
      <t>ショザイチ</t>
    </rPh>
    <rPh sb="5" eb="10">
      <t>ジョ</t>
    </rPh>
    <rPh sb="11" eb="13">
      <t>ドクジ</t>
    </rPh>
    <rPh sb="14" eb="16">
      <t>チリ</t>
    </rPh>
    <rPh sb="16" eb="17">
      <t>イン</t>
    </rPh>
    <rPh sb="17" eb="19">
      <t>チズ</t>
    </rPh>
    <rPh sb="20" eb="22">
      <t>カクニン</t>
    </rPh>
    <rPh sb="24" eb="26">
      <t>フキン</t>
    </rPh>
    <rPh sb="27" eb="29">
      <t>バショ</t>
    </rPh>
    <phoneticPr fontId="1"/>
  </si>
  <si>
    <t>A－６     水系別主要河川</t>
  </si>
  <si>
    <t>（単位　km，k㎡）　</t>
  </si>
  <si>
    <t>県 土 木 建 築 局 道 路 河 川 管 理 課</t>
    <rPh sb="6" eb="7">
      <t>ケン</t>
    </rPh>
    <rPh sb="8" eb="9">
      <t>チク</t>
    </rPh>
    <rPh sb="10" eb="11">
      <t>キョク</t>
    </rPh>
    <phoneticPr fontId="3"/>
  </si>
  <si>
    <t>名　　　　　称</t>
  </si>
  <si>
    <t>上　　　流　　　端</t>
  </si>
  <si>
    <t>通　　過　　及　　び　　流　　末　　地</t>
  </si>
  <si>
    <t>河川延長</t>
  </si>
  <si>
    <t>流域面積</t>
  </si>
  <si>
    <t>芦田川水系</t>
  </si>
  <si>
    <t>　 芦田川</t>
  </si>
  <si>
    <t>三原市大和町大字蔵宗</t>
    <rPh sb="0" eb="3">
      <t>ミハラシ</t>
    </rPh>
    <rPh sb="6" eb="8">
      <t>オオアザ</t>
    </rPh>
    <rPh sb="8" eb="9">
      <t>クラ</t>
    </rPh>
    <phoneticPr fontId="2"/>
  </si>
  <si>
    <t>世羅町を経て府中市より福山市を縦断し海へ</t>
  </si>
  <si>
    <t xml:space="preserve">        86.1</t>
  </si>
  <si>
    <t>840.0</t>
    <phoneticPr fontId="3"/>
  </si>
  <si>
    <t>　　  瀬戸川</t>
  </si>
  <si>
    <t>福山市瀬戸町大字長和</t>
  </si>
  <si>
    <t>福山市水源地及び瀬戸大池を作り芦田川へ</t>
  </si>
  <si>
    <t xml:space="preserve">          6.4</t>
  </si>
  <si>
    <t xml:space="preserve"> 52.9</t>
  </si>
  <si>
    <t>　　　   福川</t>
  </si>
  <si>
    <t>　 〃　 郷分町字境　</t>
  </si>
  <si>
    <t>南流して瀬戸川へ</t>
  </si>
  <si>
    <t xml:space="preserve">   4.48</t>
  </si>
  <si>
    <t xml:space="preserve">  7.9</t>
  </si>
  <si>
    <t>　　　   小田川</t>
  </si>
  <si>
    <t>　 〃　 山手町字俄谷　</t>
  </si>
  <si>
    <t>東南流して瀬戸川へ</t>
  </si>
  <si>
    <t xml:space="preserve">  2.8</t>
  </si>
  <si>
    <t xml:space="preserve">  6.3</t>
  </si>
  <si>
    <t>　　　   猪之子川</t>
  </si>
  <si>
    <t>　 〃　 瀬戸町大字長和　</t>
    <phoneticPr fontId="3"/>
  </si>
  <si>
    <t>北流して瀬戸川へ</t>
  </si>
  <si>
    <t xml:space="preserve">   2.87</t>
  </si>
  <si>
    <t xml:space="preserve">  2.2</t>
  </si>
  <si>
    <t>　　　   河手川</t>
  </si>
  <si>
    <t>　 〃　 赤坂町大字赤坂</t>
    <phoneticPr fontId="3"/>
  </si>
  <si>
    <t xml:space="preserve">  5.7</t>
  </si>
  <si>
    <t xml:space="preserve">  9.8</t>
  </si>
  <si>
    <t>　　　   論田川</t>
  </si>
  <si>
    <t>　 〃　 熊野町字段原　</t>
    <phoneticPr fontId="3"/>
  </si>
  <si>
    <t xml:space="preserve">   5.25</t>
  </si>
  <si>
    <t xml:space="preserve"> 16.6</t>
  </si>
  <si>
    <t>　　  高屋川</t>
  </si>
  <si>
    <t>井原市高屋町字落石　</t>
  </si>
  <si>
    <t>西南流して芦田川へ</t>
  </si>
  <si>
    <t xml:space="preserve">    142.3</t>
  </si>
  <si>
    <t>　　　   吉野川</t>
  </si>
  <si>
    <t>福山市駅家町大字法成寺</t>
    <phoneticPr fontId="3"/>
  </si>
  <si>
    <t>南流して高屋川へ</t>
    <phoneticPr fontId="3"/>
  </si>
  <si>
    <t xml:space="preserve">  5.6</t>
  </si>
  <si>
    <t xml:space="preserve"> 10.2</t>
  </si>
  <si>
    <t>　　　   加茂川</t>
  </si>
  <si>
    <t>　 〃　 加茂町大字粟根</t>
    <rPh sb="8" eb="10">
      <t>オオアザ</t>
    </rPh>
    <phoneticPr fontId="2"/>
  </si>
  <si>
    <t>南流して高屋川へ</t>
  </si>
  <si>
    <t xml:space="preserve">  8.1</t>
  </si>
  <si>
    <t xml:space="preserve"> 32.7</t>
  </si>
  <si>
    <t>　　　   百谷川</t>
  </si>
  <si>
    <t>　 〃　 　 〃　 大字百谷</t>
    <rPh sb="10" eb="12">
      <t>オオアザ</t>
    </rPh>
    <rPh sb="12" eb="14">
      <t>モモタニ</t>
    </rPh>
    <phoneticPr fontId="3"/>
  </si>
  <si>
    <t>東南流して加茂川へ</t>
  </si>
  <si>
    <t xml:space="preserve">   2.86</t>
  </si>
  <si>
    <t xml:space="preserve">   5.3</t>
  </si>
  <si>
    <t>　　　   四川</t>
  </si>
  <si>
    <t>　 〃　 　 〃　 字北山</t>
  </si>
  <si>
    <t xml:space="preserve">   3.77</t>
  </si>
  <si>
    <t xml:space="preserve"> 10.0</t>
  </si>
  <si>
    <t>　　　   六反田川</t>
    <rPh sb="6" eb="7">
      <t>ロク</t>
    </rPh>
    <rPh sb="7" eb="8">
      <t>タン</t>
    </rPh>
    <rPh sb="8" eb="9">
      <t>タ</t>
    </rPh>
    <rPh sb="9" eb="10">
      <t>カワ</t>
    </rPh>
    <phoneticPr fontId="3"/>
  </si>
  <si>
    <t>　 〃　 神辺町大字道上　</t>
    <rPh sb="5" eb="7">
      <t>カンナベ</t>
    </rPh>
    <rPh sb="7" eb="8">
      <t>マチ</t>
    </rPh>
    <rPh sb="8" eb="10">
      <t>オオアザ</t>
    </rPh>
    <rPh sb="10" eb="12">
      <t>ミチノウエ</t>
    </rPh>
    <phoneticPr fontId="2"/>
  </si>
  <si>
    <t>南流して高屋川へ</t>
    <rPh sb="0" eb="1">
      <t>ミナミ</t>
    </rPh>
    <rPh sb="1" eb="2">
      <t>ナガ</t>
    </rPh>
    <phoneticPr fontId="3"/>
  </si>
  <si>
    <t>3.7</t>
    <phoneticPr fontId="3"/>
  </si>
  <si>
    <t>6.0</t>
    <phoneticPr fontId="3"/>
  </si>
  <si>
    <t>　　　   箱田川</t>
    <rPh sb="6" eb="7">
      <t>ハコ</t>
    </rPh>
    <rPh sb="7" eb="8">
      <t>タ</t>
    </rPh>
    <phoneticPr fontId="3"/>
  </si>
  <si>
    <t>　 〃　 　 〃　 大字東中条　</t>
    <rPh sb="12" eb="13">
      <t>ヒガシ</t>
    </rPh>
    <rPh sb="13" eb="15">
      <t>チュウジョウ</t>
    </rPh>
    <phoneticPr fontId="2"/>
  </si>
  <si>
    <t>5.5</t>
    <phoneticPr fontId="3"/>
  </si>
  <si>
    <t>9.0</t>
    <phoneticPr fontId="3"/>
  </si>
  <si>
    <t>　　　   深水川</t>
    <rPh sb="6" eb="7">
      <t>シン</t>
    </rPh>
    <rPh sb="7" eb="8">
      <t>ミズ</t>
    </rPh>
    <phoneticPr fontId="3"/>
  </si>
  <si>
    <t>　 〃　 　 〃　 大字西中条　</t>
    <rPh sb="10" eb="12">
      <t>オオアザ</t>
    </rPh>
    <rPh sb="12" eb="13">
      <t>ニシ</t>
    </rPh>
    <rPh sb="13" eb="15">
      <t>チュウジョウ</t>
    </rPh>
    <phoneticPr fontId="2"/>
  </si>
  <si>
    <t>2.9</t>
    <phoneticPr fontId="3"/>
  </si>
  <si>
    <t>3.2</t>
    <phoneticPr fontId="3"/>
  </si>
  <si>
    <t>　　　   竹田川</t>
    <rPh sb="6" eb="8">
      <t>タケダ</t>
    </rPh>
    <phoneticPr fontId="3"/>
  </si>
  <si>
    <t>　 〃　 　 〃　 大字上竹田　</t>
    <rPh sb="10" eb="12">
      <t>オオアザ</t>
    </rPh>
    <rPh sb="12" eb="13">
      <t>ウエ</t>
    </rPh>
    <rPh sb="13" eb="15">
      <t>タケダ</t>
    </rPh>
    <phoneticPr fontId="2"/>
  </si>
  <si>
    <t>西北流して高屋川へ</t>
    <rPh sb="0" eb="1">
      <t>ニシ</t>
    </rPh>
    <rPh sb="1" eb="2">
      <t>キタ</t>
    </rPh>
    <rPh sb="2" eb="3">
      <t>ナガ</t>
    </rPh>
    <phoneticPr fontId="3"/>
  </si>
  <si>
    <t>4.7</t>
    <phoneticPr fontId="3"/>
  </si>
  <si>
    <t>21.3</t>
    <phoneticPr fontId="3"/>
  </si>
  <si>
    <t>　　　   狭間川</t>
    <rPh sb="6" eb="7">
      <t>セマ</t>
    </rPh>
    <rPh sb="7" eb="8">
      <t>マ</t>
    </rPh>
    <phoneticPr fontId="3"/>
  </si>
  <si>
    <t>　 〃　 　 〃　 大字竹田</t>
    <rPh sb="10" eb="12">
      <t>オオアザ</t>
    </rPh>
    <rPh sb="12" eb="14">
      <t>タケダ</t>
    </rPh>
    <phoneticPr fontId="2"/>
  </si>
  <si>
    <t>北流して竹田川へ</t>
    <rPh sb="0" eb="1">
      <t>キタ</t>
    </rPh>
    <rPh sb="1" eb="2">
      <t>ナガ</t>
    </rPh>
    <rPh sb="4" eb="6">
      <t>タケダ</t>
    </rPh>
    <phoneticPr fontId="3"/>
  </si>
  <si>
    <t>2.0</t>
    <phoneticPr fontId="3"/>
  </si>
  <si>
    <t>6.1</t>
    <phoneticPr fontId="3"/>
  </si>
  <si>
    <t>　　　   清水川</t>
    <rPh sb="6" eb="8">
      <t>シミズ</t>
    </rPh>
    <phoneticPr fontId="3"/>
  </si>
  <si>
    <t>　 〃　 　 〃　 大字上御領　</t>
    <rPh sb="10" eb="12">
      <t>オオアザ</t>
    </rPh>
    <rPh sb="12" eb="13">
      <t>カミ</t>
    </rPh>
    <rPh sb="13" eb="15">
      <t>ゴリョウ</t>
    </rPh>
    <phoneticPr fontId="2"/>
  </si>
  <si>
    <t>東南流して高屋川へ</t>
    <rPh sb="0" eb="2">
      <t>トウナン</t>
    </rPh>
    <rPh sb="2" eb="3">
      <t>ナガ</t>
    </rPh>
    <phoneticPr fontId="3"/>
  </si>
  <si>
    <t>2.5</t>
    <phoneticPr fontId="3"/>
  </si>
  <si>
    <t>2.6</t>
    <phoneticPr fontId="3"/>
  </si>
  <si>
    <t>　　  服部川</t>
  </si>
  <si>
    <t>　 〃　 駅家町大字服部本郷</t>
    <phoneticPr fontId="3"/>
  </si>
  <si>
    <t>南流して芦田川へ</t>
  </si>
  <si>
    <t xml:space="preserve"> 26.9</t>
  </si>
  <si>
    <t>　　　   小山田川</t>
  </si>
  <si>
    <t>　 〃　 　 〃　 大字新山</t>
    <rPh sb="10" eb="12">
      <t>オオアザ</t>
    </rPh>
    <phoneticPr fontId="3"/>
  </si>
  <si>
    <t>東南流して服部川へ</t>
  </si>
  <si>
    <t xml:space="preserve">   3.27</t>
  </si>
  <si>
    <t xml:space="preserve">   3.6</t>
  </si>
  <si>
    <t>　　  西谷川</t>
  </si>
  <si>
    <t>　 〃　 　 〃　 大字今岡</t>
    <rPh sb="10" eb="12">
      <t>オオアザ</t>
    </rPh>
    <phoneticPr fontId="3"/>
  </si>
  <si>
    <t>東北流して芦田川へ</t>
  </si>
  <si>
    <t xml:space="preserve">   2.35</t>
  </si>
  <si>
    <t xml:space="preserve">   5.0</t>
  </si>
  <si>
    <t>　　  有地川</t>
  </si>
  <si>
    <t>　 〃　 芦田町大字柞磨</t>
    <phoneticPr fontId="3"/>
  </si>
  <si>
    <t>東流して芦田川へ</t>
  </si>
  <si>
    <t xml:space="preserve">  9.0</t>
  </si>
  <si>
    <t xml:space="preserve"> 29.6</t>
  </si>
  <si>
    <t>　　　   才町川</t>
  </si>
  <si>
    <t>　 〃　 　 〃　 大字福田</t>
    <rPh sb="10" eb="12">
      <t>オオアザ</t>
    </rPh>
    <phoneticPr fontId="3"/>
  </si>
  <si>
    <t>東流して有地川へ</t>
  </si>
  <si>
    <t xml:space="preserve">  2.0</t>
  </si>
  <si>
    <t xml:space="preserve">  0.6</t>
  </si>
  <si>
    <t>　　　   久田谷川</t>
  </si>
  <si>
    <t>　 〃　 　 〃　 大字下有地</t>
    <rPh sb="10" eb="12">
      <t>オオアザ</t>
    </rPh>
    <phoneticPr fontId="3"/>
  </si>
  <si>
    <t>東南流して有地川へ</t>
  </si>
  <si>
    <t xml:space="preserve">   2.13</t>
  </si>
  <si>
    <t xml:space="preserve">  4.3</t>
  </si>
  <si>
    <t>　　  神谷川</t>
  </si>
  <si>
    <t>神石郡神石高原町大字父木野</t>
    <rPh sb="8" eb="10">
      <t>オオアザ</t>
    </rPh>
    <phoneticPr fontId="3"/>
  </si>
  <si>
    <t xml:space="preserve">   21.85</t>
    <phoneticPr fontId="3"/>
  </si>
  <si>
    <t>74.1</t>
  </si>
  <si>
    <t>　　  　 金名川</t>
    <phoneticPr fontId="3"/>
  </si>
  <si>
    <t>福山市新市町大字常</t>
    <phoneticPr fontId="3"/>
  </si>
  <si>
    <t>東南流して神谷川へ</t>
  </si>
  <si>
    <t>3.0</t>
  </si>
  <si>
    <t>3.3</t>
  </si>
  <si>
    <t>　　  　 父尾川</t>
    <phoneticPr fontId="3"/>
  </si>
  <si>
    <t>　 〃　 　 〃　 大字藤尾</t>
    <rPh sb="10" eb="12">
      <t>オオアザ</t>
    </rPh>
    <phoneticPr fontId="3"/>
  </si>
  <si>
    <t>西南流して神谷川へ</t>
    <phoneticPr fontId="3"/>
  </si>
  <si>
    <t xml:space="preserve"> 5.4</t>
  </si>
  <si>
    <t>17.9</t>
  </si>
  <si>
    <t>　　　　 藤尾川</t>
    <rPh sb="5" eb="7">
      <t>フジオ</t>
    </rPh>
    <rPh sb="7" eb="8">
      <t>カワ</t>
    </rPh>
    <phoneticPr fontId="3"/>
  </si>
  <si>
    <t>神石郡神石高原町大字父木野</t>
    <phoneticPr fontId="3"/>
  </si>
  <si>
    <t>4.0</t>
    <phoneticPr fontId="3"/>
  </si>
  <si>
    <t>10.0</t>
    <phoneticPr fontId="3"/>
  </si>
  <si>
    <t>高梁川水系</t>
  </si>
  <si>
    <t>　　  小田川</t>
    <rPh sb="4" eb="6">
      <t>オダ</t>
    </rPh>
    <phoneticPr fontId="3"/>
  </si>
  <si>
    <t>神石郡神石高原町大字上</t>
    <rPh sb="10" eb="11">
      <t>カミ</t>
    </rPh>
    <phoneticPr fontId="3"/>
  </si>
  <si>
    <t>福山市山野町を経て吉備高原を南東流して高梁川へ</t>
    <rPh sb="0" eb="3">
      <t>フクヤマシ</t>
    </rPh>
    <rPh sb="3" eb="6">
      <t>ヤマノチョウ</t>
    </rPh>
    <rPh sb="7" eb="8">
      <t>ヘ</t>
    </rPh>
    <rPh sb="9" eb="11">
      <t>キビ</t>
    </rPh>
    <rPh sb="11" eb="13">
      <t>コウゲン</t>
    </rPh>
    <rPh sb="14" eb="16">
      <t>ナントウ</t>
    </rPh>
    <rPh sb="16" eb="17">
      <t>ナガ</t>
    </rPh>
    <rPh sb="19" eb="21">
      <t>タカハシ</t>
    </rPh>
    <rPh sb="21" eb="22">
      <t>ガワ</t>
    </rPh>
    <phoneticPr fontId="3"/>
  </si>
  <si>
    <t>32.7</t>
    <phoneticPr fontId="3"/>
  </si>
  <si>
    <t>492.6</t>
    <phoneticPr fontId="3"/>
  </si>
  <si>
    <t>　　  　 高尾川</t>
    <rPh sb="6" eb="8">
      <t>タカオ</t>
    </rPh>
    <phoneticPr fontId="3"/>
  </si>
  <si>
    <t>福山市加茂町大字山野</t>
    <rPh sb="0" eb="2">
      <t>フクヤマ</t>
    </rPh>
    <rPh sb="2" eb="3">
      <t>シ</t>
    </rPh>
    <rPh sb="3" eb="5">
      <t>カモ</t>
    </rPh>
    <rPh sb="8" eb="10">
      <t>ヤマノ</t>
    </rPh>
    <phoneticPr fontId="3"/>
  </si>
  <si>
    <t>東北流して小田川へ</t>
    <phoneticPr fontId="3"/>
  </si>
  <si>
    <t>2.52</t>
    <phoneticPr fontId="3"/>
  </si>
  <si>
    <t>12.7</t>
    <phoneticPr fontId="3"/>
  </si>
  <si>
    <t>　　  　 矢川</t>
    <phoneticPr fontId="3"/>
  </si>
  <si>
    <t>　 〃　    〃    大字矢川</t>
    <phoneticPr fontId="3"/>
  </si>
  <si>
    <t xml:space="preserve">  4.2</t>
  </si>
  <si>
    <t xml:space="preserve"> 31.3</t>
  </si>
  <si>
    <t>藤井川水系</t>
  </si>
  <si>
    <t>　　  藤井川</t>
  </si>
  <si>
    <t>三原市深町清国</t>
  </si>
  <si>
    <t>尾道市を東流して海へ</t>
  </si>
  <si>
    <t>16.2</t>
    <phoneticPr fontId="3"/>
  </si>
  <si>
    <t xml:space="preserve"> 56.0</t>
  </si>
  <si>
    <t>本郷川水系</t>
  </si>
  <si>
    <t>　　  本郷川</t>
  </si>
  <si>
    <t>尾道市原田町字古引</t>
  </si>
  <si>
    <t>南流して海へ</t>
  </si>
  <si>
    <t>13.51</t>
    <phoneticPr fontId="3"/>
  </si>
  <si>
    <t xml:space="preserve"> 30.4</t>
  </si>
  <si>
    <t>羽原川水系</t>
  </si>
  <si>
    <t>　　  羽原川</t>
  </si>
  <si>
    <t>福山市神村町字奥田</t>
  </si>
  <si>
    <t xml:space="preserve">  4.8</t>
  </si>
  <si>
    <t xml:space="preserve"> 13.1</t>
  </si>
  <si>
    <t>　    鍋田川</t>
  </si>
  <si>
    <t>　 〃　 　 〃　 字大日</t>
    <rPh sb="10" eb="11">
      <t>アザ</t>
    </rPh>
    <phoneticPr fontId="3"/>
  </si>
  <si>
    <t>西流して羽原川へ</t>
  </si>
  <si>
    <t>　　　2.1</t>
  </si>
  <si>
    <t xml:space="preserve">   6.2</t>
  </si>
  <si>
    <t>新川水系</t>
    <rPh sb="0" eb="1">
      <t>シン</t>
    </rPh>
    <phoneticPr fontId="3"/>
  </si>
  <si>
    <t>　　  新川</t>
    <rPh sb="4" eb="5">
      <t>シン</t>
    </rPh>
    <phoneticPr fontId="3"/>
  </si>
  <si>
    <t>福山市金江町藁江奈良木</t>
    <rPh sb="0" eb="2">
      <t>フクヤマ</t>
    </rPh>
    <rPh sb="2" eb="3">
      <t>シ</t>
    </rPh>
    <rPh sb="3" eb="4">
      <t>カネ</t>
    </rPh>
    <rPh sb="4" eb="5">
      <t>エ</t>
    </rPh>
    <rPh sb="6" eb="7">
      <t>ワラ</t>
    </rPh>
    <rPh sb="7" eb="8">
      <t>エ</t>
    </rPh>
    <rPh sb="8" eb="10">
      <t>ナラ</t>
    </rPh>
    <rPh sb="10" eb="11">
      <t>キ</t>
    </rPh>
    <phoneticPr fontId="3"/>
  </si>
  <si>
    <t>西流して海へ</t>
    <rPh sb="0" eb="1">
      <t>ニシ</t>
    </rPh>
    <phoneticPr fontId="3"/>
  </si>
  <si>
    <t>3.0</t>
    <phoneticPr fontId="3"/>
  </si>
  <si>
    <t>9.2</t>
    <phoneticPr fontId="3"/>
  </si>
  <si>
    <t>山南川水系</t>
    <rPh sb="0" eb="1">
      <t>ヤマ</t>
    </rPh>
    <rPh sb="1" eb="2">
      <t>ミナミ</t>
    </rPh>
    <rPh sb="2" eb="3">
      <t>カワ</t>
    </rPh>
    <rPh sb="3" eb="5">
      <t>スイケイ</t>
    </rPh>
    <phoneticPr fontId="3"/>
  </si>
  <si>
    <t>　　　山南川</t>
    <rPh sb="3" eb="4">
      <t>ヤマ</t>
    </rPh>
    <rPh sb="4" eb="5">
      <t>ミナミ</t>
    </rPh>
    <rPh sb="5" eb="6">
      <t>カワ</t>
    </rPh>
    <phoneticPr fontId="3"/>
  </si>
  <si>
    <t>福山市沼隈町大字中山南</t>
    <rPh sb="0" eb="2">
      <t>フクヤマ</t>
    </rPh>
    <rPh sb="2" eb="3">
      <t>シ</t>
    </rPh>
    <rPh sb="3" eb="5">
      <t>ヌマクマ</t>
    </rPh>
    <rPh sb="5" eb="6">
      <t>チョウ</t>
    </rPh>
    <rPh sb="6" eb="7">
      <t>オオ</t>
    </rPh>
    <rPh sb="7" eb="8">
      <t>ジ</t>
    </rPh>
    <rPh sb="8" eb="10">
      <t>ナカヤマ</t>
    </rPh>
    <rPh sb="10" eb="11">
      <t>ミナミ</t>
    </rPh>
    <phoneticPr fontId="3"/>
  </si>
  <si>
    <t>東南流して海へ</t>
    <rPh sb="0" eb="1">
      <t>ヒガシ</t>
    </rPh>
    <rPh sb="1" eb="2">
      <t>ミナミ</t>
    </rPh>
    <rPh sb="2" eb="3">
      <t>リュウ</t>
    </rPh>
    <rPh sb="5" eb="6">
      <t>ウミ</t>
    </rPh>
    <phoneticPr fontId="3"/>
  </si>
  <si>
    <t>22.6</t>
    <phoneticPr fontId="3"/>
  </si>
  <si>
    <t>単独河川</t>
  </si>
  <si>
    <t>　　　本谷川</t>
  </si>
  <si>
    <t>福山市沼隈町大字能登原</t>
    <rPh sb="0" eb="2">
      <t>フクヤマ</t>
    </rPh>
    <rPh sb="2" eb="3">
      <t>シ</t>
    </rPh>
    <rPh sb="3" eb="5">
      <t>ヌマクマ</t>
    </rPh>
    <rPh sb="8" eb="10">
      <t>ノト</t>
    </rPh>
    <rPh sb="10" eb="11">
      <t>ハラ</t>
    </rPh>
    <phoneticPr fontId="3"/>
  </si>
  <si>
    <t>南流して海へ</t>
    <phoneticPr fontId="3"/>
  </si>
  <si>
    <t>2.2</t>
  </si>
  <si>
    <t>3.9</t>
  </si>
  <si>
    <t>　　　手城川</t>
  </si>
  <si>
    <t>　 〃　 青葉台一丁目</t>
  </si>
  <si>
    <t>西南流して海へ</t>
  </si>
  <si>
    <t>4.9</t>
    <phoneticPr fontId="3"/>
  </si>
  <si>
    <t xml:space="preserve">  21.0</t>
  </si>
  <si>
    <t>※主要河川は河川延長が2.0km以上の河川としています。</t>
    <phoneticPr fontId="3"/>
  </si>
  <si>
    <t>2025年(令和7年)4月1日現在</t>
    <rPh sb="4" eb="5">
      <t>ネン</t>
    </rPh>
    <rPh sb="6" eb="7">
      <t>レイ</t>
    </rPh>
    <rPh sb="7" eb="8">
      <t>ワ</t>
    </rPh>
    <rPh sb="9" eb="10">
      <t>ネン</t>
    </rPh>
    <rPh sb="10" eb="11">
      <t>ヘイネン</t>
    </rPh>
    <rPh sb="12" eb="13">
      <t>ガツ</t>
    </rPh>
    <rPh sb="14" eb="15">
      <t>ニチ</t>
    </rPh>
    <rPh sb="15" eb="17">
      <t>ゲンザイ</t>
    </rPh>
    <phoneticPr fontId="3"/>
  </si>
  <si>
    <t>A－７    宅地に関する調　</t>
    <phoneticPr fontId="2"/>
  </si>
  <si>
    <t xml:space="preserve"> 資産税課「固定資産概要調書」</t>
  </si>
  <si>
    <t>年次・区分</t>
    <phoneticPr fontId="3"/>
  </si>
  <si>
    <t>地積
　A　（㎡）　</t>
  </si>
  <si>
    <t>決定価格
B　（千円）</t>
  </si>
  <si>
    <t xml:space="preserve">１㎡当たりの
平均価格 B/A（円） </t>
  </si>
  <si>
    <t>（令和 3年）</t>
    <rPh sb="1" eb="3">
      <t>レイワ</t>
    </rPh>
    <phoneticPr fontId="2"/>
  </si>
  <si>
    <t>商業地区</t>
  </si>
  <si>
    <t>繁華街</t>
  </si>
  <si>
    <t>-</t>
    <phoneticPr fontId="3"/>
  </si>
  <si>
    <t>高度商業地区Ⅰ</t>
  </si>
  <si>
    <t>高度商業地区Ⅱ</t>
  </si>
  <si>
    <t>普通商業地区</t>
  </si>
  <si>
    <t>計</t>
  </si>
  <si>
    <t>住宅地区</t>
  </si>
  <si>
    <t>併用住宅地区</t>
  </si>
  <si>
    <t>高級住宅地区</t>
  </si>
  <si>
    <t>普通住宅地区</t>
  </si>
  <si>
    <t>工業地区</t>
  </si>
  <si>
    <t>大工場地区</t>
  </si>
  <si>
    <t>中小工場地区</t>
  </si>
  <si>
    <t>家内工業地区</t>
  </si>
  <si>
    <t>村落地区</t>
  </si>
  <si>
    <t>集団地区</t>
  </si>
  <si>
    <t>農業用施設の用に供する宅地</t>
  </si>
  <si>
    <t>法定免税点以上のものです。</t>
    <rPh sb="5" eb="7">
      <t>イジョウ</t>
    </rPh>
    <phoneticPr fontId="3"/>
  </si>
  <si>
    <t>各年とも1月1日現在における市域の数値です。</t>
  </si>
  <si>
    <t>A－８    課税地積</t>
    <phoneticPr fontId="2"/>
  </si>
  <si>
    <t>（単位　㎡）　</t>
    <phoneticPr fontId="3"/>
  </si>
  <si>
    <t>年　　　　次</t>
  </si>
  <si>
    <t>総面積</t>
  </si>
  <si>
    <t>宅          地</t>
  </si>
  <si>
    <t>農業用施設の用に供する宅地</t>
    <phoneticPr fontId="3"/>
  </si>
  <si>
    <t>2021年(令和 3年)</t>
    <rPh sb="4" eb="5">
      <t>ネン</t>
    </rPh>
    <phoneticPr fontId="3"/>
  </si>
  <si>
    <t>2022 　(　　　 4　 )</t>
    <phoneticPr fontId="3"/>
  </si>
  <si>
    <t>2023 　(　　　 5　 )</t>
    <phoneticPr fontId="3"/>
  </si>
  <si>
    <t>2024 　(　　　 6　 )</t>
    <phoneticPr fontId="3"/>
  </si>
  <si>
    <t>2025 　(　　　 7   )</t>
    <phoneticPr fontId="3"/>
  </si>
  <si>
    <t>原野</t>
  </si>
  <si>
    <t>2025 　(　　　 7　 )</t>
    <phoneticPr fontId="3"/>
  </si>
  <si>
    <t>各年1月1日現在、法定免税点以上のものです。</t>
    <rPh sb="14" eb="16">
      <t>イジョウ</t>
    </rPh>
    <phoneticPr fontId="3"/>
  </si>
  <si>
    <t>A－９    農地転用状況</t>
  </si>
  <si>
    <t>（単位　件，㎡）　</t>
    <phoneticPr fontId="3"/>
  </si>
  <si>
    <t>農業委員会「農地移動の実態」</t>
  </si>
  <si>
    <t>年度 ・ 区分</t>
    <phoneticPr fontId="3"/>
  </si>
  <si>
    <t>住宅用地</t>
  </si>
  <si>
    <t>工場用地</t>
  </si>
  <si>
    <t>他の建物施設用地</t>
    <rPh sb="0" eb="1">
      <t>ホカ</t>
    </rPh>
    <rPh sb="2" eb="4">
      <t>タテモノ</t>
    </rPh>
    <rPh sb="4" eb="6">
      <t>シセツ</t>
    </rPh>
    <rPh sb="6" eb="8">
      <t>ヨウチ</t>
    </rPh>
    <phoneticPr fontId="3"/>
  </si>
  <si>
    <t>件数</t>
  </si>
  <si>
    <t>面積</t>
  </si>
  <si>
    <t>2020年度（令和2年度）</t>
    <rPh sb="4" eb="6">
      <t>ネンド</t>
    </rPh>
    <rPh sb="7" eb="8">
      <t>レイ</t>
    </rPh>
    <rPh sb="8" eb="9">
      <t>ワ</t>
    </rPh>
    <rPh sb="10" eb="11">
      <t>ネン</t>
    </rPh>
    <rPh sb="11" eb="12">
      <t>ド</t>
    </rPh>
    <phoneticPr fontId="2"/>
  </si>
  <si>
    <t>2021　  　（ 　　 3 　　　）</t>
    <phoneticPr fontId="3"/>
  </si>
  <si>
    <t>2022　  　（ 　　 4 　　　）</t>
    <phoneticPr fontId="3"/>
  </si>
  <si>
    <t>2023　  　（ 　　 5 　　　）</t>
    <phoneticPr fontId="3"/>
  </si>
  <si>
    <t>2024　  　（ 　　 6 　　　）</t>
    <phoneticPr fontId="3"/>
  </si>
  <si>
    <t>　　4条　　田･畑　</t>
    <rPh sb="6" eb="7">
      <t>タ</t>
    </rPh>
    <rPh sb="8" eb="9">
      <t>ハタ</t>
    </rPh>
    <phoneticPr fontId="3"/>
  </si>
  <si>
    <t>　　5条　　田･畑　</t>
    <phoneticPr fontId="3"/>
  </si>
  <si>
    <t>転用制限の例外規定による転用は除きます。</t>
  </si>
  <si>
    <t>Ａ－１０     土地利用計画</t>
  </si>
  <si>
    <t>（１）土地利用</t>
  </si>
  <si>
    <t>(単位　ha，％)</t>
    <phoneticPr fontId="3"/>
  </si>
  <si>
    <t>都市計画課</t>
  </si>
  <si>
    <t>区分</t>
  </si>
  <si>
    <t>行政区域</t>
  </si>
  <si>
    <t>都市計画区域</t>
  </si>
  <si>
    <t>都市計画区域外</t>
  </si>
  <si>
    <t>市街化区域</t>
  </si>
  <si>
    <t>市街化調整区域</t>
  </si>
  <si>
    <t>面積割合</t>
  </si>
  <si>
    <t>2025年(令和7年）3月31日現在</t>
    <rPh sb="4" eb="5">
      <t>ネン</t>
    </rPh>
    <rPh sb="6" eb="8">
      <t>レイワ</t>
    </rPh>
    <phoneticPr fontId="3"/>
  </si>
  <si>
    <t>※単位未満は四捨五入しています。</t>
    <rPh sb="1" eb="3">
      <t>タンイ</t>
    </rPh>
    <rPh sb="3" eb="5">
      <t>ミマン</t>
    </rPh>
    <rPh sb="6" eb="10">
      <t>シシャゴニュウ</t>
    </rPh>
    <phoneticPr fontId="3"/>
  </si>
  <si>
    <t>（２）用途地域　　</t>
  </si>
  <si>
    <t>(単位　ha)</t>
    <phoneticPr fontId="3"/>
  </si>
  <si>
    <t>年度</t>
  </si>
  <si>
    <t>住居系　</t>
  </si>
  <si>
    <t>第一種
低層住居
専用地域</t>
    <phoneticPr fontId="3"/>
  </si>
  <si>
    <t>第二種
低層住居
専用地域</t>
    <phoneticPr fontId="3"/>
  </si>
  <si>
    <t>第一種
中高層住居
専用地域</t>
    <phoneticPr fontId="3"/>
  </si>
  <si>
    <t>第二種
中高層住居
専用地域</t>
    <phoneticPr fontId="3"/>
  </si>
  <si>
    <t>第一種
住居地域</t>
  </si>
  <si>
    <t>第二種
住居地域</t>
  </si>
  <si>
    <t>準住居
地   域</t>
    <phoneticPr fontId="3"/>
  </si>
  <si>
    <t>2023年度（令和 5年度）</t>
    <rPh sb="4" eb="6">
      <t>ネンド</t>
    </rPh>
    <rPh sb="7" eb="8">
      <t>レイ</t>
    </rPh>
    <rPh sb="8" eb="9">
      <t>ワ</t>
    </rPh>
    <rPh sb="11" eb="13">
      <t>ネンド</t>
    </rPh>
    <rPh sb="12" eb="13">
      <t>ド</t>
    </rPh>
    <phoneticPr fontId="3"/>
  </si>
  <si>
    <t>2024　　　（ 　　　6　　　）</t>
    <rPh sb="16" eb="17">
      <t>ネンド</t>
    </rPh>
    <phoneticPr fontId="3"/>
  </si>
  <si>
    <t>商業系</t>
  </si>
  <si>
    <t>工業系</t>
  </si>
  <si>
    <t>合      計
（ 市 街 化 区 域 ）</t>
    <phoneticPr fontId="3"/>
  </si>
  <si>
    <t>近隣商業
地      域</t>
    <phoneticPr fontId="3"/>
  </si>
  <si>
    <t>商業地域</t>
  </si>
  <si>
    <t>準工業地域</t>
  </si>
  <si>
    <t>工業地域</t>
  </si>
  <si>
    <t>工業専用
地      域</t>
    <phoneticPr fontId="3"/>
  </si>
  <si>
    <t>（３）その他の地域・地区</t>
  </si>
  <si>
    <t>特別用途地区</t>
    <rPh sb="0" eb="2">
      <t>トクベツ</t>
    </rPh>
    <rPh sb="2" eb="4">
      <t>ヨウト</t>
    </rPh>
    <rPh sb="4" eb="6">
      <t>チク</t>
    </rPh>
    <phoneticPr fontId="3"/>
  </si>
  <si>
    <t>高度利用地区</t>
    <rPh sb="0" eb="2">
      <t>コウド</t>
    </rPh>
    <rPh sb="2" eb="4">
      <t>リヨウ</t>
    </rPh>
    <rPh sb="4" eb="6">
      <t>チク</t>
    </rPh>
    <phoneticPr fontId="3"/>
  </si>
  <si>
    <t>防火
地域</t>
    <rPh sb="0" eb="2">
      <t>ボウカ</t>
    </rPh>
    <rPh sb="3" eb="5">
      <t>チイキ</t>
    </rPh>
    <phoneticPr fontId="3"/>
  </si>
  <si>
    <t>準防火
地域</t>
    <rPh sb="0" eb="1">
      <t>ジュン</t>
    </rPh>
    <rPh sb="1" eb="3">
      <t>ボウカ</t>
    </rPh>
    <rPh sb="4" eb="6">
      <t>チイキ</t>
    </rPh>
    <phoneticPr fontId="3"/>
  </si>
  <si>
    <t>大門特別
工業地区</t>
    <rPh sb="0" eb="2">
      <t>ダイモン</t>
    </rPh>
    <rPh sb="2" eb="4">
      <t>トクベツ</t>
    </rPh>
    <rPh sb="5" eb="7">
      <t>コウギョウ</t>
    </rPh>
    <rPh sb="7" eb="9">
      <t>チク</t>
    </rPh>
    <phoneticPr fontId="3"/>
  </si>
  <si>
    <t>新市町特別
工業地区</t>
    <rPh sb="0" eb="3">
      <t>シンイチチョウ</t>
    </rPh>
    <rPh sb="3" eb="5">
      <t>トクベツ</t>
    </rPh>
    <rPh sb="6" eb="8">
      <t>コウギョウ</t>
    </rPh>
    <rPh sb="8" eb="10">
      <t>チク</t>
    </rPh>
    <phoneticPr fontId="3"/>
  </si>
  <si>
    <t>緑町公園周辺                   環境保全地区</t>
    <rPh sb="0" eb="2">
      <t>ミドリマチ</t>
    </rPh>
    <rPh sb="2" eb="4">
      <t>コウエン</t>
    </rPh>
    <rPh sb="4" eb="6">
      <t>シュウヘン</t>
    </rPh>
    <rPh sb="25" eb="27">
      <t>カンキョウ</t>
    </rPh>
    <rPh sb="27" eb="29">
      <t>ホゼン</t>
    </rPh>
    <rPh sb="29" eb="30">
      <t>チ</t>
    </rPh>
    <rPh sb="30" eb="31">
      <t>ク</t>
    </rPh>
    <phoneticPr fontId="9"/>
  </si>
  <si>
    <t>元町
地区</t>
    <rPh sb="0" eb="2">
      <t>モトマチ</t>
    </rPh>
    <rPh sb="3" eb="5">
      <t>チク</t>
    </rPh>
    <phoneticPr fontId="3"/>
  </si>
  <si>
    <t>東桜町
地区</t>
    <rPh sb="0" eb="3">
      <t>ヒガシサクラマチ</t>
    </rPh>
    <rPh sb="4" eb="6">
      <t>チク</t>
    </rPh>
    <phoneticPr fontId="3"/>
  </si>
  <si>
    <t>風致地区</t>
    <rPh sb="0" eb="2">
      <t>フウチ</t>
    </rPh>
    <rPh sb="2" eb="4">
      <t>チク</t>
    </rPh>
    <phoneticPr fontId="3"/>
  </si>
  <si>
    <t xml:space="preserve"> 臨港地区</t>
    <phoneticPr fontId="3"/>
  </si>
  <si>
    <t>伝統的　　建造物群保存地区</t>
    <rPh sb="0" eb="2">
      <t>デントウ</t>
    </rPh>
    <rPh sb="2" eb="3">
      <t>テキ</t>
    </rPh>
    <rPh sb="5" eb="7">
      <t>ケンゾウ</t>
    </rPh>
    <rPh sb="7" eb="8">
      <t>ブツ</t>
    </rPh>
    <rPh sb="8" eb="9">
      <t>グン</t>
    </rPh>
    <rPh sb="9" eb="11">
      <t>ホゾン</t>
    </rPh>
    <rPh sb="11" eb="13">
      <t>チク</t>
    </rPh>
    <phoneticPr fontId="3"/>
  </si>
  <si>
    <t>福山
城跡</t>
    <rPh sb="0" eb="2">
      <t>フクヤマ</t>
    </rPh>
    <rPh sb="3" eb="5">
      <t>ジョウセキ</t>
    </rPh>
    <rPh sb="4" eb="5">
      <t>アト</t>
    </rPh>
    <phoneticPr fontId="3"/>
  </si>
  <si>
    <t>蔵王山</t>
    <rPh sb="0" eb="2">
      <t>ザオウ</t>
    </rPh>
    <rPh sb="2" eb="3">
      <t>ザン</t>
    </rPh>
    <phoneticPr fontId="3"/>
  </si>
  <si>
    <t>草戸山</t>
    <rPh sb="0" eb="1">
      <t>クサ</t>
    </rPh>
    <rPh sb="1" eb="2">
      <t>ト</t>
    </rPh>
    <rPh sb="2" eb="3">
      <t>ヤマ</t>
    </rPh>
    <phoneticPr fontId="3"/>
  </si>
  <si>
    <t>鞆・
熊野</t>
    <rPh sb="0" eb="1">
      <t>トモ</t>
    </rPh>
    <rPh sb="3" eb="5">
      <t>クマノ</t>
    </rPh>
    <phoneticPr fontId="3"/>
  </si>
  <si>
    <t>福山港</t>
    <rPh sb="0" eb="2">
      <t>フクヤマ</t>
    </rPh>
    <rPh sb="2" eb="3">
      <t>コウ</t>
    </rPh>
    <phoneticPr fontId="3"/>
  </si>
  <si>
    <t>尾道
糸崎港
松永地区</t>
    <phoneticPr fontId="3"/>
  </si>
  <si>
    <t>千年
港</t>
    <rPh sb="0" eb="2">
      <t>チトセ</t>
    </rPh>
    <rPh sb="3" eb="4">
      <t>コウ</t>
    </rPh>
    <phoneticPr fontId="3"/>
  </si>
  <si>
    <t>阿伏兎
港</t>
    <rPh sb="0" eb="1">
      <t>ア</t>
    </rPh>
    <rPh sb="1" eb="2">
      <t>フ</t>
    </rPh>
    <rPh sb="4" eb="5">
      <t>コウ</t>
    </rPh>
    <phoneticPr fontId="3"/>
  </si>
  <si>
    <t>景観地区</t>
    <rPh sb="0" eb="2">
      <t>ケイカン</t>
    </rPh>
    <rPh sb="2" eb="4">
      <t>チク</t>
    </rPh>
    <phoneticPr fontId="3"/>
  </si>
  <si>
    <t>福山城
周辺</t>
    <rPh sb="0" eb="3">
      <t>フクヤマジョウ</t>
    </rPh>
    <rPh sb="4" eb="6">
      <t>シュウヘン</t>
    </rPh>
    <phoneticPr fontId="3"/>
  </si>
  <si>
    <t>A－１１    気象概表</t>
    <phoneticPr fontId="3"/>
  </si>
  <si>
    <t>福山特別地域気象観測所の値</t>
    <rPh sb="0" eb="2">
      <t>フクヤマ</t>
    </rPh>
    <rPh sb="2" eb="4">
      <t>トクベツ</t>
    </rPh>
    <rPh sb="4" eb="6">
      <t>チイキ</t>
    </rPh>
    <rPh sb="6" eb="8">
      <t>キショウ</t>
    </rPh>
    <rPh sb="8" eb="10">
      <t>カンソク</t>
    </rPh>
    <rPh sb="10" eb="11">
      <t>ショ</t>
    </rPh>
    <rPh sb="12" eb="13">
      <t>チ</t>
    </rPh>
    <phoneticPr fontId="2"/>
  </si>
  <si>
    <t>広島地方気象台</t>
  </si>
  <si>
    <t>年次
月</t>
  </si>
  <si>
    <t>気温　（℃）</t>
  </si>
  <si>
    <t>気温階級別日数</t>
  </si>
  <si>
    <t>降水量（㎜）</t>
  </si>
  <si>
    <t>降水量階級別日数</t>
  </si>
  <si>
    <t>平均</t>
  </si>
  <si>
    <t>日最高の平均</t>
  </si>
  <si>
    <t>日最低の平均</t>
  </si>
  <si>
    <t>日最高</t>
  </si>
  <si>
    <t>日最低</t>
  </si>
  <si>
    <t>日量
≧1.0mm</t>
    <phoneticPr fontId="2"/>
  </si>
  <si>
    <r>
      <t>日量 
≧</t>
    </r>
    <r>
      <rPr>
        <sz val="9"/>
        <color theme="1"/>
        <rFont val="ＭＳ Ｐ明朝"/>
        <family val="1"/>
        <charset val="128"/>
      </rPr>
      <t>10.0mm</t>
    </r>
    <phoneticPr fontId="2"/>
  </si>
  <si>
    <r>
      <t>日量
≧</t>
    </r>
    <r>
      <rPr>
        <sz val="9"/>
        <color theme="1"/>
        <rFont val="ＭＳ Ｐ明朝"/>
        <family val="1"/>
        <charset val="128"/>
      </rPr>
      <t>30.0mm</t>
    </r>
    <phoneticPr fontId="2"/>
  </si>
  <si>
    <t>≧30℃</t>
    <phoneticPr fontId="2"/>
  </si>
  <si>
    <t>≧25℃</t>
    <phoneticPr fontId="2"/>
  </si>
  <si>
    <t>＜0℃</t>
    <phoneticPr fontId="2"/>
  </si>
  <si>
    <t>2021年(令和 3年)</t>
    <rPh sb="4" eb="5">
      <t>ネン</t>
    </rPh>
    <rPh sb="6" eb="8">
      <t>レイワ</t>
    </rPh>
    <rPh sb="10" eb="11">
      <t>ネン</t>
    </rPh>
    <phoneticPr fontId="2"/>
  </si>
  <si>
    <t>56</t>
  </si>
  <si>
    <t>142</t>
  </si>
  <si>
    <t>0</t>
  </si>
  <si>
    <t>5</t>
  </si>
  <si>
    <t>34</t>
  </si>
  <si>
    <t>1560.0</t>
  </si>
  <si>
    <t>84</t>
  </si>
  <si>
    <t>46</t>
  </si>
  <si>
    <t>14</t>
  </si>
  <si>
    <t>2022　 (　　　 4　 )</t>
    <phoneticPr fontId="2"/>
  </si>
  <si>
    <t>86</t>
  </si>
  <si>
    <t>139</t>
  </si>
  <si>
    <t>28</t>
  </si>
  <si>
    <t>57</t>
  </si>
  <si>
    <t>773.5</t>
  </si>
  <si>
    <t>74</t>
  </si>
  <si>
    <t>21</t>
  </si>
  <si>
    <t>9</t>
  </si>
  <si>
    <t>2023　 (　　　 5　 )</t>
    <phoneticPr fontId="2"/>
  </si>
  <si>
    <t>2024　 (　　　 6　 )</t>
    <phoneticPr fontId="2"/>
  </si>
  <si>
    <t>85</t>
  </si>
  <si>
    <t>149</t>
  </si>
  <si>
    <t>42</t>
  </si>
  <si>
    <t>41</t>
  </si>
  <si>
    <t>1546.0</t>
  </si>
  <si>
    <t>88</t>
  </si>
  <si>
    <t>49</t>
  </si>
  <si>
    <t>2025　 (　　　 7　 )</t>
    <phoneticPr fontId="2"/>
  </si>
  <si>
    <t xml:space="preserve">       1月</t>
    <phoneticPr fontId="2"/>
  </si>
  <si>
    <t>　10</t>
  </si>
  <si>
    <t>　11</t>
  </si>
  <si>
    <t>　12</t>
  </si>
  <si>
    <t>平均
相対
湿度
（%）</t>
    <phoneticPr fontId="2"/>
  </si>
  <si>
    <t>日照</t>
  </si>
  <si>
    <t>平均風速
m/s</t>
    <phoneticPr fontId="2"/>
  </si>
  <si>
    <t>最大風速階級別日数</t>
  </si>
  <si>
    <t>天気日数</t>
  </si>
  <si>
    <t>時間 （ｈ）</t>
    <phoneticPr fontId="2"/>
  </si>
  <si>
    <t>率　　　（％）</t>
  </si>
  <si>
    <t>≧10m/s</t>
    <phoneticPr fontId="2"/>
  </si>
  <si>
    <t>≧15m/s</t>
    <phoneticPr fontId="2"/>
  </si>
  <si>
    <t>≧30m/s</t>
    <phoneticPr fontId="2"/>
  </si>
  <si>
    <t>不照</t>
    <phoneticPr fontId="2"/>
  </si>
  <si>
    <t>雪</t>
  </si>
  <si>
    <t>霧</t>
  </si>
  <si>
    <t>21*</t>
  </si>
  <si>
    <t>29*</t>
  </si>
  <si>
    <t>20*</t>
  </si>
  <si>
    <t>15*</t>
  </si>
  <si>
    <t>32*</t>
  </si>
  <si>
    <t>観測値の後ろに『 ） 』が付いているものは準正常値で、統計値を求める対象となる資料の一部が欠けているが、</t>
    <rPh sb="0" eb="2">
      <t>カンソク</t>
    </rPh>
    <rPh sb="2" eb="3">
      <t>チ</t>
    </rPh>
    <rPh sb="4" eb="5">
      <t>ウシ</t>
    </rPh>
    <rPh sb="13" eb="14">
      <t>ツ</t>
    </rPh>
    <rPh sb="21" eb="22">
      <t>ジュン</t>
    </rPh>
    <rPh sb="22" eb="25">
      <t>セイジョウチ</t>
    </rPh>
    <rPh sb="27" eb="29">
      <t>トウケイ</t>
    </rPh>
    <rPh sb="29" eb="30">
      <t>チ</t>
    </rPh>
    <rPh sb="31" eb="32">
      <t>モト</t>
    </rPh>
    <rPh sb="34" eb="36">
      <t>タイショウ</t>
    </rPh>
    <rPh sb="39" eb="41">
      <t>シリョウ</t>
    </rPh>
    <rPh sb="42" eb="44">
      <t>イチブ</t>
    </rPh>
    <rPh sb="45" eb="46">
      <t>カ</t>
    </rPh>
    <phoneticPr fontId="2"/>
  </si>
  <si>
    <t>許容する資料数を満たす値であることを意味します。</t>
    <rPh sb="0" eb="2">
      <t>キョヨウ</t>
    </rPh>
    <rPh sb="4" eb="6">
      <t>シリョウ</t>
    </rPh>
    <rPh sb="6" eb="7">
      <t>スウ</t>
    </rPh>
    <rPh sb="8" eb="9">
      <t>ミ</t>
    </rPh>
    <rPh sb="11" eb="12">
      <t>アタイ</t>
    </rPh>
    <rPh sb="18" eb="20">
      <t>イミ</t>
    </rPh>
    <phoneticPr fontId="2"/>
  </si>
  <si>
    <t>観測値の後ろに『]』が付いているものは資料不足値で、統計を行う対象資料が許容範囲を超えて欠けている</t>
    <rPh sb="0" eb="2">
      <t>カンソク</t>
    </rPh>
    <rPh sb="2" eb="3">
      <t>チ</t>
    </rPh>
    <rPh sb="4" eb="5">
      <t>ウシ</t>
    </rPh>
    <rPh sb="11" eb="12">
      <t>ツ</t>
    </rPh>
    <rPh sb="19" eb="21">
      <t>シリョウ</t>
    </rPh>
    <rPh sb="21" eb="23">
      <t>フソク</t>
    </rPh>
    <rPh sb="23" eb="24">
      <t>チ</t>
    </rPh>
    <rPh sb="26" eb="28">
      <t>トウケイ</t>
    </rPh>
    <rPh sb="29" eb="30">
      <t>オコナ</t>
    </rPh>
    <rPh sb="31" eb="33">
      <t>タイショウ</t>
    </rPh>
    <rPh sb="33" eb="35">
      <t>シリョウ</t>
    </rPh>
    <rPh sb="36" eb="38">
      <t>キョヨウ</t>
    </rPh>
    <rPh sb="38" eb="40">
      <t>ハンイ</t>
    </rPh>
    <rPh sb="41" eb="42">
      <t>コ</t>
    </rPh>
    <rPh sb="44" eb="45">
      <t>カ</t>
    </rPh>
    <phoneticPr fontId="3"/>
  </si>
  <si>
    <t>場合です。</t>
    <rPh sb="0" eb="2">
      <t>バアイ</t>
    </rPh>
    <phoneticPr fontId="3"/>
  </si>
  <si>
    <t>気象庁での記載方法に合わせ、皆無の数値についても、「0」または「0.0」で記載しています。</t>
    <phoneticPr fontId="2"/>
  </si>
  <si>
    <t>雪日数(*)については、寒候年の合計です。（寒候年とは前年8月1日から当年7月31日までの期間のことです。）</t>
    <phoneticPr fontId="2"/>
  </si>
  <si>
    <t>A－１２    気象極値表</t>
    <phoneticPr fontId="2"/>
  </si>
  <si>
    <t>日最高気温</t>
  </si>
  <si>
    <t>日最低気温</t>
  </si>
  <si>
    <t>日最大
10分間降水量</t>
    <phoneticPr fontId="2"/>
  </si>
  <si>
    <t>日最大
1時間降水量</t>
  </si>
  <si>
    <t>日最大降水量</t>
  </si>
  <si>
    <t>値　　　　　℃</t>
  </si>
  <si>
    <t>月日</t>
  </si>
  <si>
    <t>値　　　　　㎜</t>
  </si>
  <si>
    <t>8/18*</t>
  </si>
  <si>
    <t>2022　 (　　　 4    )</t>
    <phoneticPr fontId="2"/>
  </si>
  <si>
    <t>37.7]</t>
  </si>
  <si>
    <t>2023　 (　　　 5    )</t>
    <phoneticPr fontId="2"/>
  </si>
  <si>
    <t>2024　 (　　　 6    )</t>
    <phoneticPr fontId="2"/>
  </si>
  <si>
    <t xml:space="preserve">                   1月</t>
  </si>
  <si>
    <t xml:space="preserve">                   2</t>
  </si>
  <si>
    <t xml:space="preserve">                   3</t>
  </si>
  <si>
    <t xml:space="preserve">                   4</t>
  </si>
  <si>
    <t xml:space="preserve">                   5</t>
  </si>
  <si>
    <t xml:space="preserve">                   6</t>
  </si>
  <si>
    <t xml:space="preserve">                   7</t>
  </si>
  <si>
    <t>7.0*</t>
  </si>
  <si>
    <t xml:space="preserve">                   8</t>
  </si>
  <si>
    <t xml:space="preserve">                   9</t>
  </si>
  <si>
    <t>9/5*</t>
  </si>
  <si>
    <t>　               10</t>
  </si>
  <si>
    <t>　               11</t>
  </si>
  <si>
    <t>　               12</t>
  </si>
  <si>
    <t>日最小
相対湿度</t>
    <phoneticPr fontId="2"/>
  </si>
  <si>
    <t>日最大風速</t>
  </si>
  <si>
    <t>日最大瞬間風速</t>
  </si>
  <si>
    <t>値　　　　　％</t>
  </si>
  <si>
    <t>値　　　　m/s</t>
  </si>
  <si>
    <t>風向</t>
  </si>
  <si>
    <t>西南西</t>
  </si>
  <si>
    <t>東北東</t>
  </si>
  <si>
    <t>21]</t>
  </si>
  <si>
    <t>4/19*</t>
  </si>
  <si>
    <t>東</t>
    <rPh sb="0" eb="1">
      <t>ヒガシ</t>
    </rPh>
    <phoneticPr fontId="1"/>
  </si>
  <si>
    <t>西北西</t>
    <rPh sb="0" eb="3">
      <t>セイホクセイ</t>
    </rPh>
    <phoneticPr fontId="1"/>
  </si>
  <si>
    <t>西</t>
    <rPh sb="0" eb="1">
      <t>ニシ</t>
    </rPh>
    <phoneticPr fontId="1"/>
  </si>
  <si>
    <t>南西</t>
    <rPh sb="0" eb="2">
      <t>ナンセイ</t>
    </rPh>
    <phoneticPr fontId="1"/>
  </si>
  <si>
    <t>南西</t>
    <rPh sb="0" eb="2">
      <t>ナンセイ</t>
    </rPh>
    <phoneticPr fontId="2"/>
  </si>
  <si>
    <t>西南西</t>
    <rPh sb="0" eb="3">
      <t>セイナンセイ</t>
    </rPh>
    <phoneticPr fontId="2"/>
  </si>
  <si>
    <t>西</t>
  </si>
  <si>
    <t>西北西</t>
  </si>
  <si>
    <t>南西</t>
  </si>
  <si>
    <t>7/14*</t>
  </si>
  <si>
    <t>北北西</t>
  </si>
  <si>
    <t>北東</t>
  </si>
  <si>
    <t>10/21*</t>
  </si>
  <si>
    <t>12/26*</t>
  </si>
  <si>
    <t>＊・・・極値が2つ以上あることを示し、起日・起時は新しい方を表示しています。</t>
  </si>
  <si>
    <t>観測値の後ろに『]』が付いているものは資料不足値で、統計を行う対象資料が許容範囲を超えて欠けている</t>
    <rPh sb="0" eb="2">
      <t>カンソク</t>
    </rPh>
    <rPh sb="2" eb="3">
      <t>チ</t>
    </rPh>
    <rPh sb="4" eb="5">
      <t>ウシ</t>
    </rPh>
    <rPh sb="11" eb="12">
      <t>ツ</t>
    </rPh>
    <rPh sb="19" eb="21">
      <t>シリョウ</t>
    </rPh>
    <rPh sb="21" eb="23">
      <t>フソク</t>
    </rPh>
    <rPh sb="23" eb="24">
      <t>チ</t>
    </rPh>
    <rPh sb="26" eb="28">
      <t>トウケイ</t>
    </rPh>
    <rPh sb="29" eb="30">
      <t>オコナ</t>
    </rPh>
    <rPh sb="31" eb="33">
      <t>タイショウ</t>
    </rPh>
    <rPh sb="33" eb="35">
      <t>シリョウ</t>
    </rPh>
    <rPh sb="36" eb="38">
      <t>キョヨウ</t>
    </rPh>
    <rPh sb="38" eb="40">
      <t>ハンイ</t>
    </rPh>
    <rPh sb="41" eb="42">
      <t>コ</t>
    </rPh>
    <rPh sb="44" eb="45">
      <t>カ</t>
    </rPh>
    <phoneticPr fontId="9"/>
  </si>
  <si>
    <t>場合です。</t>
    <rPh sb="0" eb="2">
      <t>バアイ</t>
    </rPh>
    <phoneticPr fontId="9"/>
  </si>
  <si>
    <t>A－１３    平年気候表</t>
  </si>
  <si>
    <t>月</t>
  </si>
  <si>
    <t>日最低の平均</t>
    <rPh sb="2" eb="3">
      <t>ヒク</t>
    </rPh>
    <phoneticPr fontId="2"/>
  </si>
  <si>
    <t>最高</t>
  </si>
  <si>
    <t>最低</t>
  </si>
  <si>
    <t>日量
≧10.0mm</t>
    <phoneticPr fontId="2"/>
  </si>
  <si>
    <t>日量
≧30.0mm</t>
    <phoneticPr fontId="2"/>
  </si>
  <si>
    <t>≧30.0℃</t>
    <phoneticPr fontId="2"/>
  </si>
  <si>
    <t>≧25.0℃</t>
    <phoneticPr fontId="2"/>
  </si>
  <si>
    <t>＜0.0℃</t>
    <phoneticPr fontId="2"/>
  </si>
  <si>
    <t>（統計期間）</t>
  </si>
  <si>
    <t>1991年（平成3年）～2020年（令和2年）</t>
  </si>
  <si>
    <t>年</t>
    <phoneticPr fontId="2"/>
  </si>
  <si>
    <t xml:space="preserve">１月 </t>
    <phoneticPr fontId="2"/>
  </si>
  <si>
    <t>　２</t>
  </si>
  <si>
    <t>　３</t>
  </si>
  <si>
    <t>　４</t>
  </si>
  <si>
    <t>　５</t>
  </si>
  <si>
    <t>　６</t>
  </si>
  <si>
    <t>　７</t>
  </si>
  <si>
    <t>　８</t>
  </si>
  <si>
    <t>　９</t>
  </si>
  <si>
    <t>　　１０</t>
  </si>
  <si>
    <t>　　１１</t>
  </si>
  <si>
    <t>　　１２</t>
  </si>
  <si>
    <t>平均
相対
湿度
（％）</t>
    <phoneticPr fontId="2"/>
  </si>
  <si>
    <t>平均風速
m／s</t>
  </si>
  <si>
    <t>天気日数</t>
    <phoneticPr fontId="2"/>
  </si>
  <si>
    <t>時間（ｈ）</t>
  </si>
  <si>
    <t>≧10.0m/s</t>
    <phoneticPr fontId="2"/>
  </si>
  <si>
    <t>≧15.0m/s</t>
    <phoneticPr fontId="2"/>
  </si>
  <si>
    <t>≧30.0m/s</t>
    <phoneticPr fontId="2"/>
  </si>
  <si>
    <t>不照</t>
  </si>
  <si>
    <t>数値の更新は10年毎となります。</t>
    <rPh sb="0" eb="2">
      <t>スウチ</t>
    </rPh>
    <rPh sb="3" eb="5">
      <t>コウシン</t>
    </rPh>
    <rPh sb="8" eb="9">
      <t>ネン</t>
    </rPh>
    <rPh sb="9" eb="10">
      <t>ゴト</t>
    </rPh>
    <phoneticPr fontId="2"/>
  </si>
  <si>
    <t>A－１４    累年気象極値表</t>
    <phoneticPr fontId="2"/>
  </si>
  <si>
    <t>日最大
1時間降水量</t>
    <phoneticPr fontId="2"/>
  </si>
  <si>
    <t>値
℃</t>
    <phoneticPr fontId="3"/>
  </si>
  <si>
    <t>年（月）日</t>
  </si>
  <si>
    <t>値
㎜</t>
  </si>
  <si>
    <t>極値</t>
  </si>
  <si>
    <t>2021(8)5</t>
  </si>
  <si>
    <t>1981(2)27</t>
    <phoneticPr fontId="2"/>
  </si>
  <si>
    <t>1952(8)5</t>
    <phoneticPr fontId="2"/>
  </si>
  <si>
    <t>2008(8)29</t>
    <phoneticPr fontId="2"/>
  </si>
  <si>
    <t>2018(7)6</t>
    <phoneticPr fontId="3"/>
  </si>
  <si>
    <t>1942年(昭和17年）～2025年(令和7年)</t>
    <rPh sb="17" eb="18">
      <t>ネン</t>
    </rPh>
    <rPh sb="19" eb="20">
      <t>レイ</t>
    </rPh>
    <rPh sb="20" eb="21">
      <t>ワ</t>
    </rPh>
    <rPh sb="22" eb="23">
      <t>ネン</t>
    </rPh>
    <phoneticPr fontId="3"/>
  </si>
  <si>
    <t>1942年(昭和17年）～2025年(令和7年)</t>
    <phoneticPr fontId="3"/>
  </si>
  <si>
    <t xml:space="preserve">         １月</t>
    <phoneticPr fontId="3"/>
  </si>
  <si>
    <t>1949 30</t>
  </si>
  <si>
    <t>2016 25</t>
  </si>
  <si>
    <t>1988 21</t>
  </si>
  <si>
    <t>2015 15</t>
  </si>
  <si>
    <t>1972 11</t>
  </si>
  <si>
    <t>1954 27</t>
  </si>
  <si>
    <t>1981 27</t>
    <phoneticPr fontId="3"/>
  </si>
  <si>
    <t>2016 14</t>
  </si>
  <si>
    <t>2024 21</t>
    <phoneticPr fontId="3"/>
  </si>
  <si>
    <t>1968 15</t>
  </si>
  <si>
    <t>2025 26</t>
    <phoneticPr fontId="3"/>
  </si>
  <si>
    <t>1977  5</t>
  </si>
  <si>
    <t>2007 30</t>
  </si>
  <si>
    <t>2025  28</t>
    <phoneticPr fontId="3"/>
  </si>
  <si>
    <t>1950  7</t>
  </si>
  <si>
    <t>2004 22</t>
  </si>
  <si>
    <t>1965  6</t>
  </si>
  <si>
    <t>1958 21</t>
  </si>
  <si>
    <t>2024  3</t>
    <phoneticPr fontId="3"/>
  </si>
  <si>
    <t>1974  8</t>
  </si>
  <si>
    <t>1998 22</t>
  </si>
  <si>
    <t>1980  2</t>
  </si>
  <si>
    <t>1971 14</t>
  </si>
  <si>
    <t>2005  6</t>
  </si>
  <si>
    <t>1980 21</t>
  </si>
  <si>
    <t>2022 29</t>
    <phoneticPr fontId="3"/>
  </si>
  <si>
    <t>1942  2</t>
  </si>
  <si>
    <t>1986 23</t>
  </si>
  <si>
    <t>2016 23</t>
  </si>
  <si>
    <t>1965 19</t>
  </si>
  <si>
    <t>2023 27</t>
    <phoneticPr fontId="3"/>
  </si>
  <si>
    <t>1966  4</t>
  </si>
  <si>
    <t>2012  6</t>
  </si>
  <si>
    <t>2005  2</t>
  </si>
  <si>
    <t>2018  6</t>
  </si>
  <si>
    <t>2021 5</t>
  </si>
  <si>
    <t>1972 23</t>
  </si>
  <si>
    <t>1952  5</t>
  </si>
  <si>
    <t>2008 29</t>
  </si>
  <si>
    <t>1975 17</t>
  </si>
  <si>
    <t>2010  1</t>
  </si>
  <si>
    <t>1987 28</t>
  </si>
  <si>
    <t>1952  1</t>
  </si>
  <si>
    <t>1975 23</t>
  </si>
  <si>
    <t>1976 11</t>
  </si>
  <si>
    <t>1986 31</t>
  </si>
  <si>
    <t>2000  9</t>
  </si>
  <si>
    <t>1998 17</t>
  </si>
  <si>
    <t>2023  5</t>
    <phoneticPr fontId="3"/>
  </si>
  <si>
    <t>1947 28</t>
  </si>
  <si>
    <t>1979  5</t>
  </si>
  <si>
    <t>1989  8</t>
  </si>
  <si>
    <t>2024  1</t>
    <phoneticPr fontId="3"/>
  </si>
  <si>
    <t>1968  3</t>
  </si>
  <si>
    <t>1967 29</t>
  </si>
  <si>
    <t>1957 12</t>
  </si>
  <si>
    <t>2015 11</t>
  </si>
  <si>
    <t>2004  4</t>
    <phoneticPr fontId="3"/>
  </si>
  <si>
    <t>日最小相対湿度</t>
  </si>
  <si>
    <t>※積雪の深さ
日最大値</t>
    <phoneticPr fontId="2"/>
  </si>
  <si>
    <t>値
％</t>
    <phoneticPr fontId="3"/>
  </si>
  <si>
    <t>値
m/s</t>
    <phoneticPr fontId="3"/>
  </si>
  <si>
    <t>値
m/s</t>
  </si>
  <si>
    <t>値
㎝</t>
  </si>
  <si>
    <t>2005(3)21</t>
    <phoneticPr fontId="2"/>
  </si>
  <si>
    <t>南南西</t>
  </si>
  <si>
    <t xml:space="preserve"> 1956(8)17 </t>
    <phoneticPr fontId="2"/>
  </si>
  <si>
    <t>1991(9)27</t>
    <phoneticPr fontId="2"/>
  </si>
  <si>
    <t>1984(1)31</t>
    <phoneticPr fontId="2"/>
  </si>
  <si>
    <t>1950年(昭和25年）～
2025年(令和7年)</t>
    <phoneticPr fontId="3"/>
  </si>
  <si>
    <t>1942年(昭和17年）～2025年(令和7年)</t>
    <phoneticPr fontId="2"/>
  </si>
  <si>
    <t>1942年(昭和17年)～
2002年(平成14年) 2月28日</t>
    <rPh sb="4" eb="5">
      <t>ネン</t>
    </rPh>
    <rPh sb="6" eb="8">
      <t>ショウワ</t>
    </rPh>
    <rPh sb="10" eb="11">
      <t>ネン</t>
    </rPh>
    <rPh sb="18" eb="19">
      <t>ネン</t>
    </rPh>
    <rPh sb="20" eb="22">
      <t>ヘイセイ</t>
    </rPh>
    <rPh sb="24" eb="25">
      <t>ネン</t>
    </rPh>
    <rPh sb="28" eb="29">
      <t>ガツ</t>
    </rPh>
    <rPh sb="31" eb="32">
      <t>ニチ</t>
    </rPh>
    <phoneticPr fontId="2"/>
  </si>
  <si>
    <t>2014  31</t>
    <phoneticPr fontId="2"/>
  </si>
  <si>
    <t>1952 25</t>
  </si>
  <si>
    <t>1955 30</t>
  </si>
  <si>
    <t>1984 31</t>
  </si>
  <si>
    <t>2004 14</t>
  </si>
  <si>
    <t>1949 27</t>
  </si>
  <si>
    <t>1945 25</t>
  </si>
  <si>
    <t>2005 21</t>
    <phoneticPr fontId="2"/>
  </si>
  <si>
    <t>1952 23</t>
  </si>
  <si>
    <t>2005 24</t>
    <phoneticPr fontId="2"/>
  </si>
  <si>
    <t>1946 10</t>
  </si>
  <si>
    <t>1971 27</t>
  </si>
  <si>
    <t>1946 18</t>
  </si>
  <si>
    <t>西南西</t>
    <phoneticPr fontId="3"/>
  </si>
  <si>
    <t>2012  3</t>
    <phoneticPr fontId="3"/>
  </si>
  <si>
    <t>-</t>
  </si>
  <si>
    <t>南南西</t>
    <phoneticPr fontId="2"/>
  </si>
  <si>
    <t>1944  6</t>
    <phoneticPr fontId="2"/>
  </si>
  <si>
    <t>2003 31</t>
  </si>
  <si>
    <t>1949 21</t>
  </si>
  <si>
    <t>1997 19</t>
  </si>
  <si>
    <t>1946 29</t>
  </si>
  <si>
    <t>南西</t>
    <rPh sb="0" eb="1">
      <t>ミナミ</t>
    </rPh>
    <phoneticPr fontId="3"/>
  </si>
  <si>
    <t>2012  6</t>
    <phoneticPr fontId="3"/>
  </si>
  <si>
    <t>2025 3</t>
    <phoneticPr fontId="3"/>
  </si>
  <si>
    <t>1956 17</t>
  </si>
  <si>
    <t>1970 21</t>
  </si>
  <si>
    <t>2013 16</t>
    <phoneticPr fontId="3"/>
  </si>
  <si>
    <t>1944 17</t>
  </si>
  <si>
    <t>1991 27</t>
  </si>
  <si>
    <t>2012  5</t>
    <phoneticPr fontId="3"/>
  </si>
  <si>
    <t>1951 15</t>
  </si>
  <si>
    <t>北</t>
  </si>
  <si>
    <t>2004 20</t>
  </si>
  <si>
    <t>2002 12</t>
  </si>
  <si>
    <t>1951 25</t>
    <phoneticPr fontId="2"/>
  </si>
  <si>
    <t>2002  4</t>
  </si>
  <si>
    <t>2013 31</t>
    <phoneticPr fontId="3"/>
  </si>
  <si>
    <t>1957 13</t>
  </si>
  <si>
    <t>1965 12</t>
  </si>
  <si>
    <t>1987  2</t>
  </si>
  <si>
    <t>※2002年(平成14年)3月1日から積雪の観測はなくなりました。</t>
    <phoneticPr fontId="2"/>
  </si>
  <si>
    <t>　</t>
    <phoneticPr fontId="3"/>
  </si>
  <si>
    <t xml:space="preserve"> </t>
    <phoneticPr fontId="3"/>
  </si>
  <si>
    <t>Ｂ－１     住民基本台帳町丁別世帯数及び人口</t>
    <phoneticPr fontId="3"/>
  </si>
  <si>
    <t>（単位 　世帯，人）</t>
    <phoneticPr fontId="3"/>
  </si>
  <si>
    <t>市民課</t>
  </si>
  <si>
    <t>町名</t>
  </si>
  <si>
    <t>世帯数</t>
  </si>
  <si>
    <t>人口</t>
  </si>
  <si>
    <t>男</t>
  </si>
  <si>
    <t>女</t>
  </si>
  <si>
    <t>総合計</t>
  </si>
  <si>
    <t>北吉津町五丁目</t>
  </si>
  <si>
    <t>千田町大字千田</t>
  </si>
  <si>
    <t>花園町一丁目</t>
  </si>
  <si>
    <t>住居表示未決定分</t>
  </si>
  <si>
    <t>木之庄町一丁目</t>
  </si>
  <si>
    <t>千田町大字藪路</t>
  </si>
  <si>
    <t>花園町二丁目</t>
  </si>
  <si>
    <t>本庁計</t>
  </si>
  <si>
    <t>木之庄町二丁目</t>
  </si>
  <si>
    <t>千田町一丁目</t>
    <rPh sb="0" eb="2">
      <t>センダ</t>
    </rPh>
    <rPh sb="2" eb="3">
      <t>チョウ</t>
    </rPh>
    <rPh sb="3" eb="4">
      <t>１</t>
    </rPh>
    <rPh sb="4" eb="6">
      <t>チョウメ</t>
    </rPh>
    <phoneticPr fontId="3"/>
  </si>
  <si>
    <t>東川口町一丁目</t>
  </si>
  <si>
    <t>赤坂町大字赤坂</t>
  </si>
  <si>
    <t>木之庄町三丁目</t>
  </si>
  <si>
    <t>千田町二丁目</t>
    <rPh sb="0" eb="2">
      <t>センダ</t>
    </rPh>
    <rPh sb="2" eb="3">
      <t>チョウ</t>
    </rPh>
    <rPh sb="3" eb="4">
      <t>２</t>
    </rPh>
    <rPh sb="4" eb="6">
      <t>チョウメ</t>
    </rPh>
    <phoneticPr fontId="3"/>
  </si>
  <si>
    <t>東川口町二丁目</t>
  </si>
  <si>
    <t>赤坂町大字早戸</t>
  </si>
  <si>
    <t>木之庄町四丁目</t>
  </si>
  <si>
    <t>千田町三丁目</t>
    <rPh sb="0" eb="2">
      <t>センダ</t>
    </rPh>
    <rPh sb="2" eb="3">
      <t>チョウ</t>
    </rPh>
    <rPh sb="3" eb="4">
      <t>３</t>
    </rPh>
    <rPh sb="4" eb="6">
      <t>チョウメ</t>
    </rPh>
    <phoneticPr fontId="3"/>
  </si>
  <si>
    <t>東川口町三丁目</t>
  </si>
  <si>
    <t>曙町一丁目</t>
  </si>
  <si>
    <t>曙町二丁目</t>
  </si>
  <si>
    <t>木之庄町五丁目</t>
  </si>
  <si>
    <t>千田町四丁目</t>
    <rPh sb="0" eb="2">
      <t>センダ</t>
    </rPh>
    <rPh sb="2" eb="3">
      <t>チョウ</t>
    </rPh>
    <rPh sb="3" eb="4">
      <t>４</t>
    </rPh>
    <rPh sb="4" eb="6">
      <t>チョウメ</t>
    </rPh>
    <phoneticPr fontId="3"/>
  </si>
  <si>
    <t>東川口町四丁目</t>
  </si>
  <si>
    <t>木之庄町六丁目</t>
  </si>
  <si>
    <t>大黒町</t>
  </si>
  <si>
    <t>東川口町五丁目</t>
  </si>
  <si>
    <t>曙町三丁目</t>
  </si>
  <si>
    <t>草戸町</t>
  </si>
  <si>
    <t>高美台</t>
  </si>
  <si>
    <t>東桜町</t>
  </si>
  <si>
    <t>曙町四丁目</t>
  </si>
  <si>
    <t>草戸町一丁目</t>
  </si>
  <si>
    <t>宝町</t>
    <phoneticPr fontId="3"/>
  </si>
  <si>
    <t>東深津町一丁目</t>
  </si>
  <si>
    <t>曙町五丁目</t>
  </si>
  <si>
    <t>草戸町二丁目</t>
  </si>
  <si>
    <t>多治米町一丁目</t>
  </si>
  <si>
    <t>東深津町二丁目</t>
  </si>
  <si>
    <t>曙町六丁目</t>
  </si>
  <si>
    <t>旭町</t>
  </si>
  <si>
    <t>草戸町三丁目</t>
  </si>
  <si>
    <t>多治米町二丁目</t>
  </si>
  <si>
    <t>東深津町三丁目</t>
  </si>
  <si>
    <t>草戸町四丁目</t>
  </si>
  <si>
    <t>多治米町三丁目</t>
  </si>
  <si>
    <t>東深津町四丁目</t>
  </si>
  <si>
    <t>一文字町</t>
  </si>
  <si>
    <t>草戸町五丁目</t>
  </si>
  <si>
    <t>多治米町四丁目</t>
  </si>
  <si>
    <t>東深津町五丁目</t>
  </si>
  <si>
    <t>今町</t>
  </si>
  <si>
    <t>熊野町</t>
  </si>
  <si>
    <t>多治米町五丁目</t>
  </si>
  <si>
    <t>東深津町六丁目</t>
  </si>
  <si>
    <t>入船町一丁目</t>
  </si>
  <si>
    <t>光南町一丁目</t>
  </si>
  <si>
    <t>多治米町六丁目</t>
  </si>
  <si>
    <t>東深津町七丁目</t>
  </si>
  <si>
    <t>入船町二丁目</t>
  </si>
  <si>
    <t>入船町三丁目</t>
  </si>
  <si>
    <t>光南町二丁目</t>
  </si>
  <si>
    <t>長者町</t>
  </si>
  <si>
    <t>東町一丁目</t>
  </si>
  <si>
    <t>光南町三丁目</t>
  </si>
  <si>
    <t>千代田町一丁目</t>
  </si>
  <si>
    <t>東町二丁目</t>
  </si>
  <si>
    <t>胡町</t>
  </si>
  <si>
    <t>郷分町</t>
  </si>
  <si>
    <t>千代田町二丁目</t>
  </si>
  <si>
    <t>東町三丁目</t>
  </si>
  <si>
    <t>王子町一丁目</t>
  </si>
  <si>
    <t>向陽町一丁目</t>
  </si>
  <si>
    <t>津之郷町大字加屋</t>
  </si>
  <si>
    <t>東明王台</t>
    <rPh sb="0" eb="1">
      <t>ヒガシ</t>
    </rPh>
    <rPh sb="1" eb="3">
      <t>ミョウオウ</t>
    </rPh>
    <rPh sb="3" eb="4">
      <t>ダイ</t>
    </rPh>
    <phoneticPr fontId="3"/>
  </si>
  <si>
    <t>王子町二丁目</t>
  </si>
  <si>
    <t>向陽町二丁目</t>
  </si>
  <si>
    <t>津之郷町大字津之郷</t>
  </si>
  <si>
    <t>東吉津町</t>
  </si>
  <si>
    <t>沖野上町一丁目</t>
  </si>
  <si>
    <t>沖野上町二丁目</t>
  </si>
  <si>
    <t>蔵王町</t>
  </si>
  <si>
    <t>手城町一丁目</t>
  </si>
  <si>
    <t>久松台一丁目</t>
  </si>
  <si>
    <t>蔵王町一丁目</t>
  </si>
  <si>
    <t>手城町二丁目</t>
  </si>
  <si>
    <t>久松台二丁目</t>
  </si>
  <si>
    <t>沖野上町三丁目</t>
  </si>
  <si>
    <t>蔵王町二丁目</t>
  </si>
  <si>
    <t>手城町三丁目</t>
  </si>
  <si>
    <t>久松台三丁目</t>
  </si>
  <si>
    <t>沖野上町四丁目</t>
  </si>
  <si>
    <t>蔵王町三丁目</t>
  </si>
  <si>
    <t>手城町四丁目</t>
  </si>
  <si>
    <t>伏見町</t>
  </si>
  <si>
    <t>沖野上町五丁目</t>
  </si>
  <si>
    <t>蔵王町四丁目</t>
  </si>
  <si>
    <t>寺町</t>
  </si>
  <si>
    <t>船町</t>
  </si>
  <si>
    <t>沖野上町六丁目</t>
  </si>
  <si>
    <t>卸町</t>
  </si>
  <si>
    <t>桜馬場町</t>
  </si>
  <si>
    <t>道三町</t>
  </si>
  <si>
    <t>古野上町</t>
  </si>
  <si>
    <t>佐波町</t>
  </si>
  <si>
    <t>奈良津町</t>
  </si>
  <si>
    <t>本庄町中一丁目</t>
  </si>
  <si>
    <t>笠岡町</t>
  </si>
  <si>
    <t>三之丸町</t>
  </si>
  <si>
    <t>奈良津町一丁目</t>
  </si>
  <si>
    <t>本庄町中二丁目</t>
  </si>
  <si>
    <t>神島町</t>
  </si>
  <si>
    <t>地吹町</t>
  </si>
  <si>
    <t>奈良津町二丁目</t>
  </si>
  <si>
    <t>本庄町中三丁目</t>
  </si>
  <si>
    <t>霞町一丁目</t>
  </si>
  <si>
    <t>清水ｹ丘</t>
  </si>
  <si>
    <t>奈良津町三丁目</t>
  </si>
  <si>
    <t>本庄町中四丁目</t>
  </si>
  <si>
    <t>霞町二丁目</t>
  </si>
  <si>
    <t>霞町三丁目</t>
  </si>
  <si>
    <t>昭和町</t>
  </si>
  <si>
    <t>西桜町一丁目</t>
  </si>
  <si>
    <t>本町</t>
  </si>
  <si>
    <t>城見町一丁目</t>
    <phoneticPr fontId="3"/>
  </si>
  <si>
    <t>西桜町二丁目</t>
  </si>
  <si>
    <t>松浜町一丁目</t>
  </si>
  <si>
    <t>霞町四丁目</t>
  </si>
  <si>
    <t>城見町二丁目</t>
  </si>
  <si>
    <t>西新涯町一丁目</t>
  </si>
  <si>
    <t>松浜町二丁目</t>
  </si>
  <si>
    <t>川口町一丁目</t>
  </si>
  <si>
    <t>新涯町</t>
  </si>
  <si>
    <t>西新涯町二丁目</t>
  </si>
  <si>
    <t>松浜町三丁目</t>
  </si>
  <si>
    <t>川口町二丁目</t>
  </si>
  <si>
    <t>新涯町一丁目</t>
  </si>
  <si>
    <t>西深津町一丁目</t>
  </si>
  <si>
    <t>松浜町四丁目</t>
  </si>
  <si>
    <t>川口町三丁目</t>
  </si>
  <si>
    <t>川口町四丁目</t>
  </si>
  <si>
    <t>新涯町二丁目</t>
  </si>
  <si>
    <t>西深津町二丁目</t>
  </si>
  <si>
    <t>丸之内一丁目</t>
  </si>
  <si>
    <t>新涯町三丁目</t>
  </si>
  <si>
    <t>西深津町三丁目</t>
  </si>
  <si>
    <t>丸之内二丁目</t>
  </si>
  <si>
    <t>川口町五丁目</t>
  </si>
  <si>
    <t>新涯町四丁目</t>
  </si>
  <si>
    <t>西深津町四丁目</t>
  </si>
  <si>
    <t>御門町一丁目</t>
  </si>
  <si>
    <t>北本庄一丁目</t>
  </si>
  <si>
    <t>新涯町五丁目</t>
  </si>
  <si>
    <t>西深津町五丁目</t>
  </si>
  <si>
    <t>御門町二丁目</t>
  </si>
  <si>
    <t>北本庄二丁目</t>
  </si>
  <si>
    <t>新涯町六丁目</t>
  </si>
  <si>
    <t>西深津町六丁目</t>
  </si>
  <si>
    <t>御門町三丁目</t>
  </si>
  <si>
    <t>北本庄三丁目</t>
  </si>
  <si>
    <t>北本庄四丁目</t>
  </si>
  <si>
    <t>新浜町一丁目　1)</t>
    <phoneticPr fontId="3"/>
  </si>
  <si>
    <t>西深津町七丁目</t>
  </si>
  <si>
    <t>緑町</t>
  </si>
  <si>
    <t>新浜町二丁目</t>
  </si>
  <si>
    <t>X</t>
    <phoneticPr fontId="3"/>
  </si>
  <si>
    <t>X</t>
  </si>
  <si>
    <t>西町一丁目</t>
  </si>
  <si>
    <t>港町一丁目</t>
  </si>
  <si>
    <t>北本庄五丁目</t>
  </si>
  <si>
    <t>住吉町</t>
  </si>
  <si>
    <t>西町二丁目</t>
  </si>
  <si>
    <t>港町二丁目</t>
  </si>
  <si>
    <t>北美台</t>
  </si>
  <si>
    <t>瀬戸町大字山北</t>
  </si>
  <si>
    <t>西町三丁目</t>
  </si>
  <si>
    <t>南蔵王町一丁目</t>
  </si>
  <si>
    <t>北吉津町一丁目</t>
  </si>
  <si>
    <t>瀬戸町大字地頭分</t>
  </si>
  <si>
    <t>野上町一丁目</t>
  </si>
  <si>
    <t>南蔵王町二丁目</t>
  </si>
  <si>
    <t>北吉津町二丁目</t>
  </si>
  <si>
    <t>北吉津町三丁目</t>
  </si>
  <si>
    <t>瀬戸町大字長和</t>
  </si>
  <si>
    <t>野上町二丁目</t>
  </si>
  <si>
    <t>南蔵王町三丁目</t>
  </si>
  <si>
    <t>千田町字坂田北</t>
  </si>
  <si>
    <t>野上町三丁目</t>
  </si>
  <si>
    <t>南蔵王町四丁目</t>
  </si>
  <si>
    <t>北吉津町四丁目</t>
  </si>
  <si>
    <t>千田町大字坂田</t>
  </si>
  <si>
    <t>延広町</t>
  </si>
  <si>
    <t>南手城町一丁目</t>
  </si>
  <si>
    <t>2025年（令和7年）3月31日現在</t>
    <rPh sb="6" eb="7">
      <t>レイ</t>
    </rPh>
    <rPh sb="7" eb="8">
      <t>ワ</t>
    </rPh>
    <phoneticPr fontId="3"/>
  </si>
  <si>
    <t>1)新浜町二丁目の数値を含みます。</t>
    <rPh sb="2" eb="5">
      <t>シンハマチョウ</t>
    </rPh>
    <rPh sb="5" eb="8">
      <t>ニチョウメ</t>
    </rPh>
    <rPh sb="9" eb="11">
      <t>スウチ</t>
    </rPh>
    <rPh sb="12" eb="13">
      <t>フク</t>
    </rPh>
    <phoneticPr fontId="3"/>
  </si>
  <si>
    <t>Ｂ－１　　　住民基本台帳町丁別世帯数及び人口（続）</t>
    <phoneticPr fontId="3"/>
  </si>
  <si>
    <t>（単位  世帯，人）</t>
    <phoneticPr fontId="3"/>
  </si>
  <si>
    <t>南手城町二丁目</t>
  </si>
  <si>
    <t>横尾町二丁目</t>
    <phoneticPr fontId="3"/>
  </si>
  <si>
    <t>大門町津之下</t>
  </si>
  <si>
    <t>南蔵王町五丁目</t>
  </si>
  <si>
    <t>南手城町三丁目</t>
  </si>
  <si>
    <t>吉津町</t>
    <phoneticPr fontId="3"/>
  </si>
  <si>
    <t>大門町野々浜</t>
  </si>
  <si>
    <t>南蔵王町六丁目</t>
  </si>
  <si>
    <t>南手城町四丁目</t>
  </si>
  <si>
    <t>緑陽町一丁目</t>
  </si>
  <si>
    <t>坪生町</t>
  </si>
  <si>
    <t>南本庄一丁目</t>
  </si>
  <si>
    <t>緑陽町二丁目</t>
  </si>
  <si>
    <t>坪生町一丁目</t>
  </si>
  <si>
    <t>松永支所計</t>
  </si>
  <si>
    <t>南本庄二丁目</t>
  </si>
  <si>
    <t>若松町</t>
  </si>
  <si>
    <t>坪生町二丁目</t>
  </si>
  <si>
    <t>今津町</t>
  </si>
  <si>
    <t>今津町二丁目</t>
  </si>
  <si>
    <t>南本庄三丁目</t>
  </si>
  <si>
    <t>東部支所計</t>
  </si>
  <si>
    <t>坪生町三丁目</t>
    <rPh sb="3" eb="4">
      <t>３</t>
    </rPh>
    <phoneticPr fontId="3"/>
  </si>
  <si>
    <t>今津町三丁目</t>
  </si>
  <si>
    <t>南本庄四丁目</t>
  </si>
  <si>
    <t>青葉台一丁目</t>
  </si>
  <si>
    <t>坪生町四丁目</t>
    <rPh sb="3" eb="4">
      <t>４</t>
    </rPh>
    <phoneticPr fontId="3"/>
  </si>
  <si>
    <t>今津町四丁目</t>
  </si>
  <si>
    <t>南本庄五丁目</t>
  </si>
  <si>
    <t>青葉台二丁目</t>
  </si>
  <si>
    <t>坪生町五丁目</t>
    <rPh sb="3" eb="4">
      <t>５</t>
    </rPh>
    <phoneticPr fontId="3"/>
  </si>
  <si>
    <t>南町</t>
  </si>
  <si>
    <t>青葉台三丁目</t>
  </si>
  <si>
    <t>坪生町六丁目</t>
    <rPh sb="0" eb="3">
      <t>ツボウチョウ</t>
    </rPh>
    <rPh sb="3" eb="6">
      <t>ロクチョウメ</t>
    </rPh>
    <phoneticPr fontId="3"/>
  </si>
  <si>
    <t>今津町五丁目</t>
    <rPh sb="3" eb="4">
      <t>ゴ</t>
    </rPh>
    <phoneticPr fontId="3"/>
  </si>
  <si>
    <t>箕沖町</t>
  </si>
  <si>
    <t>青葉台四丁目</t>
  </si>
  <si>
    <t>坪生町南一丁目</t>
    <rPh sb="4" eb="5">
      <t>１</t>
    </rPh>
    <phoneticPr fontId="3"/>
  </si>
  <si>
    <t>今津町六丁目</t>
  </si>
  <si>
    <t>今津町七丁目</t>
  </si>
  <si>
    <t>箕島町</t>
  </si>
  <si>
    <t>伊勢丘一丁目</t>
  </si>
  <si>
    <t>坪生町南二丁目</t>
  </si>
  <si>
    <t>金江町金見</t>
  </si>
  <si>
    <t>水呑町</t>
  </si>
  <si>
    <t>伊勢丘二丁目</t>
  </si>
  <si>
    <t>坪生町南三丁目</t>
  </si>
  <si>
    <t>金江町藁江</t>
  </si>
  <si>
    <t>水呑町三新田一丁目</t>
    <phoneticPr fontId="3"/>
  </si>
  <si>
    <t>伊勢丘三丁目</t>
  </si>
  <si>
    <t>東陽台一丁目</t>
  </si>
  <si>
    <t>水呑町三新田二丁目</t>
    <phoneticPr fontId="3"/>
  </si>
  <si>
    <t>伊勢丘四丁目</t>
  </si>
  <si>
    <t>東陽台二丁目</t>
  </si>
  <si>
    <t>神村町</t>
  </si>
  <si>
    <t>水呑向丘</t>
  </si>
  <si>
    <t>伊勢丘五丁目</t>
  </si>
  <si>
    <t>能島一丁目</t>
  </si>
  <si>
    <t>高西町川尻</t>
  </si>
  <si>
    <t>高西町真田</t>
  </si>
  <si>
    <t>御船町一丁目</t>
  </si>
  <si>
    <t>伊勢丘六丁目</t>
  </si>
  <si>
    <t>能島二丁目</t>
  </si>
  <si>
    <t>高西町南</t>
  </si>
  <si>
    <t>御船町二丁目</t>
  </si>
  <si>
    <t>伊勢丘七丁目</t>
  </si>
  <si>
    <t>能島三丁目</t>
  </si>
  <si>
    <t>高西町一丁目</t>
  </si>
  <si>
    <t>御幸町大字上岩成</t>
  </si>
  <si>
    <t>伊勢丘八丁目</t>
  </si>
  <si>
    <t>東手城町一丁目</t>
  </si>
  <si>
    <t>御幸町大字下岩成</t>
  </si>
  <si>
    <t>大谷台一丁目</t>
  </si>
  <si>
    <t>東手城町二丁目</t>
  </si>
  <si>
    <t>高西町二丁目</t>
  </si>
  <si>
    <t>御幸町大字中津原</t>
  </si>
  <si>
    <t>大谷台二丁目</t>
  </si>
  <si>
    <t>東手城町三丁目</t>
  </si>
  <si>
    <t>高西町三丁目</t>
  </si>
  <si>
    <t>高西町四丁目</t>
  </si>
  <si>
    <t>御幸町大字森脇</t>
  </si>
  <si>
    <t>大谷台三丁目</t>
  </si>
  <si>
    <t>東手城町四丁目</t>
  </si>
  <si>
    <t>東村町</t>
  </si>
  <si>
    <t>明王台一丁目</t>
  </si>
  <si>
    <t>春日池</t>
  </si>
  <si>
    <t>引野町</t>
  </si>
  <si>
    <t>藤江町</t>
  </si>
  <si>
    <t>明王台二丁目</t>
  </si>
  <si>
    <t>春日台</t>
  </si>
  <si>
    <t>引野町東</t>
  </si>
  <si>
    <t>明王台三丁目</t>
  </si>
  <si>
    <t>春日町一丁目</t>
  </si>
  <si>
    <t>引野町一丁目</t>
  </si>
  <si>
    <t>本郷町</t>
  </si>
  <si>
    <t>明王台四丁目</t>
  </si>
  <si>
    <t>春日町二丁目</t>
  </si>
  <si>
    <t>引野町二丁目</t>
  </si>
  <si>
    <t>松永町</t>
  </si>
  <si>
    <t>松永町一丁目</t>
  </si>
  <si>
    <t>明王台五丁目</t>
  </si>
  <si>
    <t>春日町三丁目</t>
  </si>
  <si>
    <t>引野町三丁目</t>
  </si>
  <si>
    <t>松永町二丁目</t>
  </si>
  <si>
    <t>明神町一丁目</t>
  </si>
  <si>
    <t>春日町四丁目</t>
  </si>
  <si>
    <t>引野町四丁目</t>
  </si>
  <si>
    <t>松永町三丁目</t>
  </si>
  <si>
    <t>明神町二丁目</t>
  </si>
  <si>
    <t>春日町五丁目</t>
  </si>
  <si>
    <t>引野町五丁目</t>
  </si>
  <si>
    <t>三吉町一丁目</t>
  </si>
  <si>
    <t>春日町六丁目</t>
  </si>
  <si>
    <t>引野町北一丁目</t>
  </si>
  <si>
    <t>松永町四丁目</t>
  </si>
  <si>
    <t>三吉町二丁目</t>
  </si>
  <si>
    <t>春日町七丁目</t>
  </si>
  <si>
    <t>引野町北二丁目</t>
  </si>
  <si>
    <t>松永町五丁目</t>
  </si>
  <si>
    <t>松永町六丁目</t>
  </si>
  <si>
    <t>三吉町三丁目</t>
  </si>
  <si>
    <t>春日町宇山</t>
  </si>
  <si>
    <t>引野町北三丁目</t>
  </si>
  <si>
    <t>松永町七丁目</t>
  </si>
  <si>
    <t>三吉町四丁目</t>
  </si>
  <si>
    <t>春日町浦上</t>
  </si>
  <si>
    <t>引野町北四丁目</t>
  </si>
  <si>
    <t>南今津町</t>
    <rPh sb="0" eb="1">
      <t>ミナミ</t>
    </rPh>
    <rPh sb="1" eb="2">
      <t>イマ</t>
    </rPh>
    <rPh sb="2" eb="3">
      <t>ツ</t>
    </rPh>
    <rPh sb="3" eb="4">
      <t>チョウ</t>
    </rPh>
    <phoneticPr fontId="3"/>
  </si>
  <si>
    <t>三吉町五丁目</t>
  </si>
  <si>
    <t>春日町吉田</t>
  </si>
  <si>
    <t>引野町北五丁目</t>
  </si>
  <si>
    <t>三吉町南一丁目</t>
  </si>
  <si>
    <t>鋼管町</t>
  </si>
  <si>
    <t>引野町南一丁目</t>
  </si>
  <si>
    <t>南松永町一丁目</t>
  </si>
  <si>
    <t>三吉町南二丁目</t>
  </si>
  <si>
    <t>蔵王町五丁目</t>
  </si>
  <si>
    <t>引野町南二丁目</t>
  </si>
  <si>
    <t>南松永町二丁目</t>
  </si>
  <si>
    <t>南松永町三丁目</t>
  </si>
  <si>
    <t>明治町</t>
  </si>
  <si>
    <t>蔵王町六丁目</t>
  </si>
  <si>
    <t>引野町南三丁目</t>
  </si>
  <si>
    <t>南松永町四丁目</t>
  </si>
  <si>
    <t>元町</t>
  </si>
  <si>
    <t>城興ｹ丘</t>
  </si>
  <si>
    <t>日吉台一丁目</t>
  </si>
  <si>
    <t>宮前町一丁目</t>
  </si>
  <si>
    <t>紅葉町</t>
  </si>
  <si>
    <t>大門町一丁目</t>
  </si>
  <si>
    <t>日吉台二丁目</t>
  </si>
  <si>
    <t>山手町</t>
  </si>
  <si>
    <t>大門町二丁目</t>
  </si>
  <si>
    <t>日吉台三丁目</t>
  </si>
  <si>
    <t>宮前町二丁目</t>
  </si>
  <si>
    <t>山手町一丁目</t>
  </si>
  <si>
    <t>大門町三丁目</t>
  </si>
  <si>
    <t>平成台</t>
  </si>
  <si>
    <t>柳津町</t>
  </si>
  <si>
    <t>柳津町一丁目</t>
  </si>
  <si>
    <t>山手町二丁目</t>
  </si>
  <si>
    <t>大門町四丁目</t>
  </si>
  <si>
    <t>幕山台一丁目</t>
  </si>
  <si>
    <t>柳津町二丁目</t>
  </si>
  <si>
    <t>山手町三丁目</t>
  </si>
  <si>
    <t>大門町五丁目</t>
  </si>
  <si>
    <t>幕山台二丁目</t>
  </si>
  <si>
    <t>柳津町三丁目</t>
  </si>
  <si>
    <t>山手町四丁目</t>
  </si>
  <si>
    <t>大門町六丁目</t>
  </si>
  <si>
    <t>幕山台三丁目</t>
  </si>
  <si>
    <t>山手町五丁目</t>
  </si>
  <si>
    <t>大門町七丁目</t>
  </si>
  <si>
    <t>幕山台四丁目</t>
  </si>
  <si>
    <t>柳津町四丁目</t>
  </si>
  <si>
    <t>山手町六丁目</t>
  </si>
  <si>
    <t>大門町八丁目</t>
  </si>
  <si>
    <t>幕山台五丁目</t>
  </si>
  <si>
    <t>柳津町五丁目</t>
  </si>
  <si>
    <t>山手町七丁目</t>
  </si>
  <si>
    <t>大門町旭</t>
  </si>
  <si>
    <t>幕山台六丁目</t>
  </si>
  <si>
    <t>横尾町</t>
    <rPh sb="2" eb="3">
      <t>マチ</t>
    </rPh>
    <phoneticPr fontId="3"/>
  </si>
  <si>
    <t>大門町大字日之出丘</t>
  </si>
  <si>
    <t>幕山台七丁目</t>
  </si>
  <si>
    <t>横尾町一丁目</t>
    <rPh sb="2" eb="3">
      <t>マチ</t>
    </rPh>
    <rPh sb="3" eb="4">
      <t>イチ</t>
    </rPh>
    <phoneticPr fontId="3"/>
  </si>
  <si>
    <t>大門町大門</t>
  </si>
  <si>
    <t>幕山台八丁目</t>
  </si>
  <si>
    <t>鞆支所計</t>
  </si>
  <si>
    <t>加茂町字百谷</t>
  </si>
  <si>
    <t>田尻町</t>
  </si>
  <si>
    <t>加茂町大字下加茂</t>
  </si>
  <si>
    <t>鞆町後地</t>
  </si>
  <si>
    <t>加茂町大字八軒屋</t>
  </si>
  <si>
    <t>鞆町鞆</t>
  </si>
  <si>
    <t>山野町大字矢川</t>
    <phoneticPr fontId="3"/>
  </si>
  <si>
    <t>走島町</t>
  </si>
  <si>
    <t>山野町大字山野</t>
    <phoneticPr fontId="3"/>
  </si>
  <si>
    <t>内海支所計</t>
  </si>
  <si>
    <t>新市支所計</t>
  </si>
  <si>
    <t>内海町</t>
  </si>
  <si>
    <t>新市町大字金丸</t>
  </si>
  <si>
    <t>内海町イ</t>
    <phoneticPr fontId="3"/>
  </si>
  <si>
    <t>新市町大字上安井</t>
  </si>
  <si>
    <t>内海町ロ</t>
    <phoneticPr fontId="3"/>
  </si>
  <si>
    <t>新市町大字相方</t>
  </si>
  <si>
    <t>内海町ハ</t>
    <phoneticPr fontId="3"/>
  </si>
  <si>
    <t>新市町大字下安井</t>
  </si>
  <si>
    <t>内海町甲イ</t>
    <rPh sb="3" eb="4">
      <t>コウ</t>
    </rPh>
    <phoneticPr fontId="3"/>
  </si>
  <si>
    <t>新市町大字新市</t>
  </si>
  <si>
    <t>内海町甲ロ</t>
    <rPh sb="3" eb="4">
      <t>コウ</t>
    </rPh>
    <phoneticPr fontId="3"/>
  </si>
  <si>
    <t>新市町大字常</t>
  </si>
  <si>
    <t>新市町大字戸手</t>
  </si>
  <si>
    <t>芦田支所計</t>
  </si>
  <si>
    <t>新市町大字藤尾</t>
  </si>
  <si>
    <t>芦田町大字上有地</t>
  </si>
  <si>
    <t>新市町大字宮内</t>
  </si>
  <si>
    <t>芦田町大字向陽台</t>
  </si>
  <si>
    <t>芦田町大字下有地</t>
  </si>
  <si>
    <t>沼隈支所計</t>
    <phoneticPr fontId="3"/>
  </si>
  <si>
    <t>芦田町大字柞磨</t>
    <rPh sb="5" eb="6">
      <t>柞</t>
    </rPh>
    <rPh sb="6" eb="7">
      <t>マ</t>
    </rPh>
    <phoneticPr fontId="3"/>
  </si>
  <si>
    <t>沼隈町大字上山南</t>
  </si>
  <si>
    <t>沼隈町大字草深</t>
  </si>
  <si>
    <t>芦田町大字福田</t>
  </si>
  <si>
    <t>沼隈町大字下山南</t>
  </si>
  <si>
    <t>沼隈町大字常石</t>
  </si>
  <si>
    <t>北部支所計</t>
  </si>
  <si>
    <t>駅家町大字雨木</t>
  </si>
  <si>
    <t>沼隈町大字中山南</t>
  </si>
  <si>
    <t>駅家町大字今岡</t>
  </si>
  <si>
    <t>沼隈町大字能登原</t>
  </si>
  <si>
    <t>駅家町大字江良</t>
  </si>
  <si>
    <t>駅家町大字大橋</t>
  </si>
  <si>
    <t>神辺支所計</t>
    <rPh sb="0" eb="2">
      <t>カンナベ</t>
    </rPh>
    <rPh sb="2" eb="4">
      <t>シショ</t>
    </rPh>
    <rPh sb="4" eb="5">
      <t>ケイ</t>
    </rPh>
    <phoneticPr fontId="3"/>
  </si>
  <si>
    <t>神辺町旭丘</t>
    <rPh sb="0" eb="2">
      <t>カンナベ</t>
    </rPh>
    <rPh sb="2" eb="3">
      <t>マチ</t>
    </rPh>
    <rPh sb="3" eb="5">
      <t>アサヒガオカ</t>
    </rPh>
    <phoneticPr fontId="3"/>
  </si>
  <si>
    <t>駅家町大字上山守</t>
  </si>
  <si>
    <t>神辺町字上御領</t>
    <rPh sb="0" eb="3">
      <t>カンナベチョウ</t>
    </rPh>
    <rPh sb="3" eb="4">
      <t>アザ</t>
    </rPh>
    <rPh sb="4" eb="5">
      <t>ウエ</t>
    </rPh>
    <rPh sb="5" eb="7">
      <t>ゴリョウ</t>
    </rPh>
    <phoneticPr fontId="3"/>
  </si>
  <si>
    <t>駅家町大字倉光</t>
  </si>
  <si>
    <t>神辺町大字上竹田</t>
    <rPh sb="0" eb="3">
      <t>カンナベチョウ</t>
    </rPh>
    <rPh sb="3" eb="5">
      <t>オオアザ</t>
    </rPh>
    <rPh sb="5" eb="6">
      <t>カミ</t>
    </rPh>
    <rPh sb="6" eb="8">
      <t>タケダ</t>
    </rPh>
    <phoneticPr fontId="3"/>
  </si>
  <si>
    <t>駅家町大字下山守</t>
  </si>
  <si>
    <t>神辺町大字川北</t>
    <rPh sb="0" eb="3">
      <t>カンナベチョウ</t>
    </rPh>
    <rPh sb="3" eb="5">
      <t>オオアザ</t>
    </rPh>
    <rPh sb="5" eb="7">
      <t>カワキタ</t>
    </rPh>
    <phoneticPr fontId="3"/>
  </si>
  <si>
    <t>駅家町大字助元</t>
  </si>
  <si>
    <t>駅家町大字近田</t>
  </si>
  <si>
    <t>神辺町大字川南</t>
    <rPh sb="0" eb="3">
      <t>カンナベチョウ</t>
    </rPh>
    <rPh sb="3" eb="5">
      <t>オオアザ</t>
    </rPh>
    <rPh sb="5" eb="7">
      <t>カワミナミ</t>
    </rPh>
    <phoneticPr fontId="3"/>
  </si>
  <si>
    <t>神辺町字下御領</t>
    <rPh sb="0" eb="3">
      <t>カンナベチョウ</t>
    </rPh>
    <rPh sb="3" eb="4">
      <t>アザ</t>
    </rPh>
    <rPh sb="4" eb="5">
      <t>シモ</t>
    </rPh>
    <rPh sb="5" eb="7">
      <t>ゴリョウ</t>
    </rPh>
    <phoneticPr fontId="3"/>
  </si>
  <si>
    <t>駅家町大字中島</t>
  </si>
  <si>
    <t>神辺町大字下竹田</t>
    <rPh sb="0" eb="3">
      <t>カンナベチョウ</t>
    </rPh>
    <rPh sb="3" eb="5">
      <t>オオアザ</t>
    </rPh>
    <rPh sb="5" eb="6">
      <t>シモ</t>
    </rPh>
    <rPh sb="6" eb="8">
      <t>タケダ</t>
    </rPh>
    <phoneticPr fontId="3"/>
  </si>
  <si>
    <t>駅家町大字新山</t>
  </si>
  <si>
    <t>神辺町字十九軒屋</t>
    <rPh sb="0" eb="3">
      <t>カンナベチョウ</t>
    </rPh>
    <rPh sb="3" eb="4">
      <t>アザ</t>
    </rPh>
    <rPh sb="4" eb="6">
      <t>ジュウキュウ</t>
    </rPh>
    <rPh sb="6" eb="7">
      <t>ケン</t>
    </rPh>
    <rPh sb="7" eb="8">
      <t>ヤ</t>
    </rPh>
    <phoneticPr fontId="3"/>
  </si>
  <si>
    <t>駅家町大字服部永谷</t>
  </si>
  <si>
    <t>神辺町字十三軒屋</t>
    <rPh sb="0" eb="3">
      <t>カンナベチョウ</t>
    </rPh>
    <rPh sb="3" eb="4">
      <t>アザ</t>
    </rPh>
    <rPh sb="4" eb="5">
      <t>ジュウ</t>
    </rPh>
    <rPh sb="5" eb="6">
      <t>サン</t>
    </rPh>
    <rPh sb="6" eb="7">
      <t>ケン</t>
    </rPh>
    <rPh sb="7" eb="8">
      <t>ヤ</t>
    </rPh>
    <phoneticPr fontId="3"/>
  </si>
  <si>
    <t>駅家町大字服部本郷</t>
  </si>
  <si>
    <t>駅家町大字坊寺</t>
  </si>
  <si>
    <t>神辺町大字新徳田</t>
    <rPh sb="0" eb="3">
      <t>カンナベチョウ</t>
    </rPh>
    <rPh sb="3" eb="5">
      <t>オオアザ</t>
    </rPh>
    <rPh sb="5" eb="6">
      <t>シン</t>
    </rPh>
    <rPh sb="6" eb="8">
      <t>トクダ</t>
    </rPh>
    <phoneticPr fontId="3"/>
  </si>
  <si>
    <t>神辺町大字新湯野</t>
    <rPh sb="0" eb="2">
      <t>カンナベ</t>
    </rPh>
    <rPh sb="2" eb="3">
      <t>チョウ</t>
    </rPh>
    <rPh sb="3" eb="5">
      <t>オオアザ</t>
    </rPh>
    <rPh sb="5" eb="6">
      <t>シン</t>
    </rPh>
    <rPh sb="6" eb="8">
      <t>ユノ</t>
    </rPh>
    <phoneticPr fontId="3"/>
  </si>
  <si>
    <t>駅家町大字法成寺</t>
  </si>
  <si>
    <t>神辺町字徳田</t>
    <rPh sb="0" eb="3">
      <t>カンナベチョウ</t>
    </rPh>
    <rPh sb="3" eb="4">
      <t>アザ</t>
    </rPh>
    <rPh sb="4" eb="6">
      <t>トクダ</t>
    </rPh>
    <phoneticPr fontId="3"/>
  </si>
  <si>
    <t>駅家町大字万能倉</t>
  </si>
  <si>
    <t>神辺町字西中条</t>
    <rPh sb="0" eb="3">
      <t>カンナベチョウ</t>
    </rPh>
    <rPh sb="3" eb="4">
      <t>アザ</t>
    </rPh>
    <rPh sb="4" eb="5">
      <t>ニシ</t>
    </rPh>
    <rPh sb="5" eb="7">
      <t>チュウジョウ</t>
    </rPh>
    <phoneticPr fontId="3"/>
  </si>
  <si>
    <t>駅家町大字向永谷</t>
  </si>
  <si>
    <t>神辺町字箱田</t>
    <rPh sb="0" eb="3">
      <t>カンナベチョウ</t>
    </rPh>
    <rPh sb="3" eb="4">
      <t>アザ</t>
    </rPh>
    <rPh sb="4" eb="6">
      <t>ハコダ</t>
    </rPh>
    <phoneticPr fontId="3"/>
  </si>
  <si>
    <t>駅家町大字弥生ヶ丘</t>
  </si>
  <si>
    <t>神辺町字東中条</t>
    <rPh sb="0" eb="3">
      <t>カンナベチョウ</t>
    </rPh>
    <rPh sb="3" eb="4">
      <t>アザ</t>
    </rPh>
    <rPh sb="4" eb="5">
      <t>ヒガシ</t>
    </rPh>
    <rPh sb="5" eb="7">
      <t>チュウジョウ</t>
    </rPh>
    <phoneticPr fontId="3"/>
  </si>
  <si>
    <t>加茂支所計</t>
  </si>
  <si>
    <t>神辺町字平野</t>
    <rPh sb="0" eb="3">
      <t>カンナベチョウ</t>
    </rPh>
    <rPh sb="3" eb="4">
      <t>アザ</t>
    </rPh>
    <rPh sb="4" eb="6">
      <t>ヒラノ</t>
    </rPh>
    <phoneticPr fontId="3"/>
  </si>
  <si>
    <t>加茂町字芦原</t>
  </si>
  <si>
    <t>神辺町字三谷</t>
    <rPh sb="0" eb="3">
      <t>カンナベチョウ</t>
    </rPh>
    <rPh sb="3" eb="4">
      <t>アザ</t>
    </rPh>
    <rPh sb="4" eb="6">
      <t>ミタニ</t>
    </rPh>
    <phoneticPr fontId="3"/>
  </si>
  <si>
    <t>加茂町字粟根</t>
  </si>
  <si>
    <t>神辺町字道上</t>
    <rPh sb="0" eb="3">
      <t>カンナベチョウ</t>
    </rPh>
    <rPh sb="3" eb="4">
      <t>アザ</t>
    </rPh>
    <rPh sb="4" eb="6">
      <t>ミチノウエ</t>
    </rPh>
    <phoneticPr fontId="3"/>
  </si>
  <si>
    <t>加茂町字上加茂</t>
  </si>
  <si>
    <t>神辺町大字八尋　2)</t>
    <rPh sb="0" eb="3">
      <t>カンナベチョウ</t>
    </rPh>
    <rPh sb="3" eb="5">
      <t>オオアザ</t>
    </rPh>
    <rPh sb="5" eb="6">
      <t>ハチ</t>
    </rPh>
    <rPh sb="6" eb="7">
      <t>ジン</t>
    </rPh>
    <phoneticPr fontId="3"/>
  </si>
  <si>
    <t>加茂町字北山</t>
  </si>
  <si>
    <t>神辺町字湯野</t>
    <rPh sb="0" eb="2">
      <t>カンナベ</t>
    </rPh>
    <rPh sb="2" eb="3">
      <t>チョウ</t>
    </rPh>
    <rPh sb="3" eb="4">
      <t>アザ</t>
    </rPh>
    <rPh sb="4" eb="6">
      <t>ユノ</t>
    </rPh>
    <phoneticPr fontId="3"/>
  </si>
  <si>
    <t>加茂町字中野</t>
  </si>
  <si>
    <t>神辺町大字新十九</t>
    <rPh sb="0" eb="3">
      <t>カンナベチョウ</t>
    </rPh>
    <rPh sb="3" eb="4">
      <t>ダイ</t>
    </rPh>
    <rPh sb="4" eb="5">
      <t>アザ</t>
    </rPh>
    <rPh sb="5" eb="6">
      <t>シン</t>
    </rPh>
    <rPh sb="6" eb="8">
      <t>ジュウキュウ</t>
    </rPh>
    <phoneticPr fontId="3"/>
  </si>
  <si>
    <t>加茂町字中野一丁目</t>
  </si>
  <si>
    <t>神辺町大字新道上</t>
    <rPh sb="0" eb="3">
      <t>カンナベチョウ</t>
    </rPh>
    <rPh sb="3" eb="4">
      <t>ダイ</t>
    </rPh>
    <rPh sb="4" eb="5">
      <t>アザ</t>
    </rPh>
    <rPh sb="5" eb="6">
      <t>シン</t>
    </rPh>
    <rPh sb="6" eb="8">
      <t>ミチノウエ</t>
    </rPh>
    <phoneticPr fontId="3"/>
  </si>
  <si>
    <t>加茂町字中野二丁目</t>
  </si>
  <si>
    <t>加茂町字中野三丁目</t>
  </si>
  <si>
    <t>加茂町字八軒屋</t>
  </si>
  <si>
    <t>2)神辺町旭丘の数値を含みます。</t>
    <phoneticPr fontId="3"/>
  </si>
  <si>
    <t>Ｂ－２    住民基本台帳人口　</t>
    <phoneticPr fontId="3"/>
  </si>
  <si>
    <t>（単位　世帯，人）</t>
    <rPh sb="1" eb="3">
      <t>タンイ</t>
    </rPh>
    <rPh sb="4" eb="6">
      <t>セタイ</t>
    </rPh>
    <rPh sb="7" eb="8">
      <t>ヒト</t>
    </rPh>
    <phoneticPr fontId="3"/>
  </si>
  <si>
    <t>1961年</t>
    <rPh sb="4" eb="5">
      <t>ネン</t>
    </rPh>
    <phoneticPr fontId="3"/>
  </si>
  <si>
    <t>(昭和36年)</t>
  </si>
  <si>
    <t>(平成6年)</t>
    <rPh sb="1" eb="3">
      <t>ヘイセイ</t>
    </rPh>
    <phoneticPr fontId="3"/>
  </si>
  <si>
    <t>（　　　37　）</t>
    <phoneticPr fontId="3"/>
  </si>
  <si>
    <t>（　　　7　）</t>
  </si>
  <si>
    <t>（　　　38　）</t>
  </si>
  <si>
    <t>（　　　8　）</t>
  </si>
  <si>
    <t>（　　　39　）</t>
  </si>
  <si>
    <t>（　　　9　）</t>
  </si>
  <si>
    <t>（　　　40　）</t>
  </si>
  <si>
    <t>（　　　10　）</t>
  </si>
  <si>
    <t>（　　　41　）</t>
  </si>
  <si>
    <t>（　　　11　）</t>
  </si>
  <si>
    <t>（　　　42　）</t>
  </si>
  <si>
    <t>（　　　12　）</t>
  </si>
  <si>
    <t>（　　　43　）</t>
  </si>
  <si>
    <t>（　　　13　）</t>
  </si>
  <si>
    <t>（　　　44　）</t>
  </si>
  <si>
    <t>（　　　14　）</t>
  </si>
  <si>
    <t>（　　　45　）</t>
  </si>
  <si>
    <t>（　　　15　）</t>
  </si>
  <si>
    <t>（　　　46　）</t>
  </si>
  <si>
    <t>（　　　16　）</t>
  </si>
  <si>
    <t>（　　　47　）</t>
  </si>
  <si>
    <t>（　　　17　）</t>
  </si>
  <si>
    <t>（　　　48　）</t>
  </si>
  <si>
    <t>（　　　18　）</t>
  </si>
  <si>
    <t>（　　　49　）</t>
  </si>
  <si>
    <t>（　　　19　）</t>
  </si>
  <si>
    <t>（　　　50　）</t>
  </si>
  <si>
    <t>（　　　20　）</t>
  </si>
  <si>
    <t>（　　　51　）</t>
  </si>
  <si>
    <t>（　　　21　）</t>
  </si>
  <si>
    <t>（　　　52　）</t>
  </si>
  <si>
    <t>（　　　22　）</t>
  </si>
  <si>
    <t>（　　　53　）</t>
  </si>
  <si>
    <t>（　　　23　）</t>
  </si>
  <si>
    <t>（　　　54　）</t>
  </si>
  <si>
    <t>（　　　24　）</t>
  </si>
  <si>
    <t>（　　　55　）</t>
  </si>
  <si>
    <t>（　　　25　）</t>
  </si>
  <si>
    <t>（　　　56　）</t>
  </si>
  <si>
    <t>（　　　26　）</t>
  </si>
  <si>
    <t>（　　　57　）</t>
  </si>
  <si>
    <t>（　　　27　）</t>
  </si>
  <si>
    <t>（　　　58　）</t>
  </si>
  <si>
    <t>（　　　28　）</t>
  </si>
  <si>
    <t>（　　　59　）</t>
  </si>
  <si>
    <t>（　　　29　）</t>
  </si>
  <si>
    <t>（　　　60　）</t>
  </si>
  <si>
    <t>（　　　30　）</t>
  </si>
  <si>
    <t>（　　　61　）</t>
    <phoneticPr fontId="3"/>
  </si>
  <si>
    <t>（　　　31　）</t>
  </si>
  <si>
    <t>（　　　62　）</t>
  </si>
  <si>
    <t>（令和2年）</t>
    <rPh sb="1" eb="2">
      <t>レイ</t>
    </rPh>
    <rPh sb="2" eb="3">
      <t>ワ</t>
    </rPh>
    <rPh sb="4" eb="5">
      <t>ネン</t>
    </rPh>
    <phoneticPr fontId="3"/>
  </si>
  <si>
    <t>（　　　63　）</t>
  </si>
  <si>
    <t>（　　　3　）</t>
  </si>
  <si>
    <t>(平成元年)</t>
    <rPh sb="1" eb="3">
      <t>ヘイセイ</t>
    </rPh>
    <rPh sb="3" eb="5">
      <t>ガンネン</t>
    </rPh>
    <phoneticPr fontId="3"/>
  </si>
  <si>
    <t>（　　　4　）</t>
  </si>
  <si>
    <t>（　　　2　）</t>
    <phoneticPr fontId="3"/>
  </si>
  <si>
    <t>（　　　5　）</t>
  </si>
  <si>
    <t>（　　　3　）</t>
    <phoneticPr fontId="3"/>
  </si>
  <si>
    <t>（　　　6　）</t>
  </si>
  <si>
    <t>（　　　4　）</t>
    <phoneticPr fontId="3"/>
  </si>
  <si>
    <t>（　　　7　）</t>
    <phoneticPr fontId="3"/>
  </si>
  <si>
    <t>（　　　5　）</t>
    <phoneticPr fontId="3"/>
  </si>
  <si>
    <t>1961年(昭和36年)～1975年(昭和50年)は4月1日現在、1976年(昭和51年)以降は3月31日現在における市域での</t>
    <rPh sb="4" eb="5">
      <t>ネン</t>
    </rPh>
    <rPh sb="6" eb="8">
      <t>ショウワ</t>
    </rPh>
    <rPh sb="10" eb="11">
      <t>ネン</t>
    </rPh>
    <rPh sb="17" eb="18">
      <t>ネン</t>
    </rPh>
    <rPh sb="19" eb="21">
      <t>ショウワ</t>
    </rPh>
    <rPh sb="23" eb="24">
      <t>ネン</t>
    </rPh>
    <rPh sb="27" eb="28">
      <t>ツキ</t>
    </rPh>
    <rPh sb="29" eb="30">
      <t>ヒ</t>
    </rPh>
    <rPh sb="30" eb="32">
      <t>ゲンザイ</t>
    </rPh>
    <rPh sb="37" eb="38">
      <t>ネン</t>
    </rPh>
    <rPh sb="39" eb="41">
      <t>ショウワ</t>
    </rPh>
    <rPh sb="43" eb="44">
      <t>ネン</t>
    </rPh>
    <rPh sb="45" eb="47">
      <t>イコウ</t>
    </rPh>
    <rPh sb="49" eb="50">
      <t>ガツ</t>
    </rPh>
    <rPh sb="52" eb="53">
      <t>ヒ</t>
    </rPh>
    <rPh sb="53" eb="55">
      <t>ゲンザイ</t>
    </rPh>
    <rPh sb="59" eb="61">
      <t>シイキ</t>
    </rPh>
    <phoneticPr fontId="3"/>
  </si>
  <si>
    <t>数値です。</t>
  </si>
  <si>
    <t>1961年(昭和36年)～2012年(平成24年)の数値は外国人住民は含んでいませんが、2012年（平成24年）7月9日から</t>
    <rPh sb="4" eb="5">
      <t>ネン</t>
    </rPh>
    <rPh sb="6" eb="8">
      <t>ショウワ</t>
    </rPh>
    <rPh sb="10" eb="11">
      <t>ネン</t>
    </rPh>
    <rPh sb="17" eb="18">
      <t>ネン</t>
    </rPh>
    <rPh sb="19" eb="21">
      <t>ヘイセイ</t>
    </rPh>
    <rPh sb="23" eb="24">
      <t>ネン</t>
    </rPh>
    <rPh sb="26" eb="28">
      <t>スウチ</t>
    </rPh>
    <rPh sb="29" eb="31">
      <t>ガイコク</t>
    </rPh>
    <rPh sb="32" eb="34">
      <t>ジュウミン</t>
    </rPh>
    <rPh sb="50" eb="52">
      <t>ヘイセイ</t>
    </rPh>
    <rPh sb="54" eb="55">
      <t>ネン</t>
    </rPh>
    <phoneticPr fontId="3"/>
  </si>
  <si>
    <t>住民基本台帳法の一部改正、入管法等の改正や外国人登録法の廃止により、外国人住民も日本人住民と同様に</t>
  </si>
  <si>
    <t>住民基本台帳に記載されるようになったため、2013年(平成25年)以降は外国人住民を含んだ数値です。</t>
    <rPh sb="25" eb="26">
      <t>ネン</t>
    </rPh>
    <rPh sb="27" eb="29">
      <t>ヘイセイ</t>
    </rPh>
    <rPh sb="31" eb="32">
      <t>ネン</t>
    </rPh>
    <rPh sb="33" eb="35">
      <t>イコウ</t>
    </rPh>
    <rPh sb="36" eb="38">
      <t>ガイコク</t>
    </rPh>
    <rPh sb="38" eb="39">
      <t>ジン</t>
    </rPh>
    <rPh sb="39" eb="41">
      <t>ジュウミン</t>
    </rPh>
    <rPh sb="42" eb="43">
      <t>フク</t>
    </rPh>
    <rPh sb="45" eb="47">
      <t>スウチ</t>
    </rPh>
    <phoneticPr fontId="3"/>
  </si>
  <si>
    <t>Ｂ－３     住民基本台帳小学校区別世帯数及び人口</t>
    <rPh sb="8" eb="10">
      <t>ジュウミン</t>
    </rPh>
    <rPh sb="10" eb="12">
      <t>キホン</t>
    </rPh>
    <rPh sb="12" eb="14">
      <t>ダイチョウ</t>
    </rPh>
    <rPh sb="14" eb="17">
      <t>ショウガッコウ</t>
    </rPh>
    <rPh sb="17" eb="18">
      <t>ク</t>
    </rPh>
    <rPh sb="18" eb="19">
      <t>ベツ</t>
    </rPh>
    <rPh sb="19" eb="22">
      <t>セタイスウ</t>
    </rPh>
    <rPh sb="22" eb="23">
      <t>オヨ</t>
    </rPh>
    <rPh sb="24" eb="26">
      <t>ジンコウ</t>
    </rPh>
    <phoneticPr fontId="3"/>
  </si>
  <si>
    <t>情報管理課</t>
    <rPh sb="0" eb="2">
      <t>ジョウホウ</t>
    </rPh>
    <rPh sb="2" eb="5">
      <t>カンリカ</t>
    </rPh>
    <phoneticPr fontId="3"/>
  </si>
  <si>
    <t>小学校区</t>
    <rPh sb="0" eb="3">
      <t>ショウガッコウ</t>
    </rPh>
    <rPh sb="3" eb="4">
      <t>ク</t>
    </rPh>
    <phoneticPr fontId="3"/>
  </si>
  <si>
    <t>世帯数</t>
    <rPh sb="0" eb="2">
      <t>セタイ</t>
    </rPh>
    <rPh sb="2" eb="3">
      <t>スウ</t>
    </rPh>
    <phoneticPr fontId="3"/>
  </si>
  <si>
    <t>人口</t>
    <rPh sb="0" eb="2">
      <t>ジンコウ</t>
    </rPh>
    <phoneticPr fontId="3"/>
  </si>
  <si>
    <t>総数</t>
    <rPh sb="0" eb="2">
      <t>ソウスウ</t>
    </rPh>
    <phoneticPr fontId="3"/>
  </si>
  <si>
    <t>男</t>
    <rPh sb="0" eb="1">
      <t>オトコ</t>
    </rPh>
    <phoneticPr fontId="3"/>
  </si>
  <si>
    <t>女</t>
    <rPh sb="0" eb="1">
      <t>オンナ</t>
    </rPh>
    <phoneticPr fontId="3"/>
  </si>
  <si>
    <t>中条</t>
  </si>
  <si>
    <t>赤坂</t>
  </si>
  <si>
    <t>常金丸</t>
  </si>
  <si>
    <t>曙</t>
  </si>
  <si>
    <t>津之郷</t>
  </si>
  <si>
    <t>旭</t>
  </si>
  <si>
    <t>坪生</t>
  </si>
  <si>
    <t>旭丘</t>
  </si>
  <si>
    <t>手城</t>
  </si>
  <si>
    <t>網引</t>
  </si>
  <si>
    <t>戸手</t>
  </si>
  <si>
    <t>有磨</t>
  </si>
  <si>
    <t>鞆の浦</t>
    <rPh sb="0" eb="1">
      <t>トモ</t>
    </rPh>
    <rPh sb="2" eb="3">
      <t>ウラ</t>
    </rPh>
    <phoneticPr fontId="3"/>
  </si>
  <si>
    <t>泉</t>
  </si>
  <si>
    <t>長浜</t>
  </si>
  <si>
    <t>伊勢丘</t>
  </si>
  <si>
    <t>遺芳丘</t>
    <rPh sb="0" eb="3">
      <t>イホウガオカ</t>
    </rPh>
    <phoneticPr fontId="3"/>
  </si>
  <si>
    <t>西深津</t>
  </si>
  <si>
    <t>駅家</t>
  </si>
  <si>
    <t>野々浜</t>
  </si>
  <si>
    <t>駅家北</t>
    <rPh sb="2" eb="3">
      <t>キタ</t>
    </rPh>
    <phoneticPr fontId="3"/>
  </si>
  <si>
    <t>東</t>
  </si>
  <si>
    <t>駅家西</t>
  </si>
  <si>
    <t>光</t>
  </si>
  <si>
    <t>大谷台</t>
  </si>
  <si>
    <t>引野</t>
  </si>
  <si>
    <t>大津野</t>
  </si>
  <si>
    <t>久松台</t>
  </si>
  <si>
    <t>春日</t>
  </si>
  <si>
    <t>日吉台</t>
  </si>
  <si>
    <t>霞</t>
  </si>
  <si>
    <t>深津</t>
  </si>
  <si>
    <t>金江</t>
  </si>
  <si>
    <t>福相</t>
  </si>
  <si>
    <t>神村</t>
  </si>
  <si>
    <t>藤江</t>
  </si>
  <si>
    <t>加茂</t>
  </si>
  <si>
    <t>本郷</t>
  </si>
  <si>
    <t>川口</t>
  </si>
  <si>
    <t>幕山</t>
  </si>
  <si>
    <t>川口東</t>
  </si>
  <si>
    <t>松永</t>
  </si>
  <si>
    <t>神辺</t>
  </si>
  <si>
    <t>道上</t>
  </si>
  <si>
    <t>熊野</t>
  </si>
  <si>
    <t>緑丘</t>
  </si>
  <si>
    <t>蔵王</t>
  </si>
  <si>
    <t>南</t>
  </si>
  <si>
    <t>桜丘</t>
  </si>
  <si>
    <t>御野</t>
  </si>
  <si>
    <t>山南</t>
  </si>
  <si>
    <t>箕島</t>
  </si>
  <si>
    <t>樹徳</t>
  </si>
  <si>
    <t>水呑</t>
  </si>
  <si>
    <t>新市</t>
  </si>
  <si>
    <t>御幸</t>
  </si>
  <si>
    <t>新涯</t>
  </si>
  <si>
    <t>明王台</t>
  </si>
  <si>
    <t>瀬戸</t>
  </si>
  <si>
    <t>宜山</t>
  </si>
  <si>
    <t>千田</t>
  </si>
  <si>
    <t>柳津</t>
  </si>
  <si>
    <t>想青</t>
    <rPh sb="0" eb="1">
      <t>ソウセイ</t>
    </rPh>
    <phoneticPr fontId="3"/>
  </si>
  <si>
    <t>山手</t>
  </si>
  <si>
    <t>高島</t>
  </si>
  <si>
    <t>湯田</t>
    <phoneticPr fontId="3"/>
  </si>
  <si>
    <t>竹尋</t>
  </si>
  <si>
    <t>その他</t>
    <rPh sb="2" eb="3">
      <t>タ</t>
    </rPh>
    <phoneticPr fontId="3"/>
  </si>
  <si>
    <t>多治米</t>
  </si>
  <si>
    <t>2025年（令和7年）3月3１日現在</t>
    <rPh sb="4" eb="5">
      <t>ネン</t>
    </rPh>
    <rPh sb="6" eb="7">
      <t>レイ</t>
    </rPh>
    <rPh sb="7" eb="8">
      <t>ワ</t>
    </rPh>
    <rPh sb="9" eb="10">
      <t>ネン</t>
    </rPh>
    <rPh sb="10" eb="11">
      <t>ヘイネン</t>
    </rPh>
    <rPh sb="12" eb="13">
      <t>ツキ</t>
    </rPh>
    <rPh sb="15" eb="16">
      <t>ヒ</t>
    </rPh>
    <rPh sb="16" eb="18">
      <t>ゲンザイ</t>
    </rPh>
    <phoneticPr fontId="3"/>
  </si>
  <si>
    <t>集計システムの違いにより住民基本台帳の世帯数とは若干の差異があります。</t>
    <rPh sb="0" eb="2">
      <t>シュウケイ</t>
    </rPh>
    <rPh sb="7" eb="8">
      <t>チガ</t>
    </rPh>
    <rPh sb="12" eb="14">
      <t>ジュウミン</t>
    </rPh>
    <rPh sb="14" eb="16">
      <t>キホン</t>
    </rPh>
    <rPh sb="16" eb="18">
      <t>ダイチョウ</t>
    </rPh>
    <rPh sb="19" eb="22">
      <t>セタイスウ</t>
    </rPh>
    <rPh sb="24" eb="26">
      <t>ジャッカン</t>
    </rPh>
    <rPh sb="27" eb="29">
      <t>サイ</t>
    </rPh>
    <phoneticPr fontId="3"/>
  </si>
  <si>
    <t>2022年（令和4年）4月1日より、（旧）内浦小学校、（旧）内海小学校、（旧）能登原小学校、（旧）千年小学校、</t>
  </si>
  <si>
    <t>（旧）常石小学校、（旧）内海中学校及び（旧）千年中学校の学校再編に伴い、想青学園が開校しました。</t>
  </si>
  <si>
    <t>2022年（令和4年）4月1日より、（旧）広瀬小学校と（旧）加茂小学校の学校再編に伴い、加茂小学校が開校しました。</t>
    <rPh sb="21" eb="23">
      <t>ヒロセ</t>
    </rPh>
    <rPh sb="23" eb="26">
      <t>ショウガッコウ</t>
    </rPh>
    <rPh sb="28" eb="29">
      <t>キュウ</t>
    </rPh>
    <rPh sb="30" eb="35">
      <t>カモショウガッコウ</t>
    </rPh>
    <rPh sb="36" eb="38">
      <t>ガッコウ</t>
    </rPh>
    <rPh sb="38" eb="40">
      <t>サイヘン</t>
    </rPh>
    <rPh sb="41" eb="42">
      <t>トモナ</t>
    </rPh>
    <rPh sb="44" eb="49">
      <t>カモショウガッコウ</t>
    </rPh>
    <rPh sb="50" eb="52">
      <t>カイコウ</t>
    </rPh>
    <phoneticPr fontId="3"/>
  </si>
  <si>
    <t>2023年（令和5年）4月1日より、（旧）山野小学校と（旧）加茂小学校の学校再編に伴い、加茂小学校が開校しました。</t>
    <rPh sb="21" eb="23">
      <t>ヤマノ</t>
    </rPh>
    <rPh sb="23" eb="26">
      <t>ショウガッコウ</t>
    </rPh>
    <rPh sb="28" eb="29">
      <t>キュウ</t>
    </rPh>
    <rPh sb="30" eb="35">
      <t>カモショウガッコウ</t>
    </rPh>
    <rPh sb="36" eb="38">
      <t>ガッコウ</t>
    </rPh>
    <rPh sb="38" eb="40">
      <t>サイヘン</t>
    </rPh>
    <rPh sb="41" eb="42">
      <t>トモナ</t>
    </rPh>
    <rPh sb="44" eb="49">
      <t>カモショウガッコウ</t>
    </rPh>
    <rPh sb="50" eb="52">
      <t>カイコウ</t>
    </rPh>
    <phoneticPr fontId="3"/>
  </si>
  <si>
    <t>Ｂ－４     住民基本台帳年齢（各歳）、男女別人口</t>
    <rPh sb="8" eb="10">
      <t>ジュウミン</t>
    </rPh>
    <rPh sb="10" eb="12">
      <t>キホン</t>
    </rPh>
    <rPh sb="12" eb="14">
      <t>ダイチョウ</t>
    </rPh>
    <phoneticPr fontId="3"/>
  </si>
  <si>
    <t>（単位　人）</t>
    <phoneticPr fontId="3"/>
  </si>
  <si>
    <t>情報管理課</t>
    <rPh sb="0" eb="2">
      <t>ジョウホウ</t>
    </rPh>
    <rPh sb="2" eb="4">
      <t>カンリ</t>
    </rPh>
    <rPh sb="4" eb="5">
      <t>カ</t>
    </rPh>
    <phoneticPr fontId="3"/>
  </si>
  <si>
    <t>年齢</t>
    <phoneticPr fontId="3"/>
  </si>
  <si>
    <t>総数</t>
    <phoneticPr fontId="3"/>
  </si>
  <si>
    <t>年齢</t>
  </si>
  <si>
    <t>総数　</t>
    <phoneticPr fontId="3"/>
  </si>
  <si>
    <t>50　～　54歳</t>
  </si>
  <si>
    <t>0　～　4歳</t>
  </si>
  <si>
    <t>55　～　59</t>
  </si>
  <si>
    <t>5　～　9</t>
  </si>
  <si>
    <t>60　～　64</t>
  </si>
  <si>
    <t>10　～　14</t>
  </si>
  <si>
    <t>65　～　69</t>
  </si>
  <si>
    <t>15　～　19</t>
  </si>
  <si>
    <t>70　～　74</t>
  </si>
  <si>
    <t>20　～　24</t>
  </si>
  <si>
    <t>75　～　79</t>
  </si>
  <si>
    <t>25　～　29</t>
  </si>
  <si>
    <t>80　～　84</t>
  </si>
  <si>
    <t>30　～　34</t>
  </si>
  <si>
    <t>85　～　89</t>
  </si>
  <si>
    <t>35　～　39</t>
  </si>
  <si>
    <t>90　～　94</t>
    <phoneticPr fontId="3"/>
  </si>
  <si>
    <t>40　～　44</t>
  </si>
  <si>
    <t>95　～　99</t>
    <phoneticPr fontId="3"/>
  </si>
  <si>
    <t>45　～　49</t>
  </si>
  <si>
    <t>100 歳 以 上</t>
  </si>
  <si>
    <t>Ｂ－５    推計人口　</t>
    <phoneticPr fontId="3"/>
  </si>
  <si>
    <t>（単位　人）</t>
    <rPh sb="1" eb="3">
      <t>タンイ</t>
    </rPh>
    <rPh sb="4" eb="5">
      <t>ヒト</t>
    </rPh>
    <phoneticPr fontId="3"/>
  </si>
  <si>
    <t>広島県統計課</t>
  </si>
  <si>
    <t>年次</t>
    <rPh sb="0" eb="1">
      <t>トシ</t>
    </rPh>
    <rPh sb="1" eb="2">
      <t>ツギ</t>
    </rPh>
    <phoneticPr fontId="3"/>
  </si>
  <si>
    <t>人口増減
（対前年）</t>
    <rPh sb="0" eb="2">
      <t>ジンコウ</t>
    </rPh>
    <rPh sb="2" eb="4">
      <t>ゾウゲン</t>
    </rPh>
    <rPh sb="6" eb="7">
      <t>タイ</t>
    </rPh>
    <rPh sb="7" eb="9">
      <t>ゼンネン</t>
    </rPh>
    <phoneticPr fontId="3"/>
  </si>
  <si>
    <t>年次</t>
    <rPh sb="0" eb="2">
      <t>ネンジ</t>
    </rPh>
    <phoneticPr fontId="3"/>
  </si>
  <si>
    <t>1990年</t>
    <rPh sb="4" eb="5">
      <t>ネン</t>
    </rPh>
    <phoneticPr fontId="3"/>
  </si>
  <si>
    <t>（平成2年）</t>
    <rPh sb="1" eb="3">
      <t>ヘイセイ</t>
    </rPh>
    <rPh sb="4" eb="5">
      <t>ネン</t>
    </rPh>
    <phoneticPr fontId="3"/>
  </si>
  <si>
    <t>2015年</t>
    <rPh sb="4" eb="5">
      <t>ネン</t>
    </rPh>
    <phoneticPr fontId="3"/>
  </si>
  <si>
    <t>（平成27年）</t>
    <rPh sb="1" eb="3">
      <t>ヘイセイ</t>
    </rPh>
    <rPh sb="5" eb="6">
      <t>ネン</t>
    </rPh>
    <phoneticPr fontId="3"/>
  </si>
  <si>
    <t>（　　　3　 ）</t>
    <phoneticPr fontId="3"/>
  </si>
  <si>
    <t>（　　　28　 ）</t>
  </si>
  <si>
    <t>（　　　4　 ）</t>
    <phoneticPr fontId="3"/>
  </si>
  <si>
    <t>（　　　29　 ）</t>
  </si>
  <si>
    <t>（　　　5　 ）</t>
    <phoneticPr fontId="3"/>
  </si>
  <si>
    <t>（　　　30　 ）</t>
  </si>
  <si>
    <t>（　　　6　 ）</t>
    <phoneticPr fontId="3"/>
  </si>
  <si>
    <t>(令和元年)</t>
    <rPh sb="1" eb="2">
      <t>レイ</t>
    </rPh>
    <rPh sb="2" eb="3">
      <t>ワ</t>
    </rPh>
    <rPh sb="3" eb="5">
      <t>ガンネン</t>
    </rPh>
    <phoneticPr fontId="3"/>
  </si>
  <si>
    <t>（　　　7　 ）</t>
    <phoneticPr fontId="3"/>
  </si>
  <si>
    <t>(　　　 2　 )</t>
    <phoneticPr fontId="3"/>
  </si>
  <si>
    <t>（　　　8　 ）</t>
  </si>
  <si>
    <t>(　　　 3　 )</t>
    <phoneticPr fontId="3"/>
  </si>
  <si>
    <t>（　　　9　 ）</t>
  </si>
  <si>
    <t>(　　　 4　 )</t>
    <phoneticPr fontId="3"/>
  </si>
  <si>
    <t>（　　　10　 ）</t>
  </si>
  <si>
    <t>(　　　 5　 )</t>
    <phoneticPr fontId="3"/>
  </si>
  <si>
    <t>（　　　11　 ）</t>
  </si>
  <si>
    <t>(　　　 6　 )</t>
    <phoneticPr fontId="3"/>
  </si>
  <si>
    <t>（　　　12　 ）</t>
  </si>
  <si>
    <t>（　　　13　 ）</t>
  </si>
  <si>
    <t>（　　　14　 ）</t>
  </si>
  <si>
    <t>（　　　15　 ）</t>
  </si>
  <si>
    <t>（　　　16　 ）</t>
  </si>
  <si>
    <t>（　　　17　 ）</t>
  </si>
  <si>
    <t>（　　　18　 ）</t>
  </si>
  <si>
    <t>（　　　19　 ）</t>
  </si>
  <si>
    <t>（　　　20　 ）</t>
  </si>
  <si>
    <t>（　　　21　 ）</t>
  </si>
  <si>
    <t>（　　　22　 ）</t>
  </si>
  <si>
    <t>（　　　23　 ）</t>
  </si>
  <si>
    <t>（　　　24　 ）</t>
  </si>
  <si>
    <t>（　　　25　 ）</t>
  </si>
  <si>
    <t>（　　　26　 ）</t>
  </si>
  <si>
    <t>※平成2年、7年、12年、17年、22年、27年及び令和2年は国勢調査結果。</t>
    <rPh sb="1" eb="3">
      <t>ヘイセイ</t>
    </rPh>
    <rPh sb="4" eb="5">
      <t>ネン</t>
    </rPh>
    <rPh sb="7" eb="8">
      <t>ネン</t>
    </rPh>
    <rPh sb="11" eb="12">
      <t>ネン</t>
    </rPh>
    <rPh sb="15" eb="16">
      <t>ネン</t>
    </rPh>
    <rPh sb="19" eb="20">
      <t>ネン</t>
    </rPh>
    <rPh sb="23" eb="24">
      <t>ネン</t>
    </rPh>
    <rPh sb="24" eb="25">
      <t>オヨ</t>
    </rPh>
    <rPh sb="26" eb="28">
      <t>レイワ</t>
    </rPh>
    <rPh sb="29" eb="30">
      <t>ネン</t>
    </rPh>
    <rPh sb="31" eb="33">
      <t>コクセイ</t>
    </rPh>
    <rPh sb="33" eb="35">
      <t>チョウサ</t>
    </rPh>
    <rPh sb="35" eb="37">
      <t>ケッカ</t>
    </rPh>
    <phoneticPr fontId="3"/>
  </si>
  <si>
    <t>　　その他の年次は県の推計値。各年次とも10月１日現在の数値。</t>
    <phoneticPr fontId="3"/>
  </si>
  <si>
    <t>※現在における市域での数値。</t>
    <rPh sb="1" eb="3">
      <t>ゲンザイ</t>
    </rPh>
    <rPh sb="7" eb="9">
      <t>シイキ</t>
    </rPh>
    <rPh sb="11" eb="13">
      <t>スウチ</t>
    </rPh>
    <phoneticPr fontId="3"/>
  </si>
  <si>
    <t>Ｂ－６    人口動態</t>
    <phoneticPr fontId="10"/>
  </si>
  <si>
    <t>（単位　人，件）</t>
    <phoneticPr fontId="10"/>
  </si>
  <si>
    <t>年月 ・ 区域</t>
    <phoneticPr fontId="10"/>
  </si>
  <si>
    <t>（　１　＋　２　）　　　　　　　　　　　　　　　人口増加数</t>
    <phoneticPr fontId="10"/>
  </si>
  <si>
    <t>（１）　　自然動態</t>
    <rPh sb="5" eb="7">
      <t>シゼン</t>
    </rPh>
    <rPh sb="7" eb="9">
      <t>ドウタイ</t>
    </rPh>
    <phoneticPr fontId="10"/>
  </si>
  <si>
    <t>増加数(A-B)</t>
    <phoneticPr fontId="10"/>
  </si>
  <si>
    <t>出生(A)</t>
    <phoneticPr fontId="10"/>
  </si>
  <si>
    <t>死亡(B)</t>
    <phoneticPr fontId="10"/>
  </si>
  <si>
    <t>2021　 (　　　 3　 )</t>
  </si>
  <si>
    <t>2022　 (　　　 4　 )</t>
  </si>
  <si>
    <t>2023　 (　　　 5　 )</t>
  </si>
  <si>
    <t>2024　 (　　　 6　 )</t>
  </si>
  <si>
    <t>2025　 (　　　 7　 )</t>
    <phoneticPr fontId="10"/>
  </si>
  <si>
    <t xml:space="preserve">  1月</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</si>
  <si>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</si>
  <si>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</si>
  <si>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</si>
  <si>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</si>
  <si>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</si>
  <si>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</si>
  <si>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</si>
  <si>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</si>
  <si>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</si>
  <si>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</si>
  <si>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</si>
  <si>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本庁</t>
  </si>
  <si>
    <t>松永支所管内</t>
  </si>
  <si>
    <t>北部支所管内</t>
  </si>
  <si>
    <t>東部支所管内</t>
    <rPh sb="0" eb="2">
      <t>トウブ</t>
    </rPh>
    <phoneticPr fontId="10"/>
  </si>
  <si>
    <t>新市支所管内</t>
  </si>
  <si>
    <t>沼隈支所管内</t>
  </si>
  <si>
    <t>神辺支所管内</t>
    <rPh sb="0" eb="2">
      <t>カンナベ</t>
    </rPh>
    <phoneticPr fontId="10"/>
  </si>
  <si>
    <t>（２）　　社会動態</t>
    <phoneticPr fontId="10"/>
  </si>
  <si>
    <t>婚姻</t>
  </si>
  <si>
    <t>離婚</t>
  </si>
  <si>
    <t>増加数（a－b）</t>
    <phoneticPr fontId="10"/>
  </si>
  <si>
    <t>市外からの転入(a)</t>
    <phoneticPr fontId="10"/>
  </si>
  <si>
    <t>市外への
転出(b)</t>
    <phoneticPr fontId="10"/>
  </si>
  <si>
    <t>2024　 (　　　 6　 )</t>
    <phoneticPr fontId="10"/>
  </si>
  <si>
    <t>…</t>
  </si>
  <si>
    <t>※市外からの転入（転入届出、転入未届、住所設定、転出取消、職権記載、回復、帰化、国籍取得、住民表作成、在留資格）。</t>
    <rPh sb="1" eb="3">
      <t>シガイ</t>
    </rPh>
    <rPh sb="6" eb="8">
      <t>テンニュウ</t>
    </rPh>
    <rPh sb="9" eb="11">
      <t>テンニュウ</t>
    </rPh>
    <rPh sb="11" eb="13">
      <t>トドケデ</t>
    </rPh>
    <rPh sb="14" eb="18">
      <t>テンニュウミトドケ</t>
    </rPh>
    <rPh sb="19" eb="23">
      <t>ジュウショセッテイ</t>
    </rPh>
    <rPh sb="24" eb="28">
      <t>テンシュツトリケシ</t>
    </rPh>
    <rPh sb="29" eb="33">
      <t>ショッケンキサイ</t>
    </rPh>
    <rPh sb="34" eb="36">
      <t>カイフク</t>
    </rPh>
    <rPh sb="37" eb="39">
      <t>キカ</t>
    </rPh>
    <rPh sb="40" eb="44">
      <t>コクセキシュトク</t>
    </rPh>
    <rPh sb="45" eb="50">
      <t>ジュウミンヒョウサクセイ</t>
    </rPh>
    <phoneticPr fontId="3"/>
  </si>
  <si>
    <t>　市外への転出（転出届出、職権消除、失踪、国籍喪失）。</t>
    <rPh sb="1" eb="3">
      <t>シガイ</t>
    </rPh>
    <rPh sb="5" eb="7">
      <t>テンシュツ</t>
    </rPh>
    <rPh sb="8" eb="10">
      <t>テンシュツ</t>
    </rPh>
    <rPh sb="10" eb="12">
      <t>トドケデ</t>
    </rPh>
    <rPh sb="13" eb="15">
      <t>ショッケン</t>
    </rPh>
    <rPh sb="15" eb="16">
      <t>ショウ</t>
    </rPh>
    <rPh sb="16" eb="17">
      <t>ジョ</t>
    </rPh>
    <rPh sb="18" eb="20">
      <t>シッソウ</t>
    </rPh>
    <rPh sb="21" eb="23">
      <t>コクセキ</t>
    </rPh>
    <rPh sb="23" eb="25">
      <t>ソウシツ</t>
    </rPh>
    <phoneticPr fontId="3"/>
  </si>
  <si>
    <t>※外国人住民を含みます。</t>
    <rPh sb="1" eb="3">
      <t>ガイコク</t>
    </rPh>
    <rPh sb="3" eb="4">
      <t>ジン</t>
    </rPh>
    <rPh sb="4" eb="6">
      <t>ジュウミン</t>
    </rPh>
    <rPh sb="7" eb="8">
      <t>フク</t>
    </rPh>
    <phoneticPr fontId="3"/>
  </si>
  <si>
    <t>※2020年度（令和2年度）から婚姻、離婚の件数については、本庁で一括入力しているため本庁、支所管内別のデータは</t>
    <rPh sb="5" eb="7">
      <t>ネンド</t>
    </rPh>
    <rPh sb="8" eb="10">
      <t>レイワ</t>
    </rPh>
    <rPh sb="11" eb="12">
      <t>ネン</t>
    </rPh>
    <rPh sb="12" eb="13">
      <t>ド</t>
    </rPh>
    <rPh sb="16" eb="18">
      <t>コンイン</t>
    </rPh>
    <rPh sb="19" eb="21">
      <t>リコン</t>
    </rPh>
    <rPh sb="22" eb="24">
      <t>ケンスウ</t>
    </rPh>
    <rPh sb="30" eb="32">
      <t>ホンチョウ</t>
    </rPh>
    <rPh sb="33" eb="35">
      <t>イッカツ</t>
    </rPh>
    <rPh sb="35" eb="37">
      <t>ニュウリョク</t>
    </rPh>
    <rPh sb="43" eb="45">
      <t>ホンチョウ</t>
    </rPh>
    <rPh sb="46" eb="48">
      <t>シショ</t>
    </rPh>
    <rPh sb="48" eb="50">
      <t>カンナイ</t>
    </rPh>
    <rPh sb="50" eb="51">
      <t>ベツ</t>
    </rPh>
    <phoneticPr fontId="3"/>
  </si>
  <si>
    <t>　不詳です。</t>
    <phoneticPr fontId="10"/>
  </si>
  <si>
    <t>Ｂ－７     国籍別外国人登録人口　</t>
    <phoneticPr fontId="3"/>
  </si>
  <si>
    <t>年次</t>
    <phoneticPr fontId="3"/>
  </si>
  <si>
    <t>中国</t>
  </si>
  <si>
    <t>韓国
・朝鮮</t>
    <phoneticPr fontId="3"/>
  </si>
  <si>
    <t>ブラ
ジル</t>
  </si>
  <si>
    <t>フィリ
ピン</t>
  </si>
  <si>
    <t>ペルー</t>
    <phoneticPr fontId="3"/>
  </si>
  <si>
    <t>タイ</t>
  </si>
  <si>
    <t>米国</t>
  </si>
  <si>
    <t>インド
ネシア</t>
  </si>
  <si>
    <t>カナダ</t>
    <phoneticPr fontId="3"/>
  </si>
  <si>
    <t>ロシア</t>
    <phoneticPr fontId="3"/>
  </si>
  <si>
    <t>ベト
ナム</t>
    <phoneticPr fontId="3"/>
  </si>
  <si>
    <t>英国</t>
    <phoneticPr fontId="3"/>
  </si>
  <si>
    <t>その他</t>
    <phoneticPr fontId="3"/>
  </si>
  <si>
    <t>2021年(令和 3年 )</t>
    <rPh sb="4" eb="5">
      <t>ネン</t>
    </rPh>
    <rPh sb="6" eb="8">
      <t>レイワ</t>
    </rPh>
    <rPh sb="10" eb="11">
      <t>ネン</t>
    </rPh>
    <phoneticPr fontId="3"/>
  </si>
  <si>
    <t>2022 　(　　　 4    )</t>
  </si>
  <si>
    <t>2023 　(　　　 5　 )</t>
  </si>
  <si>
    <t>各年とも3月31日現在</t>
    <rPh sb="0" eb="1">
      <t>カク</t>
    </rPh>
    <rPh sb="1" eb="2">
      <t>ネン</t>
    </rPh>
    <phoneticPr fontId="3"/>
  </si>
  <si>
    <t>Ｂ－８    県内都市別住民基本台帳人口及び面積</t>
    <phoneticPr fontId="3"/>
  </si>
  <si>
    <t>(単位　世帯，人，ｋ㎡，人/ｋ㎡）</t>
    <rPh sb="4" eb="6">
      <t>セタイ</t>
    </rPh>
    <phoneticPr fontId="3"/>
  </si>
  <si>
    <t>広島県市町行財政課</t>
    <rPh sb="0" eb="3">
      <t>ヒロシマケン</t>
    </rPh>
    <rPh sb="3" eb="4">
      <t>シ</t>
    </rPh>
    <rPh sb="4" eb="5">
      <t>マチ</t>
    </rPh>
    <rPh sb="5" eb="6">
      <t>ギョウ</t>
    </rPh>
    <rPh sb="6" eb="8">
      <t>ザイセイ</t>
    </rPh>
    <rPh sb="8" eb="9">
      <t>カ</t>
    </rPh>
    <phoneticPr fontId="3"/>
  </si>
  <si>
    <t>都市</t>
  </si>
  <si>
    <t>人口密度</t>
  </si>
  <si>
    <t>人口密度</t>
    <rPh sb="0" eb="2">
      <t>ジンコウ</t>
    </rPh>
    <rPh sb="2" eb="4">
      <t>ミツド</t>
    </rPh>
    <phoneticPr fontId="3"/>
  </si>
  <si>
    <t>市部計</t>
    <rPh sb="1" eb="2">
      <t>ブ</t>
    </rPh>
    <phoneticPr fontId="3"/>
  </si>
  <si>
    <t>広島市</t>
  </si>
  <si>
    <t>呉市</t>
  </si>
  <si>
    <t>竹原市</t>
  </si>
  <si>
    <t>三原市</t>
  </si>
  <si>
    <t>尾道市</t>
  </si>
  <si>
    <t>府中市</t>
  </si>
  <si>
    <t>三次市</t>
  </si>
  <si>
    <t>庄原市</t>
  </si>
  <si>
    <t>大竹市</t>
  </si>
  <si>
    <t>東広島市</t>
  </si>
  <si>
    <t>廿日市市</t>
  </si>
  <si>
    <t>安芸高田市</t>
  </si>
  <si>
    <t>江田島市</t>
  </si>
  <si>
    <t>郡部計</t>
    <rPh sb="0" eb="2">
      <t>グンブ</t>
    </rPh>
    <phoneticPr fontId="3"/>
  </si>
  <si>
    <t>2025年（令和7年）1月1日現在</t>
    <rPh sb="6" eb="7">
      <t>レイ</t>
    </rPh>
    <rPh sb="7" eb="8">
      <t>ワ</t>
    </rPh>
    <rPh sb="9" eb="10">
      <t>ネン</t>
    </rPh>
    <rPh sb="14" eb="15">
      <t>ニチ</t>
    </rPh>
    <phoneticPr fontId="3"/>
  </si>
  <si>
    <t>面積は国土交通省国土地理院「全国都道府県市区町村別面積調令和5年版」</t>
    <rPh sb="0" eb="2">
      <t>メンセキ</t>
    </rPh>
    <rPh sb="3" eb="5">
      <t>コクド</t>
    </rPh>
    <rPh sb="5" eb="8">
      <t>コウツウショウ</t>
    </rPh>
    <rPh sb="8" eb="10">
      <t>コクド</t>
    </rPh>
    <rPh sb="10" eb="12">
      <t>チリ</t>
    </rPh>
    <rPh sb="12" eb="13">
      <t>イン</t>
    </rPh>
    <rPh sb="28" eb="29">
      <t>レイ</t>
    </rPh>
    <rPh sb="29" eb="30">
      <t>ワ</t>
    </rPh>
    <phoneticPr fontId="3"/>
  </si>
  <si>
    <t>Ｂ－９       人口及び世帯数の推移　</t>
    <phoneticPr fontId="3"/>
  </si>
  <si>
    <t>（単位　世帯，人，％，人/ｋ㎡，ｋ㎡）</t>
  </si>
  <si>
    <t>総務省統計局「国勢調査報告」</t>
  </si>
  <si>
    <t>　人口
増加数</t>
    <phoneticPr fontId="3"/>
  </si>
  <si>
    <t>　人口
増加率</t>
    <phoneticPr fontId="3"/>
  </si>
  <si>
    <t>人口
密度</t>
  </si>
  <si>
    <t>1920年</t>
    <phoneticPr fontId="3"/>
  </si>
  <si>
    <t>（大正9年）</t>
    <rPh sb="1" eb="3">
      <t>タイショウ</t>
    </rPh>
    <rPh sb="4" eb="5">
      <t>ネン</t>
    </rPh>
    <phoneticPr fontId="3"/>
  </si>
  <si>
    <t>（　 　14 　）</t>
    <phoneticPr fontId="3"/>
  </si>
  <si>
    <t>（昭和 5年）</t>
    <rPh sb="1" eb="3">
      <t>ショウワ</t>
    </rPh>
    <rPh sb="5" eb="6">
      <t>ネン</t>
    </rPh>
    <phoneticPr fontId="3"/>
  </si>
  <si>
    <t>（　　　10　）</t>
    <phoneticPr fontId="3"/>
  </si>
  <si>
    <t>（　　　15　）</t>
    <phoneticPr fontId="3"/>
  </si>
  <si>
    <t>（　　　22　）</t>
    <phoneticPr fontId="3"/>
  </si>
  <si>
    <t>…</t>
    <phoneticPr fontId="3"/>
  </si>
  <si>
    <t>（　　　25　）</t>
    <phoneticPr fontId="3"/>
  </si>
  <si>
    <t>（　　　30　）</t>
    <phoneticPr fontId="3"/>
  </si>
  <si>
    <t>（　　　35　）</t>
    <phoneticPr fontId="3"/>
  </si>
  <si>
    <t>（　　　40　）</t>
    <phoneticPr fontId="3"/>
  </si>
  <si>
    <t>（　　　45　）</t>
    <phoneticPr fontId="3"/>
  </si>
  <si>
    <t>（　　　50　）</t>
    <phoneticPr fontId="3"/>
  </si>
  <si>
    <t>（　　　55　）</t>
    <phoneticPr fontId="3"/>
  </si>
  <si>
    <t>（　　　60　）</t>
    <phoneticPr fontId="3"/>
  </si>
  <si>
    <t>（平成 2年）</t>
    <rPh sb="1" eb="3">
      <t>ヘイセイ</t>
    </rPh>
    <rPh sb="5" eb="6">
      <t>ネン</t>
    </rPh>
    <phoneticPr fontId="3"/>
  </si>
  <si>
    <t>（　　　 7 　）</t>
    <phoneticPr fontId="3"/>
  </si>
  <si>
    <t>（　　　12 　）</t>
    <phoneticPr fontId="3"/>
  </si>
  <si>
    <t>（　　　17 　）</t>
    <phoneticPr fontId="3"/>
  </si>
  <si>
    <t>（　　　22 　）</t>
    <phoneticPr fontId="3"/>
  </si>
  <si>
    <t>（　　　27 　）</t>
    <phoneticPr fontId="3"/>
  </si>
  <si>
    <t xml:space="preserve"> (令和 2年)</t>
    <rPh sb="2" eb="4">
      <t>レイワ</t>
    </rPh>
    <rPh sb="6" eb="7">
      <t>ネン</t>
    </rPh>
    <phoneticPr fontId="3"/>
  </si>
  <si>
    <t>各年とも10月１日現在における市域での数値です。</t>
    <rPh sb="0" eb="2">
      <t>カクネン</t>
    </rPh>
    <rPh sb="6" eb="7">
      <t>ガツ</t>
    </rPh>
    <rPh sb="8" eb="9">
      <t>ヒ</t>
    </rPh>
    <rPh sb="9" eb="11">
      <t>ゲンザイ</t>
    </rPh>
    <rPh sb="15" eb="17">
      <t>シイキ</t>
    </rPh>
    <rPh sb="19" eb="21">
      <t>スウチ</t>
    </rPh>
    <phoneticPr fontId="3"/>
  </si>
  <si>
    <t>Ｂ－１０    国勢調査の町丁別世帯数及び人口　</t>
    <phoneticPr fontId="3"/>
  </si>
  <si>
    <t>（単位　世帯，人）</t>
    <phoneticPr fontId="3"/>
  </si>
  <si>
    <t>総計</t>
  </si>
  <si>
    <t>千田町一丁目</t>
  </si>
  <si>
    <t>千田町二丁目</t>
  </si>
  <si>
    <t>千田町三丁目</t>
  </si>
  <si>
    <t>千田町四丁目</t>
  </si>
  <si>
    <t>宝町</t>
  </si>
  <si>
    <t>一文字町　1)</t>
    <phoneticPr fontId="3"/>
  </si>
  <si>
    <t>入船町二丁目</t>
    <phoneticPr fontId="3"/>
  </si>
  <si>
    <t>東明王台</t>
  </si>
  <si>
    <t>清水ケ丘</t>
  </si>
  <si>
    <t>城見町一丁目</t>
  </si>
  <si>
    <t>新浜町一丁目</t>
    <phoneticPr fontId="3"/>
  </si>
  <si>
    <t>新浜町二丁目</t>
    <phoneticPr fontId="3"/>
  </si>
  <si>
    <t>千田町字坂田北</t>
    <rPh sb="3" eb="4">
      <t>アザ</t>
    </rPh>
    <rPh sb="4" eb="6">
      <t>サカタ</t>
    </rPh>
    <rPh sb="6" eb="7">
      <t>キタ</t>
    </rPh>
    <phoneticPr fontId="9"/>
  </si>
  <si>
    <t>2020年（令和2年）10月１日現在</t>
    <rPh sb="4" eb="5">
      <t>ネン</t>
    </rPh>
    <rPh sb="6" eb="8">
      <t>レイワ</t>
    </rPh>
    <rPh sb="9" eb="10">
      <t>ネン</t>
    </rPh>
    <rPh sb="13" eb="14">
      <t>ツキ</t>
    </rPh>
    <rPh sb="15" eb="16">
      <t>ヒ</t>
    </rPh>
    <rPh sb="16" eb="18">
      <t>ゲンザイ</t>
    </rPh>
    <phoneticPr fontId="3"/>
  </si>
  <si>
    <t>国勢調査結果による本市独自集計です。</t>
    <phoneticPr fontId="3"/>
  </si>
  <si>
    <t>1)卸町の数値を含みます。　　　</t>
    <rPh sb="2" eb="4">
      <t>オロシマチ</t>
    </rPh>
    <rPh sb="5" eb="7">
      <t>スウチ</t>
    </rPh>
    <rPh sb="8" eb="9">
      <t>フク</t>
    </rPh>
    <phoneticPr fontId="3"/>
  </si>
  <si>
    <t>Ｂ－１０     国勢調査の町丁別世帯数及び人口（続）　</t>
    <rPh sb="25" eb="26">
      <t>ゾク</t>
    </rPh>
    <phoneticPr fontId="3"/>
  </si>
  <si>
    <t>町 名</t>
  </si>
  <si>
    <t>横尾町一丁目</t>
  </si>
  <si>
    <t>横尾町二丁目</t>
  </si>
  <si>
    <t>横尾町</t>
  </si>
  <si>
    <t>吉津町</t>
  </si>
  <si>
    <t>松永支所計</t>
    <rPh sb="2" eb="3">
      <t>シ</t>
    </rPh>
    <rPh sb="3" eb="4">
      <t>ショ</t>
    </rPh>
    <phoneticPr fontId="9"/>
  </si>
  <si>
    <t>東部支所計</t>
    <rPh sb="2" eb="4">
      <t>シショ</t>
    </rPh>
    <phoneticPr fontId="9"/>
  </si>
  <si>
    <t>坪生町三丁目</t>
  </si>
  <si>
    <t>坪生町四丁目</t>
  </si>
  <si>
    <t>坪生町五丁目</t>
  </si>
  <si>
    <t>坪生町六丁目</t>
  </si>
  <si>
    <t>坪生町南一丁目</t>
  </si>
  <si>
    <t>今津町五丁目</t>
  </si>
  <si>
    <t>箕島町 2)</t>
    <phoneticPr fontId="3"/>
  </si>
  <si>
    <t>春日町三丁目</t>
    <phoneticPr fontId="3"/>
  </si>
  <si>
    <t>引野町五丁目</t>
    <rPh sb="3" eb="4">
      <t>５</t>
    </rPh>
    <phoneticPr fontId="9"/>
  </si>
  <si>
    <t>松永町五丁目</t>
    <phoneticPr fontId="3"/>
  </si>
  <si>
    <t>南今津町</t>
  </si>
  <si>
    <t>城興ケ丘</t>
  </si>
  <si>
    <t>南松永町三丁目 3)</t>
    <phoneticPr fontId="3"/>
  </si>
  <si>
    <t>柳津町二丁目 4)</t>
    <phoneticPr fontId="3"/>
  </si>
  <si>
    <t>3)南松永町四丁目の数値を含みます。</t>
    <rPh sb="2" eb="6">
      <t>ミナミマツナガチョウ</t>
    </rPh>
    <rPh sb="6" eb="9">
      <t>ヨンチョウメ</t>
    </rPh>
    <rPh sb="10" eb="12">
      <t>スウチ</t>
    </rPh>
    <rPh sb="13" eb="14">
      <t>フク</t>
    </rPh>
    <phoneticPr fontId="3"/>
  </si>
  <si>
    <t>4)柳津町三丁目の数値を含みます。</t>
    <rPh sb="2" eb="3">
      <t>ヤナギ</t>
    </rPh>
    <rPh sb="3" eb="4">
      <t>ツ</t>
    </rPh>
    <rPh sb="4" eb="5">
      <t>マチ</t>
    </rPh>
    <rPh sb="5" eb="8">
      <t>サンチョウメ</t>
    </rPh>
    <rPh sb="9" eb="11">
      <t>スウチ</t>
    </rPh>
    <rPh sb="12" eb="13">
      <t>フク</t>
    </rPh>
    <phoneticPr fontId="3"/>
  </si>
  <si>
    <t>2)箕沖町の数値を含みます。</t>
    <rPh sb="2" eb="5">
      <t>ミノオキチョウ</t>
    </rPh>
    <phoneticPr fontId="3"/>
  </si>
  <si>
    <t>　　</t>
  </si>
  <si>
    <t>加茂町大字八軒屋</t>
    <phoneticPr fontId="3"/>
  </si>
  <si>
    <t>山野町大字矢川</t>
    <rPh sb="3" eb="5">
      <t>オオアザ</t>
    </rPh>
    <phoneticPr fontId="3"/>
  </si>
  <si>
    <t>鞆支所計</t>
    <rPh sb="1" eb="3">
      <t>シショ</t>
    </rPh>
    <phoneticPr fontId="9"/>
  </si>
  <si>
    <t>山野町大字山野 5)</t>
    <rPh sb="3" eb="5">
      <t>オオアザ</t>
    </rPh>
    <phoneticPr fontId="3"/>
  </si>
  <si>
    <t>新市支所計</t>
    <rPh sb="2" eb="4">
      <t>シショ</t>
    </rPh>
    <phoneticPr fontId="9"/>
  </si>
  <si>
    <t>内海支所計</t>
    <rPh sb="2" eb="4">
      <t>シショ</t>
    </rPh>
    <phoneticPr fontId="9"/>
  </si>
  <si>
    <t>芦田支所計</t>
    <rPh sb="2" eb="3">
      <t>シ</t>
    </rPh>
    <rPh sb="3" eb="4">
      <t>ショ</t>
    </rPh>
    <phoneticPr fontId="9"/>
  </si>
  <si>
    <t>芦田町大字柞磨</t>
  </si>
  <si>
    <t>沼隈支所計</t>
    <rPh sb="2" eb="4">
      <t>シショ</t>
    </rPh>
    <phoneticPr fontId="9"/>
  </si>
  <si>
    <t>北部支所計</t>
    <rPh sb="2" eb="4">
      <t>シショ</t>
    </rPh>
    <phoneticPr fontId="9"/>
  </si>
  <si>
    <t>神辺支所計</t>
    <rPh sb="2" eb="4">
      <t>シショ</t>
    </rPh>
    <phoneticPr fontId="9"/>
  </si>
  <si>
    <t>神辺町旭丘</t>
  </si>
  <si>
    <t>神辺町字上御領</t>
  </si>
  <si>
    <t>神辺町大字上竹田</t>
  </si>
  <si>
    <t>神辺町大字川北</t>
  </si>
  <si>
    <t>神辺町大字川南</t>
  </si>
  <si>
    <t>神辺町字下御領</t>
  </si>
  <si>
    <t>神辺町大字下竹田</t>
  </si>
  <si>
    <t>神辺町字十九軒屋</t>
  </si>
  <si>
    <t>神辺町字十三軒屋</t>
  </si>
  <si>
    <t>神辺町大字新徳田</t>
  </si>
  <si>
    <t>神辺町大字新湯野</t>
  </si>
  <si>
    <t>駅家町大字弥生ケ丘</t>
  </si>
  <si>
    <t>神辺町字徳田</t>
  </si>
  <si>
    <t>神辺町字西中条</t>
  </si>
  <si>
    <t>加茂支所計</t>
    <rPh sb="2" eb="3">
      <t>シ</t>
    </rPh>
    <rPh sb="3" eb="4">
      <t>ショ</t>
    </rPh>
    <phoneticPr fontId="9"/>
  </si>
  <si>
    <t>神辺町字箱田</t>
  </si>
  <si>
    <t>神辺町字東中条</t>
  </si>
  <si>
    <t>神辺町字平野</t>
  </si>
  <si>
    <t>神辺町字三谷</t>
  </si>
  <si>
    <t>神辺町字道上</t>
  </si>
  <si>
    <t>神辺町大字八尋</t>
  </si>
  <si>
    <t>神辺町字湯野</t>
  </si>
  <si>
    <t>神辺町大字新十九</t>
  </si>
  <si>
    <t>神辺町大字新道上</t>
  </si>
  <si>
    <t>5)山野町矢川の数値を含みます。</t>
    <rPh sb="2" eb="5">
      <t>ヤマノチョウ</t>
    </rPh>
    <rPh sb="5" eb="7">
      <t>ヤガワ</t>
    </rPh>
    <rPh sb="8" eb="10">
      <t>スウチ</t>
    </rPh>
    <rPh sb="11" eb="12">
      <t>フク</t>
    </rPh>
    <phoneticPr fontId="3"/>
  </si>
  <si>
    <t>Ｂ－１１     小学校区別世帯数及び人口</t>
    <rPh sb="9" eb="12">
      <t>ショウガッコウ</t>
    </rPh>
    <rPh sb="12" eb="13">
      <t>ク</t>
    </rPh>
    <rPh sb="13" eb="14">
      <t>ベツ</t>
    </rPh>
    <rPh sb="14" eb="17">
      <t>セタイスウ</t>
    </rPh>
    <rPh sb="17" eb="18">
      <t>オヨ</t>
    </rPh>
    <rPh sb="19" eb="21">
      <t>ジンコウ</t>
    </rPh>
    <phoneticPr fontId="3"/>
  </si>
  <si>
    <t>総数</t>
    <rPh sb="0" eb="2">
      <t>ソウスウ</t>
    </rPh>
    <phoneticPr fontId="32"/>
  </si>
  <si>
    <t>常金丸</t>
    <rPh sb="0" eb="1">
      <t>ツネ</t>
    </rPh>
    <rPh sb="1" eb="2">
      <t>カネ</t>
    </rPh>
    <rPh sb="2" eb="3">
      <t>マル</t>
    </rPh>
    <phoneticPr fontId="3"/>
  </si>
  <si>
    <t>赤坂</t>
    <rPh sb="0" eb="2">
      <t>アカサカ</t>
    </rPh>
    <phoneticPr fontId="3"/>
  </si>
  <si>
    <t>津之郷</t>
    <rPh sb="0" eb="1">
      <t>ツ</t>
    </rPh>
    <rPh sb="1" eb="2">
      <t>ノ</t>
    </rPh>
    <rPh sb="2" eb="3">
      <t>ゴウ</t>
    </rPh>
    <phoneticPr fontId="1"/>
  </si>
  <si>
    <t>曙</t>
    <rPh sb="0" eb="1">
      <t>アケボノ</t>
    </rPh>
    <phoneticPr fontId="9"/>
  </si>
  <si>
    <t>坪生</t>
    <rPh sb="0" eb="2">
      <t>ツボウ</t>
    </rPh>
    <phoneticPr fontId="10"/>
  </si>
  <si>
    <t>旭</t>
    <rPh sb="0" eb="1">
      <t>アサヒ</t>
    </rPh>
    <phoneticPr fontId="16"/>
  </si>
  <si>
    <t>手城</t>
    <rPh sb="0" eb="1">
      <t>テ</t>
    </rPh>
    <rPh sb="1" eb="2">
      <t>シロ</t>
    </rPh>
    <phoneticPr fontId="16"/>
  </si>
  <si>
    <t>旭丘</t>
    <rPh sb="0" eb="1">
      <t>アサヒ</t>
    </rPh>
    <rPh sb="1" eb="2">
      <t>オカ</t>
    </rPh>
    <phoneticPr fontId="3"/>
  </si>
  <si>
    <t>戸手</t>
    <rPh sb="0" eb="2">
      <t>トデ</t>
    </rPh>
    <phoneticPr fontId="4"/>
  </si>
  <si>
    <t>鞆の浦</t>
    <rPh sb="0" eb="1">
      <t>トモ</t>
    </rPh>
    <rPh sb="2" eb="3">
      <t>ウラ</t>
    </rPh>
    <phoneticPr fontId="4"/>
  </si>
  <si>
    <t>有磨</t>
    <rPh sb="0" eb="2">
      <t>アリマ</t>
    </rPh>
    <phoneticPr fontId="16"/>
  </si>
  <si>
    <t>泉</t>
    <rPh sb="0" eb="1">
      <t>イズミ</t>
    </rPh>
    <phoneticPr fontId="3"/>
  </si>
  <si>
    <t>西</t>
    <rPh sb="0" eb="1">
      <t>ニシ</t>
    </rPh>
    <phoneticPr fontId="16"/>
  </si>
  <si>
    <t>西深津</t>
    <rPh sb="0" eb="1">
      <t>ニシ</t>
    </rPh>
    <rPh sb="1" eb="3">
      <t>フカツ</t>
    </rPh>
    <phoneticPr fontId="10"/>
  </si>
  <si>
    <t>遺芳丘</t>
    <rPh sb="0" eb="1">
      <t>イ</t>
    </rPh>
    <rPh sb="1" eb="2">
      <t>ヨシ</t>
    </rPh>
    <rPh sb="2" eb="3">
      <t>オカ</t>
    </rPh>
    <phoneticPr fontId="32"/>
  </si>
  <si>
    <t>能登原</t>
    <rPh sb="0" eb="3">
      <t>ノトハラ</t>
    </rPh>
    <phoneticPr fontId="10"/>
  </si>
  <si>
    <t>内浦</t>
  </si>
  <si>
    <t>野々浜</t>
    <rPh sb="0" eb="3">
      <t>ノノハマ</t>
    </rPh>
    <phoneticPr fontId="4"/>
  </si>
  <si>
    <t>内海</t>
    <rPh sb="0" eb="2">
      <t>ウツミ</t>
    </rPh>
    <phoneticPr fontId="3"/>
  </si>
  <si>
    <t>駅家</t>
    <rPh sb="0" eb="1">
      <t>エキ</t>
    </rPh>
    <rPh sb="1" eb="2">
      <t>ヤ</t>
    </rPh>
    <phoneticPr fontId="4"/>
  </si>
  <si>
    <t>光</t>
    <rPh sb="0" eb="1">
      <t>ヒカリ</t>
    </rPh>
    <phoneticPr fontId="3"/>
  </si>
  <si>
    <t>駅家北</t>
    <rPh sb="0" eb="2">
      <t>エキヤ</t>
    </rPh>
    <rPh sb="2" eb="3">
      <t>キタ</t>
    </rPh>
    <phoneticPr fontId="32"/>
  </si>
  <si>
    <t>引野</t>
    <rPh sb="0" eb="1">
      <t>ヒキ</t>
    </rPh>
    <rPh sb="1" eb="2">
      <t>ノ</t>
    </rPh>
    <phoneticPr fontId="3"/>
  </si>
  <si>
    <t>駅家西</t>
    <rPh sb="0" eb="2">
      <t>エキヤ</t>
    </rPh>
    <rPh sb="2" eb="3">
      <t>ニシ</t>
    </rPh>
    <phoneticPr fontId="3"/>
  </si>
  <si>
    <t>久松台</t>
    <rPh sb="0" eb="2">
      <t>ヒサマツ</t>
    </rPh>
    <rPh sb="2" eb="3">
      <t>ダイ</t>
    </rPh>
    <phoneticPr fontId="16"/>
  </si>
  <si>
    <t>大谷台</t>
    <rPh sb="0" eb="2">
      <t>オオタニ</t>
    </rPh>
    <rPh sb="2" eb="3">
      <t>ダイ</t>
    </rPh>
    <phoneticPr fontId="16"/>
  </si>
  <si>
    <t>日吉台</t>
    <rPh sb="0" eb="3">
      <t>ヒヨシダイ</t>
    </rPh>
    <phoneticPr fontId="3"/>
  </si>
  <si>
    <t>大津野</t>
    <rPh sb="0" eb="2">
      <t>オオツ</t>
    </rPh>
    <rPh sb="2" eb="3">
      <t>ノ</t>
    </rPh>
    <phoneticPr fontId="4"/>
  </si>
  <si>
    <t>広瀬</t>
    <rPh sb="0" eb="2">
      <t>ヒロセ</t>
    </rPh>
    <phoneticPr fontId="3"/>
  </si>
  <si>
    <t>春日</t>
    <rPh sb="0" eb="2">
      <t>カスガ</t>
    </rPh>
    <phoneticPr fontId="10"/>
  </si>
  <si>
    <t>深津</t>
    <rPh sb="0" eb="2">
      <t>フカツ</t>
    </rPh>
    <phoneticPr fontId="4"/>
  </si>
  <si>
    <t>霞</t>
    <rPh sb="0" eb="1">
      <t>カスミ</t>
    </rPh>
    <phoneticPr fontId="3"/>
  </si>
  <si>
    <t>福相</t>
    <rPh sb="0" eb="2">
      <t>フクソウ</t>
    </rPh>
    <phoneticPr fontId="4"/>
  </si>
  <si>
    <t>金江</t>
    <rPh sb="0" eb="1">
      <t>カネ</t>
    </rPh>
    <rPh sb="1" eb="2">
      <t>エ</t>
    </rPh>
    <phoneticPr fontId="4"/>
  </si>
  <si>
    <t>藤江</t>
    <rPh sb="0" eb="2">
      <t>フジエ</t>
    </rPh>
    <phoneticPr fontId="3"/>
  </si>
  <si>
    <t>神村</t>
    <rPh sb="0" eb="1">
      <t>カ</t>
    </rPh>
    <rPh sb="1" eb="2">
      <t>ムラ</t>
    </rPh>
    <phoneticPr fontId="3"/>
  </si>
  <si>
    <t>本郷</t>
    <rPh sb="0" eb="2">
      <t>ﾎﾝｺﾞｳ</t>
    </rPh>
    <phoneticPr fontId="3" type="halfwidthKatakana"/>
  </si>
  <si>
    <t>幕山</t>
    <rPh sb="0" eb="1">
      <t>マク</t>
    </rPh>
    <rPh sb="1" eb="2">
      <t>ヤマ</t>
    </rPh>
    <phoneticPr fontId="3"/>
  </si>
  <si>
    <t>川口</t>
    <rPh sb="0" eb="2">
      <t>カワグチ</t>
    </rPh>
    <phoneticPr fontId="9"/>
  </si>
  <si>
    <t>松永</t>
    <rPh sb="0" eb="2">
      <t>マツナガ</t>
    </rPh>
    <phoneticPr fontId="1"/>
  </si>
  <si>
    <t>川口東</t>
    <rPh sb="0" eb="2">
      <t>カワグチ</t>
    </rPh>
    <rPh sb="2" eb="3">
      <t>ヒガシ</t>
    </rPh>
    <phoneticPr fontId="10"/>
  </si>
  <si>
    <t>道上</t>
    <rPh sb="0" eb="1">
      <t>ミチ</t>
    </rPh>
    <rPh sb="1" eb="2">
      <t>ウエ</t>
    </rPh>
    <phoneticPr fontId="16"/>
  </si>
  <si>
    <t>神辺</t>
    <rPh sb="0" eb="2">
      <t>カンナベ</t>
    </rPh>
    <phoneticPr fontId="10"/>
  </si>
  <si>
    <t>緑丘</t>
    <rPh sb="0" eb="1">
      <t>ミドリガ</t>
    </rPh>
    <rPh sb="1" eb="2">
      <t>オカ</t>
    </rPh>
    <phoneticPr fontId="3"/>
  </si>
  <si>
    <t>熊野</t>
    <rPh sb="0" eb="2">
      <t>クマノ</t>
    </rPh>
    <phoneticPr fontId="10"/>
  </si>
  <si>
    <t>南</t>
    <rPh sb="0" eb="1">
      <t>ミナミ</t>
    </rPh>
    <phoneticPr fontId="3"/>
  </si>
  <si>
    <t>蔵王</t>
    <rPh sb="0" eb="2">
      <t>ザオウ</t>
    </rPh>
    <phoneticPr fontId="4"/>
  </si>
  <si>
    <t>御野</t>
    <rPh sb="0" eb="1">
      <t>ミ</t>
    </rPh>
    <rPh sb="1" eb="2">
      <t>ノ</t>
    </rPh>
    <phoneticPr fontId="3"/>
  </si>
  <si>
    <t>桜丘</t>
    <rPh sb="0" eb="1">
      <t>サクラ</t>
    </rPh>
    <rPh sb="1" eb="2">
      <t>オカ</t>
    </rPh>
    <phoneticPr fontId="3"/>
  </si>
  <si>
    <t>箕島</t>
    <rPh sb="0" eb="2">
      <t>ミノシマ</t>
    </rPh>
    <phoneticPr fontId="4"/>
  </si>
  <si>
    <t>山南</t>
    <rPh sb="0" eb="2">
      <t>サンナ</t>
    </rPh>
    <phoneticPr fontId="1"/>
  </si>
  <si>
    <t>水呑</t>
    <rPh sb="0" eb="1">
      <t>ミ</t>
    </rPh>
    <rPh sb="1" eb="2">
      <t>ノミ</t>
    </rPh>
    <phoneticPr fontId="3"/>
  </si>
  <si>
    <t>樹徳</t>
    <rPh sb="0" eb="1">
      <t>ｼﾞｭ</t>
    </rPh>
    <rPh sb="1" eb="2">
      <t>ﾄｸ</t>
    </rPh>
    <phoneticPr fontId="3" type="halfwidthKatakana"/>
  </si>
  <si>
    <t>御幸</t>
    <rPh sb="0" eb="2">
      <t>ミユキ</t>
    </rPh>
    <phoneticPr fontId="3"/>
  </si>
  <si>
    <t>新市</t>
    <rPh sb="0" eb="2">
      <t>シンイチ</t>
    </rPh>
    <phoneticPr fontId="3"/>
  </si>
  <si>
    <t>明王台</t>
    <rPh sb="0" eb="3">
      <t>ミョウオウダイ</t>
    </rPh>
    <phoneticPr fontId="3"/>
  </si>
  <si>
    <t>宜山</t>
    <rPh sb="0" eb="2">
      <t>ムベヤマ</t>
    </rPh>
    <phoneticPr fontId="3"/>
  </si>
  <si>
    <t>瀬戸</t>
    <rPh sb="0" eb="1">
      <t>セ</t>
    </rPh>
    <rPh sb="1" eb="2">
      <t>ト</t>
    </rPh>
    <phoneticPr fontId="3"/>
  </si>
  <si>
    <t>柳津</t>
    <rPh sb="0" eb="2">
      <t>ヤナイヅ</t>
    </rPh>
    <phoneticPr fontId="4"/>
  </si>
  <si>
    <t>千田</t>
    <rPh sb="0" eb="2">
      <t>センダ</t>
    </rPh>
    <phoneticPr fontId="4"/>
  </si>
  <si>
    <t>山手</t>
    <rPh sb="0" eb="2">
      <t>ヤマテ</t>
    </rPh>
    <phoneticPr fontId="3"/>
  </si>
  <si>
    <t>高島</t>
    <rPh sb="0" eb="2">
      <t>タカシマ</t>
    </rPh>
    <phoneticPr fontId="16"/>
  </si>
  <si>
    <t>山野</t>
    <rPh sb="0" eb="2">
      <t>ヤマノ</t>
    </rPh>
    <phoneticPr fontId="16"/>
  </si>
  <si>
    <t>竹尋</t>
    <rPh sb="0" eb="1">
      <t>タケ</t>
    </rPh>
    <rPh sb="1" eb="2">
      <t>ヒロ</t>
    </rPh>
    <phoneticPr fontId="16"/>
  </si>
  <si>
    <t>湯田</t>
    <rPh sb="0" eb="2">
      <t>ﾕﾀﾞ</t>
    </rPh>
    <phoneticPr fontId="3" type="halfwidthKatakana"/>
  </si>
  <si>
    <t>多治米</t>
    <rPh sb="0" eb="3">
      <t>タジメ</t>
    </rPh>
    <phoneticPr fontId="1"/>
  </si>
  <si>
    <t>千年</t>
    <rPh sb="0" eb="2">
      <t>チトセ</t>
    </rPh>
    <phoneticPr fontId="3"/>
  </si>
  <si>
    <t>中条</t>
    <rPh sb="0" eb="2">
      <t>チュウジョウ</t>
    </rPh>
    <phoneticPr fontId="10"/>
  </si>
  <si>
    <t>常石</t>
    <rPh sb="0" eb="2">
      <t>ツネイシ</t>
    </rPh>
    <phoneticPr fontId="1"/>
  </si>
  <si>
    <t>国勢調査結果による本市独自集計です。</t>
    <rPh sb="0" eb="2">
      <t>コクセイ</t>
    </rPh>
    <rPh sb="2" eb="4">
      <t>チョウサ</t>
    </rPh>
    <rPh sb="4" eb="6">
      <t>ケッカ</t>
    </rPh>
    <rPh sb="9" eb="10">
      <t>ホン</t>
    </rPh>
    <rPh sb="10" eb="11">
      <t>シ</t>
    </rPh>
    <rPh sb="11" eb="13">
      <t>ドクジ</t>
    </rPh>
    <rPh sb="13" eb="15">
      <t>シュウケイ</t>
    </rPh>
    <phoneticPr fontId="3"/>
  </si>
  <si>
    <t>2019年(平成31年)4月1日より、鞆の浦学園が開校しました。学校区については、(旧)鞆小学校区と変更はありません。</t>
    <rPh sb="4" eb="5">
      <t>ネン</t>
    </rPh>
    <rPh sb="6" eb="8">
      <t>ヘイセイ</t>
    </rPh>
    <rPh sb="10" eb="11">
      <t>ネン</t>
    </rPh>
    <rPh sb="13" eb="14">
      <t>ガツ</t>
    </rPh>
    <rPh sb="15" eb="16">
      <t>ニチ</t>
    </rPh>
    <rPh sb="19" eb="20">
      <t>トモ</t>
    </rPh>
    <rPh sb="21" eb="22">
      <t>ウラ</t>
    </rPh>
    <rPh sb="22" eb="24">
      <t>ガクエン</t>
    </rPh>
    <rPh sb="25" eb="27">
      <t>カイコウ</t>
    </rPh>
    <rPh sb="32" eb="34">
      <t>ガッコウ</t>
    </rPh>
    <rPh sb="34" eb="35">
      <t>ク</t>
    </rPh>
    <rPh sb="42" eb="43">
      <t>キュウ</t>
    </rPh>
    <rPh sb="44" eb="45">
      <t>トモ</t>
    </rPh>
    <rPh sb="45" eb="48">
      <t>ショウガッコウ</t>
    </rPh>
    <rPh sb="48" eb="49">
      <t>ク</t>
    </rPh>
    <rPh sb="50" eb="52">
      <t>ヘンコウ</t>
    </rPh>
    <phoneticPr fontId="50"/>
  </si>
  <si>
    <t>2020年(令和2年)4月1日より、(旧)今津小学校と(旧)東村小学校の学校再編に伴い、遺芳丘小学校が開校しました。</t>
    <rPh sb="4" eb="5">
      <t>ネン</t>
    </rPh>
    <rPh sb="6" eb="8">
      <t>レイワ</t>
    </rPh>
    <rPh sb="9" eb="10">
      <t>ネン</t>
    </rPh>
    <rPh sb="12" eb="13">
      <t>ガツ</t>
    </rPh>
    <rPh sb="14" eb="15">
      <t>ニチ</t>
    </rPh>
    <rPh sb="19" eb="20">
      <t>キュウ</t>
    </rPh>
    <rPh sb="21" eb="23">
      <t>イマヅ</t>
    </rPh>
    <rPh sb="23" eb="26">
      <t>ショウガッコウ</t>
    </rPh>
    <rPh sb="28" eb="29">
      <t>キュウ</t>
    </rPh>
    <rPh sb="30" eb="32">
      <t>ヒガシムラ</t>
    </rPh>
    <rPh sb="32" eb="35">
      <t>ショウガッコウ</t>
    </rPh>
    <rPh sb="36" eb="38">
      <t>ガッコウ</t>
    </rPh>
    <rPh sb="38" eb="40">
      <t>サイヘン</t>
    </rPh>
    <rPh sb="41" eb="42">
      <t>トモナ</t>
    </rPh>
    <rPh sb="44" eb="45">
      <t>イ</t>
    </rPh>
    <rPh sb="45" eb="46">
      <t>ヨシ</t>
    </rPh>
    <rPh sb="46" eb="47">
      <t>オカ</t>
    </rPh>
    <rPh sb="47" eb="50">
      <t>ショウガッコウ</t>
    </rPh>
    <rPh sb="51" eb="53">
      <t>カイコウ</t>
    </rPh>
    <phoneticPr fontId="50"/>
  </si>
  <si>
    <t>2020年(令和2年)4月1日より、(旧)駅家東小学校と(旧)服部小学校の学校再編に伴い、駅家北小学校が開校しました。</t>
  </si>
  <si>
    <t>Ｂ－１２     年齢（5歳階級）、配偶関係（4区分）、男女別15歳以上人口</t>
  </si>
  <si>
    <t>（単位　人）</t>
  </si>
  <si>
    <t>総務省統計局「国勢調査報告」</t>
    <phoneticPr fontId="3"/>
  </si>
  <si>
    <t>年次 ・ 年齢</t>
    <phoneticPr fontId="3"/>
  </si>
  <si>
    <t xml:space="preserve">15歳以上人口　　1） </t>
  </si>
  <si>
    <t>未婚</t>
  </si>
  <si>
    <t>有配偶</t>
  </si>
  <si>
    <t>死別</t>
  </si>
  <si>
    <t>離別</t>
  </si>
  <si>
    <t>2015年（平成27年）</t>
    <phoneticPr fontId="3"/>
  </si>
  <si>
    <t>2020年（令和 2年）</t>
    <rPh sb="4" eb="5">
      <t>ネン</t>
    </rPh>
    <rPh sb="6" eb="8">
      <t>レイワ</t>
    </rPh>
    <rPh sb="10" eb="11">
      <t>ネン</t>
    </rPh>
    <phoneticPr fontId="3"/>
  </si>
  <si>
    <t>　 15～19歳</t>
  </si>
  <si>
    <t>20～24</t>
  </si>
  <si>
    <t>25～29</t>
  </si>
  <si>
    <t>30～34</t>
  </si>
  <si>
    <t>35～39</t>
  </si>
  <si>
    <t>40～44</t>
  </si>
  <si>
    <t>45～49</t>
  </si>
  <si>
    <t>50～54</t>
  </si>
  <si>
    <t>55～59</t>
  </si>
  <si>
    <t>60～64</t>
  </si>
  <si>
    <t>65～69</t>
  </si>
  <si>
    <t>70～74</t>
  </si>
  <si>
    <t>75～79</t>
  </si>
  <si>
    <t>80～84</t>
  </si>
  <si>
    <t>　 85歳以上</t>
  </si>
  <si>
    <t>各年10月1日現在における市域での数値です。</t>
    <rPh sb="0" eb="1">
      <t>カク</t>
    </rPh>
    <rPh sb="1" eb="2">
      <t>ネン</t>
    </rPh>
    <rPh sb="13" eb="14">
      <t>シ</t>
    </rPh>
    <rPh sb="14" eb="15">
      <t>イキ</t>
    </rPh>
    <rPh sb="17" eb="19">
      <t>スウチ</t>
    </rPh>
    <phoneticPr fontId="3"/>
  </si>
  <si>
    <t xml:space="preserve">1）配偶関係「不詳」を含みます。 </t>
  </si>
  <si>
    <t>Ｂ－１３     年齢（各歳）、男女別人口</t>
    <phoneticPr fontId="3"/>
  </si>
  <si>
    <t>　　総数　</t>
    <phoneticPr fontId="3"/>
  </si>
  <si>
    <t>90 ～ 94</t>
  </si>
  <si>
    <t>95 ～ 99</t>
  </si>
  <si>
    <t>年齢不詳</t>
    <phoneticPr fontId="3"/>
  </si>
  <si>
    <t>2020年（令和2年）10月1日現在</t>
    <rPh sb="6" eb="8">
      <t>レイワ</t>
    </rPh>
    <phoneticPr fontId="3"/>
  </si>
  <si>
    <t>Ｂ－１４     年齢（5歳階級）別人口</t>
    <phoneticPr fontId="3"/>
  </si>
  <si>
    <t>(1)　各年とも10月1日現在における市域での数値</t>
    <phoneticPr fontId="3"/>
  </si>
  <si>
    <t>年次 ･ 男女</t>
    <phoneticPr fontId="3"/>
  </si>
  <si>
    <t xml:space="preserve">  0～
     4歳</t>
  </si>
  <si>
    <t xml:space="preserve">  5～
    9歳</t>
  </si>
  <si>
    <t xml:space="preserve"> 10～
   14歳</t>
    <phoneticPr fontId="3"/>
  </si>
  <si>
    <t xml:space="preserve"> 15～
   19歳</t>
    <phoneticPr fontId="3"/>
  </si>
  <si>
    <t xml:space="preserve"> 20～
   24歳</t>
  </si>
  <si>
    <t xml:space="preserve"> 25～
   29歳</t>
    <phoneticPr fontId="3"/>
  </si>
  <si>
    <t xml:space="preserve"> 30～
   34歳</t>
    <phoneticPr fontId="3"/>
  </si>
  <si>
    <t xml:space="preserve"> 35～
   39歳</t>
    <phoneticPr fontId="3"/>
  </si>
  <si>
    <t xml:space="preserve"> 40～
   44歳</t>
    <phoneticPr fontId="3"/>
  </si>
  <si>
    <t xml:space="preserve"> 45～
   49歳</t>
    <phoneticPr fontId="3"/>
  </si>
  <si>
    <t xml:space="preserve"> 50～
   54歳</t>
    <phoneticPr fontId="3"/>
  </si>
  <si>
    <t xml:space="preserve"> 55～
   59歳</t>
    <phoneticPr fontId="3"/>
  </si>
  <si>
    <t xml:space="preserve">  60～
   64歳</t>
    <phoneticPr fontId="3"/>
  </si>
  <si>
    <t xml:space="preserve"> 65～
   69歳</t>
    <phoneticPr fontId="3"/>
  </si>
  <si>
    <t xml:space="preserve"> 70～
   74歳</t>
    <phoneticPr fontId="3"/>
  </si>
  <si>
    <t xml:space="preserve"> 75～
   79歳</t>
    <phoneticPr fontId="3"/>
  </si>
  <si>
    <t xml:space="preserve"> 80～
   84歳</t>
    <phoneticPr fontId="3"/>
  </si>
  <si>
    <t xml:space="preserve"> 85～
   89歳</t>
    <phoneticPr fontId="3"/>
  </si>
  <si>
    <t xml:space="preserve"> 90～
  94歳</t>
    <phoneticPr fontId="3"/>
  </si>
  <si>
    <t xml:space="preserve"> 95～
  99歳</t>
    <phoneticPr fontId="3"/>
  </si>
  <si>
    <t>100歳
～</t>
    <phoneticPr fontId="3"/>
  </si>
  <si>
    <t>年齢
不詳</t>
  </si>
  <si>
    <t>年次 ・ 男女</t>
    <phoneticPr fontId="3"/>
  </si>
  <si>
    <t>2000年</t>
    <phoneticPr fontId="3"/>
  </si>
  <si>
    <t>（平成12年）</t>
    <rPh sb="5" eb="6">
      <t>ネン</t>
    </rPh>
    <phoneticPr fontId="3"/>
  </si>
  <si>
    <t>（　 　  17　）</t>
    <phoneticPr fontId="3"/>
  </si>
  <si>
    <t>（　　   17　）</t>
    <phoneticPr fontId="3"/>
  </si>
  <si>
    <t>（　　 　22  ）</t>
    <phoneticPr fontId="3"/>
  </si>
  <si>
    <t>（　　　 27　）</t>
    <phoneticPr fontId="3"/>
  </si>
  <si>
    <t>2020年</t>
    <rPh sb="4" eb="5">
      <t>ネン</t>
    </rPh>
    <phoneticPr fontId="3"/>
  </si>
  <si>
    <t>（令和 2年）</t>
    <rPh sb="1" eb="3">
      <t>レイワ</t>
    </rPh>
    <rPh sb="5" eb="6">
      <t>ネン</t>
    </rPh>
    <phoneticPr fontId="3"/>
  </si>
  <si>
    <t>総数は、不詳を含みます。</t>
    <phoneticPr fontId="3"/>
  </si>
  <si>
    <t>(2)　旧内海町、旧新市町、旧沼隈町、旧神辺町を遡及して含んだ数値</t>
    <rPh sb="19" eb="20">
      <t>キュウ</t>
    </rPh>
    <rPh sb="20" eb="23">
      <t>カンナベチョウ</t>
    </rPh>
    <phoneticPr fontId="3"/>
  </si>
  <si>
    <t>総数は不詳を含みます。</t>
  </si>
  <si>
    <t>※2003年（平成15年）2月3日に内海町・新市町が編入、2005年（平成17年）に2月1日沼隈町が編入、</t>
    <rPh sb="5" eb="6">
      <t>ネン</t>
    </rPh>
    <rPh sb="7" eb="9">
      <t>ヘイセイ</t>
    </rPh>
    <rPh sb="11" eb="12">
      <t>ネン</t>
    </rPh>
    <rPh sb="14" eb="15">
      <t>ガツ</t>
    </rPh>
    <rPh sb="16" eb="17">
      <t>ニチ</t>
    </rPh>
    <rPh sb="18" eb="21">
      <t>ウツミチョウ</t>
    </rPh>
    <rPh sb="22" eb="24">
      <t>シンイチ</t>
    </rPh>
    <rPh sb="24" eb="25">
      <t>チョウ</t>
    </rPh>
    <rPh sb="26" eb="28">
      <t>ヘンニュウ</t>
    </rPh>
    <rPh sb="33" eb="34">
      <t>ネン</t>
    </rPh>
    <rPh sb="35" eb="37">
      <t>ヘイセイ</t>
    </rPh>
    <rPh sb="39" eb="40">
      <t>ネン</t>
    </rPh>
    <rPh sb="43" eb="44">
      <t>ガツ</t>
    </rPh>
    <rPh sb="45" eb="46">
      <t>ニチ</t>
    </rPh>
    <rPh sb="46" eb="49">
      <t>ヌマクマチョウ</t>
    </rPh>
    <rPh sb="50" eb="52">
      <t>ヘンニュウ</t>
    </rPh>
    <phoneticPr fontId="3"/>
  </si>
  <si>
    <t xml:space="preserve"> 　2006年（平成18年）に3月1日神辺町が編入しました。</t>
    <phoneticPr fontId="3"/>
  </si>
  <si>
    <r>
      <t>Ｂ－１５　</t>
    </r>
    <r>
      <rPr>
        <b/>
        <sz val="15"/>
        <rFont val="ＭＳ Ｐ明朝"/>
        <family val="1"/>
        <charset val="128"/>
      </rPr>
      <t>世帯の種類（2区分）、世帯人員（10区分）別世帯数及び世帯人員</t>
    </r>
    <phoneticPr fontId="3"/>
  </si>
  <si>
    <t>（単位　世帯，人）</t>
  </si>
  <si>
    <t>１） 総数　</t>
    <phoneticPr fontId="3"/>
  </si>
  <si>
    <t>一                                                     般</t>
    <phoneticPr fontId="3"/>
  </si>
  <si>
    <t xml:space="preserve">              世                                            帯</t>
    <phoneticPr fontId="3"/>
  </si>
  <si>
    <t>施設等の世帯</t>
  </si>
  <si>
    <t>（再掲）
間借り・下宿
などの単身者</t>
    <phoneticPr fontId="3"/>
  </si>
  <si>
    <t>（再掲）
会社などの
独身寮の単身者</t>
    <phoneticPr fontId="3"/>
  </si>
  <si>
    <t>世帯人員</t>
  </si>
  <si>
    <t xml:space="preserve">                              世                          帯                         数　　</t>
    <phoneticPr fontId="3"/>
  </si>
  <si>
    <t>1世帯当　　たり人員</t>
  </si>
  <si>
    <t>10人以上</t>
  </si>
  <si>
    <t>2000年（平成 12年）</t>
    <phoneticPr fontId="3"/>
  </si>
  <si>
    <t>2005　 （　　　17　 ）</t>
  </si>
  <si>
    <t>2010　 （　　　22　 ）</t>
  </si>
  <si>
    <t>2015　 （　　　27　 ）</t>
    <phoneticPr fontId="3"/>
  </si>
  <si>
    <t>各年とも10月1日現在における市域での数値です。</t>
    <rPh sb="0" eb="2">
      <t>カクネン</t>
    </rPh>
    <rPh sb="15" eb="16">
      <t>シ</t>
    </rPh>
    <rPh sb="16" eb="17">
      <t>イキ</t>
    </rPh>
    <rPh sb="19" eb="21">
      <t>スウチ</t>
    </rPh>
    <phoneticPr fontId="3"/>
  </si>
  <si>
    <t>１）世帯の種類｢不詳」を含みます。</t>
  </si>
  <si>
    <t>Ｂ－１６    世帯の家族類型（16区分）別65歳以上の世帯員のいる　　</t>
    <rPh sb="28" eb="31">
      <t>セタイイン</t>
    </rPh>
    <phoneticPr fontId="3"/>
  </si>
  <si>
    <t xml:space="preserve">              一般世帯数、一般世帯人員</t>
    <phoneticPr fontId="3"/>
  </si>
  <si>
    <t>一                                            般</t>
    <phoneticPr fontId="3"/>
  </si>
  <si>
    <t>世                                                       帯</t>
    <phoneticPr fontId="3"/>
  </si>
  <si>
    <t>親族のみ</t>
    <rPh sb="0" eb="2">
      <t>シンゾク</t>
    </rPh>
    <phoneticPr fontId="3"/>
  </si>
  <si>
    <t>の世帯</t>
    <phoneticPr fontId="3"/>
  </si>
  <si>
    <t>非親族　　　　　　　　　　　　　　　　　　　　　　　　　　　　　　　　　　　　　　　　　　　　　　　　　　　　　　　　　　　　　　　　　　　　　　　　　　　　　　　　　　　　　　　　　　　　　　　　　　　　　　　　　　　　　　　　　　　を含む　　　　　　　　　　　　　　　　　　　　　　　　　　　　　　　　　　　　　　　　　　　　　　　　　　　　　　　　　　　　　　　　　　　　　　　　　　　　　　　　　　　　　　　　　　　　　　　　　　　　　　　　　　　　　　　　　　　世帯</t>
    <rPh sb="119" eb="120">
      <t>フク</t>
    </rPh>
    <phoneticPr fontId="3"/>
  </si>
  <si>
    <t>単独
世帯</t>
    <phoneticPr fontId="3"/>
  </si>
  <si>
    <t>核　　家　　族　　世　　帯</t>
    <phoneticPr fontId="3"/>
  </si>
  <si>
    <t>核　　家　　族　　以　　外　　の　　世　　帯</t>
    <rPh sb="0" eb="1">
      <t>カク</t>
    </rPh>
    <rPh sb="3" eb="4">
      <t>イエ</t>
    </rPh>
    <rPh sb="6" eb="7">
      <t>ゾク</t>
    </rPh>
    <rPh sb="9" eb="10">
      <t>イ</t>
    </rPh>
    <rPh sb="12" eb="13">
      <t>ソト</t>
    </rPh>
    <phoneticPr fontId="3"/>
  </si>
  <si>
    <t>夫婦のみ
の世帯</t>
    <phoneticPr fontId="3"/>
  </si>
  <si>
    <t>夫婦と
子供
から成
る世帯</t>
  </si>
  <si>
    <t>男親と
子供
から成
る世帯</t>
  </si>
  <si>
    <t>女親と
子供
から成
る世帯</t>
  </si>
  <si>
    <t>夫婦と両親から成る世帯</t>
    <phoneticPr fontId="3"/>
  </si>
  <si>
    <t>夫婦とひとり親から成る世帯</t>
    <phoneticPr fontId="3"/>
  </si>
  <si>
    <t>夫婦，子供と両親から成る世帯1）</t>
    <rPh sb="3" eb="5">
      <t>コドモ</t>
    </rPh>
    <phoneticPr fontId="3"/>
  </si>
  <si>
    <t>夫婦，子供とひとり親から成る
世帯1）</t>
    <rPh sb="4" eb="5">
      <t>トモ</t>
    </rPh>
    <phoneticPr fontId="3"/>
  </si>
  <si>
    <t>夫婦と他の親族（親，子供を含まない）から成る世帯</t>
    <phoneticPr fontId="3"/>
  </si>
  <si>
    <t>夫婦，子供と他の親族（親を含まない）から成る世帯</t>
    <rPh sb="3" eb="5">
      <t>コドモ</t>
    </rPh>
    <phoneticPr fontId="3"/>
  </si>
  <si>
    <t>夫婦，親と他の親族（子供を含まない）から成る世帯1）</t>
    <rPh sb="10" eb="12">
      <t>コドモ</t>
    </rPh>
    <phoneticPr fontId="3"/>
  </si>
  <si>
    <t>夫婦，子供，親と他の親族から成る世帯1）</t>
    <rPh sb="3" eb="5">
      <t>コドモ</t>
    </rPh>
    <phoneticPr fontId="3"/>
  </si>
  <si>
    <t>兄弟姉妹の
みから成る
世帯</t>
    <phoneticPr fontId="3"/>
  </si>
  <si>
    <t>他に分類
されない
世帯</t>
    <phoneticPr fontId="3"/>
  </si>
  <si>
    <t>65歳以上の世帯員の
いる世帯の数</t>
    <rPh sb="6" eb="9">
      <t>セタイイン</t>
    </rPh>
    <phoneticPr fontId="3"/>
  </si>
  <si>
    <t>65歳以上の世帯員の
いる世帯の人員</t>
    <rPh sb="6" eb="9">
      <t>セタイイン</t>
    </rPh>
    <phoneticPr fontId="3"/>
  </si>
  <si>
    <t>65歳以上の世帯員　　　　　　　　　　　　　　　　　　　　　　　　　　　　　　　　　　　　　　　　　　　　　　　　　　　　　　　　　　　　　　　　　　　　　　　　　　　　　　　　　　　　　　　　　　　　　　　　　　　　　　　　　　　　　　　　　　　人員</t>
    <rPh sb="6" eb="9">
      <t>セタイイン</t>
    </rPh>
    <phoneticPr fontId="3"/>
  </si>
  <si>
    <t>1）夫の親か妻の親か特定できない場合を含みます。</t>
    <rPh sb="2" eb="3">
      <t>オット</t>
    </rPh>
    <rPh sb="4" eb="5">
      <t>オヤ</t>
    </rPh>
    <rPh sb="6" eb="7">
      <t>ツマ</t>
    </rPh>
    <rPh sb="8" eb="9">
      <t>オヤ</t>
    </rPh>
    <rPh sb="10" eb="12">
      <t>トクテイ</t>
    </rPh>
    <rPh sb="16" eb="18">
      <t>バアイ</t>
    </rPh>
    <rPh sb="19" eb="20">
      <t>フク</t>
    </rPh>
    <phoneticPr fontId="3"/>
  </si>
  <si>
    <t>Ｂ－１７   世帯の家族類型(16区分)別一般世帯数、一般世帯人員　</t>
    <phoneticPr fontId="3"/>
  </si>
  <si>
    <t>　          及び世帯人員（6歳未満・18歳未満の世帯員のいる一般世帯）</t>
    <rPh sb="13" eb="15">
      <t>セタイ</t>
    </rPh>
    <rPh sb="29" eb="32">
      <t>セタイイン</t>
    </rPh>
    <phoneticPr fontId="3"/>
  </si>
  <si>
    <t>総数
1）</t>
    <phoneticPr fontId="3"/>
  </si>
  <si>
    <t>夫婦，子供と両親から成る世帯2）</t>
    <rPh sb="3" eb="5">
      <t>コドモ</t>
    </rPh>
    <phoneticPr fontId="3"/>
  </si>
  <si>
    <t>夫婦，子供とひとり親から成る
世帯2）</t>
    <rPh sb="4" eb="5">
      <t>トモ</t>
    </rPh>
    <phoneticPr fontId="3"/>
  </si>
  <si>
    <t>夫婦，親と他の親族（子供を含まない）から成る世帯2）</t>
    <rPh sb="10" eb="12">
      <t>コドモ</t>
    </rPh>
    <phoneticPr fontId="3"/>
  </si>
  <si>
    <t>夫婦，子供，親と他の親族から成る世帯2）</t>
    <rPh sb="3" eb="5">
      <t>コドモ</t>
    </rPh>
    <phoneticPr fontId="3"/>
  </si>
  <si>
    <t>1世帯当たり世帯人員</t>
    <rPh sb="6" eb="8">
      <t>セタイ</t>
    </rPh>
    <phoneticPr fontId="3"/>
  </si>
  <si>
    <t>（再掲）</t>
  </si>
  <si>
    <t>6歳未満の世帯員の
いる世帯の数</t>
    <rPh sb="5" eb="8">
      <t>セタイイン</t>
    </rPh>
    <phoneticPr fontId="3"/>
  </si>
  <si>
    <t>6歳未満の世帯員の
いる世帯の人員</t>
    <rPh sb="5" eb="8">
      <t>セタイイン</t>
    </rPh>
    <phoneticPr fontId="3"/>
  </si>
  <si>
    <t>6歳未満の世帯員人員</t>
    <rPh sb="5" eb="8">
      <t>セタイイン</t>
    </rPh>
    <phoneticPr fontId="3"/>
  </si>
  <si>
    <t>18歳未満の世帯員の
いる世帯の数</t>
    <rPh sb="6" eb="9">
      <t>セタイイン</t>
    </rPh>
    <phoneticPr fontId="3"/>
  </si>
  <si>
    <t>18歳未満の世帯員の
いる世帯の人員</t>
    <rPh sb="6" eb="9">
      <t>セタイイン</t>
    </rPh>
    <phoneticPr fontId="3"/>
  </si>
  <si>
    <t>18歳未満の世帯員人員</t>
    <rPh sb="6" eb="9">
      <t>セタイイン</t>
    </rPh>
    <phoneticPr fontId="3"/>
  </si>
  <si>
    <t>2）夫の親か妻の親か特定できない場合を含みます。</t>
    <rPh sb="2" eb="3">
      <t>オット</t>
    </rPh>
    <rPh sb="4" eb="5">
      <t>オヤ</t>
    </rPh>
    <rPh sb="6" eb="7">
      <t>ツマ</t>
    </rPh>
    <rPh sb="8" eb="9">
      <t>オヤ</t>
    </rPh>
    <rPh sb="10" eb="12">
      <t>トクテイ</t>
    </rPh>
    <rPh sb="16" eb="18">
      <t>バアイ</t>
    </rPh>
    <rPh sb="19" eb="20">
      <t>フク</t>
    </rPh>
    <phoneticPr fontId="3"/>
  </si>
  <si>
    <t>１）世帯の家族類型｢不詳」を含みます。</t>
    <rPh sb="5" eb="7">
      <t>カゾク</t>
    </rPh>
    <rPh sb="7" eb="9">
      <t>ルイケイ</t>
    </rPh>
    <phoneticPr fontId="3"/>
  </si>
  <si>
    <t>Ｂ－１８     年齢（5歳階級）、男女別65歳以上の単独世帯数</t>
    <rPh sb="23" eb="26">
      <t>サイイジョウ</t>
    </rPh>
    <rPh sb="27" eb="29">
      <t>タンドク</t>
    </rPh>
    <rPh sb="29" eb="31">
      <t>セタイ</t>
    </rPh>
    <phoneticPr fontId="3"/>
  </si>
  <si>
    <t>（単位　人，世帯）</t>
    <phoneticPr fontId="3"/>
  </si>
  <si>
    <t>65歳以上の単独世帯の男女</t>
    <rPh sb="2" eb="5">
      <t>サイイジョウ</t>
    </rPh>
    <rPh sb="6" eb="8">
      <t>タンドク</t>
    </rPh>
    <rPh sb="8" eb="10">
      <t>セタイ</t>
    </rPh>
    <phoneticPr fontId="3"/>
  </si>
  <si>
    <t>65～69歳</t>
  </si>
  <si>
    <t>70～74歳　</t>
  </si>
  <si>
    <t>75～79歳</t>
  </si>
  <si>
    <t>80～84歳</t>
  </si>
  <si>
    <t>85歳以上</t>
  </si>
  <si>
    <t>（別掲）　　60歳以上</t>
  </si>
  <si>
    <t>65歳以上の単独世帯数</t>
    <rPh sb="6" eb="8">
      <t>タンドク</t>
    </rPh>
    <rPh sb="8" eb="10">
      <t>セタイ</t>
    </rPh>
    <phoneticPr fontId="3"/>
  </si>
  <si>
    <t>B－１９     夫の年齢（5歳階級）、妻の年齢（5歳階級）別高齢夫婦世帯数</t>
    <rPh sb="31" eb="33">
      <t>コウレイ</t>
    </rPh>
    <phoneticPr fontId="3"/>
  </si>
  <si>
    <t>（単位　世帯）</t>
  </si>
  <si>
    <t>夫の年齢
（5歳階級）</t>
  </si>
  <si>
    <t>妻の年齢（5歳階級）</t>
    <rPh sb="0" eb="1">
      <t>ツマ</t>
    </rPh>
    <rPh sb="2" eb="4">
      <t>ネンレイ</t>
    </rPh>
    <rPh sb="6" eb="7">
      <t>サイ</t>
    </rPh>
    <rPh sb="7" eb="9">
      <t>カイキュウ</t>
    </rPh>
    <phoneticPr fontId="3"/>
  </si>
  <si>
    <t>妻が　　　　　　　60歳未満</t>
    <rPh sb="0" eb="1">
      <t>ツマ</t>
    </rPh>
    <phoneticPr fontId="3"/>
  </si>
  <si>
    <t>60～64歳</t>
  </si>
  <si>
    <t>総　　　　　数</t>
    <phoneticPr fontId="3"/>
  </si>
  <si>
    <t>夫が60歳未満</t>
  </si>
  <si>
    <t>　　　　 60～64</t>
    <phoneticPr fontId="3"/>
  </si>
  <si>
    <t>　 　　　65～69</t>
    <phoneticPr fontId="3"/>
  </si>
  <si>
    <t>　　　　 70～74</t>
  </si>
  <si>
    <t>　　　　 75～79</t>
  </si>
  <si>
    <t>　　　　 80～84</t>
  </si>
  <si>
    <t>　　　 　85歳以上</t>
  </si>
  <si>
    <t>Ｂ－２０     世帯の経済構成（１２区分）別一般世帯数、</t>
    <phoneticPr fontId="3"/>
  </si>
  <si>
    <t xml:space="preserve">              一般世帯人員、就業者数及び１世帯当たり人員</t>
    <rPh sb="21" eb="24">
      <t>シュウギョウシャ</t>
    </rPh>
    <rPh sb="24" eb="25">
      <t>スウ</t>
    </rPh>
    <rPh sb="25" eb="26">
      <t>オヨ</t>
    </rPh>
    <rPh sb="28" eb="30">
      <t>セタイ</t>
    </rPh>
    <rPh sb="30" eb="31">
      <t>ア</t>
    </rPh>
    <rPh sb="33" eb="35">
      <t>ジンイン</t>
    </rPh>
    <phoneticPr fontId="3"/>
  </si>
  <si>
    <t>世　　帯　　の　　経　　済　　構　　成</t>
  </si>
  <si>
    <t>一般世帯数</t>
  </si>
  <si>
    <t>一般世帯人員</t>
  </si>
  <si>
    <t>就業者数</t>
    <rPh sb="0" eb="3">
      <t>シュウギョウシャ</t>
    </rPh>
    <rPh sb="3" eb="4">
      <t>スウ</t>
    </rPh>
    <phoneticPr fontId="3"/>
  </si>
  <si>
    <t>一世帯当たり人員</t>
    <phoneticPr fontId="3"/>
  </si>
  <si>
    <t>総　　　　　　　　　　　　　　数</t>
    <phoneticPr fontId="3"/>
  </si>
  <si>
    <t>Ⅰ</t>
    <phoneticPr fontId="3"/>
  </si>
  <si>
    <t>農林漁業就業者世帯</t>
  </si>
  <si>
    <t>農林漁業・業主世帯</t>
  </si>
  <si>
    <t>農林漁業・雇用者世帯</t>
  </si>
  <si>
    <t>Ⅱ</t>
    <phoneticPr fontId="3"/>
  </si>
  <si>
    <t>農林漁業・非農林漁業就業者混合世帯</t>
  </si>
  <si>
    <t>農林漁業・業主混合世帯</t>
  </si>
  <si>
    <t>農林漁業・雇用者混合世帯</t>
  </si>
  <si>
    <t>非農林漁業・業主混合世帯</t>
  </si>
  <si>
    <t>非農林漁業・雇用者混合世帯</t>
  </si>
  <si>
    <t>Ⅲ</t>
    <phoneticPr fontId="3"/>
  </si>
  <si>
    <t>非農林漁業就業者世帯</t>
  </si>
  <si>
    <t>非農林漁業・業主世帯</t>
  </si>
  <si>
    <t>非農林漁業・雇用者世帯</t>
  </si>
  <si>
    <t>非農林漁業・業主・雇用者世帯
（世帯の主な就業者が業主）</t>
    <phoneticPr fontId="3"/>
  </si>
  <si>
    <t>非農林漁業・業主・雇用者世帯
（世帯の主な就業者が雇用者）</t>
    <phoneticPr fontId="3"/>
  </si>
  <si>
    <t>Ⅳ</t>
    <phoneticPr fontId="3"/>
  </si>
  <si>
    <t>非就業者世帯</t>
  </si>
  <si>
    <t>Ⅴ</t>
    <phoneticPr fontId="3"/>
  </si>
  <si>
    <t>分類不能の世帯</t>
  </si>
  <si>
    <r>
      <t xml:space="preserve">Ｂ－２１   </t>
    </r>
    <r>
      <rPr>
        <b/>
        <sz val="15"/>
        <rFont val="ＭＳ Ｐ明朝"/>
        <family val="1"/>
        <charset val="128"/>
      </rPr>
      <t>都市計画の地域区分（２５区分）、男女別人口並びに世帯の種類</t>
    </r>
    <phoneticPr fontId="3"/>
  </si>
  <si>
    <r>
      <t xml:space="preserve">              </t>
    </r>
    <r>
      <rPr>
        <b/>
        <sz val="15"/>
        <rFont val="ＭＳ Ｐ明朝"/>
        <family val="1"/>
        <charset val="128"/>
      </rPr>
      <t>（２区分）別世帯数及び世帯人員</t>
    </r>
    <phoneticPr fontId="3"/>
  </si>
  <si>
    <t>（単位　人，世帯）</t>
  </si>
  <si>
    <t>都市計画の地域区分</t>
  </si>
  <si>
    <t>人口</t>
    <phoneticPr fontId="3"/>
  </si>
  <si>
    <t>世帯数</t>
    <phoneticPr fontId="3"/>
  </si>
  <si>
    <t>世帯人員</t>
    <phoneticPr fontId="3"/>
  </si>
  <si>
    <t>　1）総数</t>
  </si>
  <si>
    <t>一般世帯</t>
  </si>
  <si>
    <t>65歳以上</t>
    <phoneticPr fontId="3"/>
  </si>
  <si>
    <t>総              数</t>
  </si>
  <si>
    <t>A都市計画区域</t>
  </si>
  <si>
    <t>Ⅰ 市   街   化   区   域  2）　　　　　　　　　　</t>
    <phoneticPr fontId="3"/>
  </si>
  <si>
    <t>　１ 工   業   区   域</t>
  </si>
  <si>
    <t xml:space="preserve">  （１）工業A区域</t>
  </si>
  <si>
    <t>〔1〕工業専用地域</t>
    <phoneticPr fontId="3"/>
  </si>
  <si>
    <t>〔2〕工業専用地域とその他</t>
    <phoneticPr fontId="3"/>
  </si>
  <si>
    <t>〔3〕工業地域</t>
    <phoneticPr fontId="3"/>
  </si>
  <si>
    <t>〔4〕工業地域とその他</t>
    <phoneticPr fontId="3"/>
  </si>
  <si>
    <t xml:space="preserve">  （2）工業B区域</t>
  </si>
  <si>
    <t>〔5〕準工業地域</t>
    <phoneticPr fontId="3"/>
  </si>
  <si>
    <t>〔6〕準工業地域とその他</t>
    <phoneticPr fontId="3"/>
  </si>
  <si>
    <t>　２  商  業  区  域</t>
  </si>
  <si>
    <t>　（1）商業A区域</t>
  </si>
  <si>
    <t>〔7〕商業地域</t>
    <phoneticPr fontId="3"/>
  </si>
  <si>
    <t>〔8〕商業地域とその他</t>
    <phoneticPr fontId="3"/>
  </si>
  <si>
    <t>　（2）商業B区域</t>
  </si>
  <si>
    <t>〔9〕近隣商業地域</t>
    <phoneticPr fontId="3"/>
  </si>
  <si>
    <t>〔10〕近隣商業地域とその他</t>
    <phoneticPr fontId="3"/>
  </si>
  <si>
    <t>　３  住  居  区  域</t>
  </si>
  <si>
    <t>　（1）住居地域</t>
  </si>
  <si>
    <t>〔11〕準住居地域</t>
    <phoneticPr fontId="3"/>
  </si>
  <si>
    <t>〔12〕第2種住居地域</t>
    <phoneticPr fontId="3"/>
  </si>
  <si>
    <t>〔13〕第1種住居地域</t>
    <phoneticPr fontId="3"/>
  </si>
  <si>
    <t>〔14〕住居地域混合</t>
    <phoneticPr fontId="3"/>
  </si>
  <si>
    <t>〔15〕住居地域とその他</t>
    <phoneticPr fontId="3"/>
  </si>
  <si>
    <t>　（2）中高層住居専用地域</t>
  </si>
  <si>
    <r>
      <t>〔16〕</t>
    </r>
    <r>
      <rPr>
        <sz val="8"/>
        <rFont val="ＭＳ Ｐ明朝"/>
        <family val="1"/>
        <charset val="128"/>
      </rPr>
      <t>第2種中高層住居専用地域</t>
    </r>
    <rPh sb="4" eb="5">
      <t>ダイ</t>
    </rPh>
    <rPh sb="6" eb="7">
      <t>シュ</t>
    </rPh>
    <rPh sb="7" eb="10">
      <t>チュウコウソウ</t>
    </rPh>
    <rPh sb="10" eb="12">
      <t>ジュウキョ</t>
    </rPh>
    <rPh sb="12" eb="14">
      <t>センヨウ</t>
    </rPh>
    <rPh sb="14" eb="16">
      <t>チイキ</t>
    </rPh>
    <phoneticPr fontId="3"/>
  </si>
  <si>
    <r>
      <t>〔17〕</t>
    </r>
    <r>
      <rPr>
        <sz val="8"/>
        <rFont val="ＭＳ Ｐ明朝"/>
        <family val="1"/>
        <charset val="128"/>
      </rPr>
      <t>第1種中高層住居専用地域</t>
    </r>
    <rPh sb="4" eb="5">
      <t>ダイ</t>
    </rPh>
    <rPh sb="6" eb="7">
      <t>シュ</t>
    </rPh>
    <rPh sb="7" eb="10">
      <t>チュウコウソウ</t>
    </rPh>
    <rPh sb="10" eb="12">
      <t>ジュウキョ</t>
    </rPh>
    <rPh sb="12" eb="14">
      <t>センヨウ</t>
    </rPh>
    <rPh sb="14" eb="16">
      <t>チイキ</t>
    </rPh>
    <phoneticPr fontId="3"/>
  </si>
  <si>
    <r>
      <t>〔18〕</t>
    </r>
    <r>
      <rPr>
        <sz val="8"/>
        <rFont val="ＭＳ Ｐ明朝"/>
        <family val="1"/>
        <charset val="128"/>
      </rPr>
      <t>中高層住居専用地域混合</t>
    </r>
    <rPh sb="4" eb="7">
      <t>チュウコウソウ</t>
    </rPh>
    <rPh sb="7" eb="9">
      <t>ジュウキョ</t>
    </rPh>
    <rPh sb="9" eb="11">
      <t>センヨウ</t>
    </rPh>
    <rPh sb="11" eb="13">
      <t>チイキ</t>
    </rPh>
    <rPh sb="13" eb="15">
      <t>コンゴウ</t>
    </rPh>
    <phoneticPr fontId="3"/>
  </si>
  <si>
    <r>
      <t>〔19〕</t>
    </r>
    <r>
      <rPr>
        <sz val="7.5"/>
        <rFont val="ＭＳ Ｐ明朝"/>
        <family val="1"/>
        <charset val="128"/>
      </rPr>
      <t>中高層住居専用地域とその他</t>
    </r>
    <rPh sb="4" eb="7">
      <t>チュウコウソウ</t>
    </rPh>
    <rPh sb="7" eb="9">
      <t>ジュウキョ</t>
    </rPh>
    <rPh sb="9" eb="11">
      <t>センヨウ</t>
    </rPh>
    <rPh sb="11" eb="13">
      <t>チイキ</t>
    </rPh>
    <rPh sb="16" eb="17">
      <t>ホカ</t>
    </rPh>
    <phoneticPr fontId="3"/>
  </si>
  <si>
    <t>　（3）低層住居専用地域</t>
  </si>
  <si>
    <t>〔20〕第2種低層住居専用地域</t>
    <phoneticPr fontId="3"/>
  </si>
  <si>
    <t>〔21〕第1種低層住居専用地域</t>
    <rPh sb="4" eb="5">
      <t>ダイ</t>
    </rPh>
    <rPh sb="6" eb="7">
      <t>シュ</t>
    </rPh>
    <rPh sb="7" eb="9">
      <t>テイソウ</t>
    </rPh>
    <rPh sb="9" eb="11">
      <t>ジュウキョ</t>
    </rPh>
    <rPh sb="11" eb="13">
      <t>センヨウ</t>
    </rPh>
    <rPh sb="13" eb="15">
      <t>チイキ</t>
    </rPh>
    <phoneticPr fontId="3"/>
  </si>
  <si>
    <t>〔22〕低層住居専用地域混合</t>
    <rPh sb="4" eb="6">
      <t>テイソウ</t>
    </rPh>
    <rPh sb="6" eb="8">
      <t>ジュウキョ</t>
    </rPh>
    <rPh sb="8" eb="10">
      <t>センヨウ</t>
    </rPh>
    <rPh sb="10" eb="12">
      <t>チイキ</t>
    </rPh>
    <rPh sb="12" eb="14">
      <t>コンゴウ</t>
    </rPh>
    <phoneticPr fontId="3"/>
  </si>
  <si>
    <t>Ⅱ市街化調整区域</t>
  </si>
  <si>
    <t>Ⅲ非線引きの区域 2）</t>
    <rPh sb="1" eb="2">
      <t>ヒ</t>
    </rPh>
    <phoneticPr fontId="3"/>
  </si>
  <si>
    <t>B都市計画区域以外の区域</t>
  </si>
  <si>
    <t xml:space="preserve">1）年齢「不詳」を含みます。      </t>
    <phoneticPr fontId="3"/>
  </si>
  <si>
    <t>2）用途地域未設定の地域を含みます。</t>
    <phoneticPr fontId="3"/>
  </si>
  <si>
    <t>Ｂ－２２    年齢、男女別常住人口、昼間人口、就業者数及び通学者数</t>
  </si>
  <si>
    <t>年次 ・ 
年齢 ・男女</t>
    <phoneticPr fontId="3"/>
  </si>
  <si>
    <t>１)　　　　　常住人口</t>
    <phoneticPr fontId="3"/>
  </si>
  <si>
    <t>１) 2)　　　　　昼間人口</t>
    <phoneticPr fontId="3"/>
  </si>
  <si>
    <t>常住人口
100人
当たり
昼間人口</t>
    <phoneticPr fontId="3"/>
  </si>
  <si>
    <t>3) 就業者及び通学者数</t>
    <phoneticPr fontId="3"/>
  </si>
  <si>
    <t>福山市が従業地・通学地</t>
  </si>
  <si>
    <t>4) 福山市が常住地</t>
    <phoneticPr fontId="3"/>
  </si>
  <si>
    <t>流入
超過数
（△流出
超過）</t>
    <phoneticPr fontId="3"/>
  </si>
  <si>
    <t>うち、他市区町村からの
通勤・通学者（流入）</t>
    <rPh sb="5" eb="6">
      <t>ク</t>
    </rPh>
    <phoneticPr fontId="3"/>
  </si>
  <si>
    <t>うち、他市区
町村への
通勤・通学者
（流出）</t>
    <rPh sb="5" eb="6">
      <t>ク</t>
    </rPh>
    <phoneticPr fontId="3"/>
  </si>
  <si>
    <t>2010年(平成22年）</t>
    <rPh sb="4" eb="5">
      <t>ネン</t>
    </rPh>
    <rPh sb="6" eb="8">
      <t>ヘイセイ</t>
    </rPh>
    <rPh sb="10" eb="11">
      <t>ネン</t>
    </rPh>
    <phoneticPr fontId="3"/>
  </si>
  <si>
    <t>2015   （　　  27　 ）</t>
    <phoneticPr fontId="3"/>
  </si>
  <si>
    <t>2020   （令和 2年）</t>
    <rPh sb="8" eb="10">
      <t>レイワ</t>
    </rPh>
    <rPh sb="12" eb="13">
      <t>ネン</t>
    </rPh>
    <phoneticPr fontId="3"/>
  </si>
  <si>
    <t>15歳未満</t>
  </si>
  <si>
    <t>15～19</t>
  </si>
  <si>
    <t>35～44</t>
  </si>
  <si>
    <t>45～54</t>
  </si>
  <si>
    <t>55～64</t>
  </si>
  <si>
    <t>65～74</t>
  </si>
  <si>
    <t>75歳以上</t>
  </si>
  <si>
    <t>不詳</t>
    <rPh sb="0" eb="2">
      <t>フショウ</t>
    </rPh>
    <phoneticPr fontId="3"/>
  </si>
  <si>
    <t>各年とも10月1日現在における市域での数値です。</t>
    <rPh sb="0" eb="1">
      <t>カク</t>
    </rPh>
    <rPh sb="1" eb="2">
      <t>ネン</t>
    </rPh>
    <rPh sb="15" eb="17">
      <t>シイキ</t>
    </rPh>
    <rPh sb="19" eb="21">
      <t>スウチ</t>
    </rPh>
    <phoneticPr fontId="3"/>
  </si>
  <si>
    <t>1)労働力状態「不詳」を含みます。</t>
    <rPh sb="2" eb="5">
      <t>ロウドウリョク</t>
    </rPh>
    <rPh sb="5" eb="7">
      <t>ジョウタイ</t>
    </rPh>
    <rPh sb="8" eb="10">
      <t>フショウ</t>
    </rPh>
    <rPh sb="12" eb="13">
      <t>フク</t>
    </rPh>
    <phoneticPr fontId="3"/>
  </si>
  <si>
    <t>　2015年(平成27年)は、労働力状態「不詳」を含みません。</t>
    <rPh sb="25" eb="26">
      <t>フク</t>
    </rPh>
    <phoneticPr fontId="3"/>
  </si>
  <si>
    <t>2)昼間人口＝常住人口＋流入人口－流出人口</t>
    <phoneticPr fontId="3"/>
  </si>
  <si>
    <t>　2010年(平成22年)は、従業地・通学地「不詳」で、当地に常住している者を含みます。</t>
  </si>
  <si>
    <t>　2015年(平成27年)、2020年（令和2年）は、従業地・通学地「不詳・外国」及び従業地・通学地「不詳」で、</t>
    <rPh sb="18" eb="19">
      <t>ネン</t>
    </rPh>
    <rPh sb="20" eb="22">
      <t>レイワ</t>
    </rPh>
    <rPh sb="23" eb="24">
      <t>ネン</t>
    </rPh>
    <rPh sb="38" eb="40">
      <t>ガイコク</t>
    </rPh>
    <rPh sb="41" eb="42">
      <t>オヨ</t>
    </rPh>
    <rPh sb="43" eb="45">
      <t>ジュウギョウ</t>
    </rPh>
    <rPh sb="45" eb="46">
      <t>チ</t>
    </rPh>
    <rPh sb="47" eb="49">
      <t>ツウガク</t>
    </rPh>
    <rPh sb="49" eb="50">
      <t>チ</t>
    </rPh>
    <rPh sb="51" eb="53">
      <t>フショウ</t>
    </rPh>
    <phoneticPr fontId="3"/>
  </si>
  <si>
    <t>　当地に常住している者を含みます。</t>
    <phoneticPr fontId="3"/>
  </si>
  <si>
    <t>3)15歳未満は通学者のみです。</t>
    <phoneticPr fontId="3"/>
  </si>
  <si>
    <t>4)2010年(平成22年)は、従業地・通学地「不詳」を含みません。</t>
    <rPh sb="6" eb="7">
      <t>ネン</t>
    </rPh>
    <rPh sb="8" eb="10">
      <t>ヘイセイ</t>
    </rPh>
    <rPh sb="12" eb="13">
      <t>ネン</t>
    </rPh>
    <rPh sb="16" eb="18">
      <t>ジュウギョウ</t>
    </rPh>
    <rPh sb="18" eb="19">
      <t>チ</t>
    </rPh>
    <rPh sb="20" eb="22">
      <t>ツウガク</t>
    </rPh>
    <rPh sb="22" eb="23">
      <t>チ</t>
    </rPh>
    <rPh sb="24" eb="26">
      <t>フショウ</t>
    </rPh>
    <rPh sb="28" eb="29">
      <t>フク</t>
    </rPh>
    <phoneticPr fontId="3"/>
  </si>
  <si>
    <t>　2015年(平成27年)、2020年（令和2年）は、従業地・通学地「不詳・外国」及び従業地・通学地「不詳」を含みません。</t>
    <rPh sb="18" eb="19">
      <t>ネン</t>
    </rPh>
    <rPh sb="20" eb="22">
      <t>レイワ</t>
    </rPh>
    <rPh sb="23" eb="24">
      <t>ネン</t>
    </rPh>
    <rPh sb="55" eb="56">
      <t>フク</t>
    </rPh>
    <phoneticPr fontId="3"/>
  </si>
  <si>
    <t>Ｂ－２３　    流出先・流入先別15歳以上就業者数及び通学者数</t>
    <phoneticPr fontId="3"/>
  </si>
  <si>
    <t>福山市</t>
    <rPh sb="0" eb="3">
      <t>フクヤマシ</t>
    </rPh>
    <phoneticPr fontId="3"/>
  </si>
  <si>
    <t>県市町村</t>
    <phoneticPr fontId="3"/>
  </si>
  <si>
    <t>2020年（令和2年）</t>
    <rPh sb="6" eb="8">
      <t>レイワ</t>
    </rPh>
    <phoneticPr fontId="3"/>
  </si>
  <si>
    <t>1)福山市から
他市区町村へ
 （流出）</t>
    <rPh sb="4" eb="5">
      <t>シ</t>
    </rPh>
    <rPh sb="10" eb="11">
      <t>ク</t>
    </rPh>
    <phoneticPr fontId="3"/>
  </si>
  <si>
    <t>他市区町村から
福山市へ
（流入）</t>
    <rPh sb="2" eb="3">
      <t>ク</t>
    </rPh>
    <phoneticPr fontId="3"/>
  </si>
  <si>
    <t>福山市から
他市区町村へ
 （流出）</t>
    <rPh sb="2" eb="3">
      <t>シ</t>
    </rPh>
    <rPh sb="8" eb="9">
      <t>ク</t>
    </rPh>
    <phoneticPr fontId="3"/>
  </si>
  <si>
    <t>就業者</t>
  </si>
  <si>
    <t>通学者</t>
  </si>
  <si>
    <t xml:space="preserve">総         数 </t>
    <phoneticPr fontId="3"/>
  </si>
  <si>
    <t>県内</t>
    <phoneticPr fontId="3"/>
  </si>
  <si>
    <t>庄原市</t>
    <rPh sb="0" eb="3">
      <t>ショウバラシ</t>
    </rPh>
    <phoneticPr fontId="3"/>
  </si>
  <si>
    <t>廿日市市</t>
    <rPh sb="0" eb="4">
      <t>ハツカイチシ</t>
    </rPh>
    <phoneticPr fontId="3"/>
  </si>
  <si>
    <t>世羅町</t>
    <rPh sb="0" eb="3">
      <t>セラチョウ</t>
    </rPh>
    <phoneticPr fontId="3"/>
  </si>
  <si>
    <t>神石高原町</t>
    <rPh sb="0" eb="2">
      <t>ジンセキ</t>
    </rPh>
    <rPh sb="2" eb="4">
      <t>コウゲン</t>
    </rPh>
    <rPh sb="4" eb="5">
      <t>マチ</t>
    </rPh>
    <phoneticPr fontId="3"/>
  </si>
  <si>
    <t>その他の市町村</t>
  </si>
  <si>
    <t>他県</t>
    <phoneticPr fontId="3"/>
  </si>
  <si>
    <t>岡山県</t>
    <phoneticPr fontId="3"/>
  </si>
  <si>
    <t>岡山市</t>
  </si>
  <si>
    <t>倉敷市</t>
  </si>
  <si>
    <t>笠岡市</t>
  </si>
  <si>
    <t>井原市</t>
  </si>
  <si>
    <t>総社市</t>
    <rPh sb="0" eb="3">
      <t>ソウジャシ</t>
    </rPh>
    <phoneticPr fontId="3"/>
  </si>
  <si>
    <t>高梁市</t>
    <rPh sb="0" eb="3">
      <t>タカハシシ</t>
    </rPh>
    <phoneticPr fontId="3"/>
  </si>
  <si>
    <t>浅口市</t>
    <rPh sb="0" eb="1">
      <t>アサ</t>
    </rPh>
    <rPh sb="1" eb="2">
      <t>クチ</t>
    </rPh>
    <rPh sb="2" eb="3">
      <t>シ</t>
    </rPh>
    <phoneticPr fontId="3"/>
  </si>
  <si>
    <t>里庄町</t>
  </si>
  <si>
    <t>矢掛町</t>
  </si>
  <si>
    <t>東京都</t>
    <phoneticPr fontId="3"/>
  </si>
  <si>
    <t>大阪府</t>
    <phoneticPr fontId="3"/>
  </si>
  <si>
    <t>兵庫県</t>
    <phoneticPr fontId="3"/>
  </si>
  <si>
    <t>山口県</t>
    <rPh sb="0" eb="1">
      <t>ヤマ</t>
    </rPh>
    <rPh sb="1" eb="2">
      <t>クチ</t>
    </rPh>
    <phoneticPr fontId="3"/>
  </si>
  <si>
    <t>愛媛県</t>
    <phoneticPr fontId="3"/>
  </si>
  <si>
    <t>その他の県</t>
  </si>
  <si>
    <t>Ｂ－２４     人口集中地区別人口、面積及び人口密度</t>
    <phoneticPr fontId="3"/>
  </si>
  <si>
    <t>（単位　ｋ㎡，人，％，人/ｋ㎡）</t>
    <phoneticPr fontId="3"/>
  </si>
  <si>
    <t>総務省統計局 「国勢調査報告」</t>
  </si>
  <si>
    <t>地域面積
　　　　　　　　　　　　　　　　　　　　　　　　　　　　　　　　　　　　　　　　　　　　　　　　　　　　　　　　　　　　　　　　　　　　　　　　　　　　　　　　　　　　　　　　　　　　　　　　　　　　　　　　　A</t>
  </si>
  <si>
    <t>人口集中
地区面積
B</t>
  </si>
  <si>
    <t>国勢調査
人口　　　
　C</t>
  </si>
  <si>
    <t>人口集中
地区人口
D</t>
  </si>
  <si>
    <t>全市に対する
人口集中地区
の割合</t>
    <phoneticPr fontId="3"/>
  </si>
  <si>
    <t>面積
B/A
×100</t>
    <phoneticPr fontId="3"/>
  </si>
  <si>
    <t>人口
Ｄ/Ｃ
×100</t>
    <phoneticPr fontId="3"/>
  </si>
  <si>
    <t>全市 
 C/A</t>
  </si>
  <si>
    <t>人口集中
地区
D/B</t>
  </si>
  <si>
    <t>1975年（昭和50年）</t>
    <phoneticPr fontId="3"/>
  </si>
  <si>
    <t>1980　 （　     55   ）</t>
    <phoneticPr fontId="3"/>
  </si>
  <si>
    <t>1985　 （　     60   ）</t>
    <phoneticPr fontId="3"/>
  </si>
  <si>
    <t>1990年（平成 2年）</t>
    <rPh sb="4" eb="5">
      <t>ネン</t>
    </rPh>
    <rPh sb="6" eb="8">
      <t>ヘイセイ</t>
    </rPh>
    <phoneticPr fontId="3"/>
  </si>
  <si>
    <t>1995　 （　　　 7 　）</t>
    <phoneticPr fontId="3"/>
  </si>
  <si>
    <t>2000　 （　　　12　 ）</t>
    <phoneticPr fontId="3"/>
  </si>
  <si>
    <t>2005　 （　　　17　 ）</t>
    <phoneticPr fontId="3"/>
  </si>
  <si>
    <t>2010　 （　　　22　 ）</t>
    <phoneticPr fontId="3"/>
  </si>
  <si>
    <t>2020　 （令和 2年）</t>
    <rPh sb="7" eb="9">
      <t>レイワ</t>
    </rPh>
    <rPh sb="11" eb="12">
      <t>ネン</t>
    </rPh>
    <phoneticPr fontId="3"/>
  </si>
  <si>
    <t>人口集中地区とは、人口密度の高い調査区（人口密度が１平方キロメートル当たり約4,000人以上）が隣接して、</t>
    <phoneticPr fontId="3"/>
  </si>
  <si>
    <t>人口5,000人以上を有する地区をいいます。</t>
    <phoneticPr fontId="3"/>
  </si>
  <si>
    <t>Ｃ－1    障害者及びパートタイマーの職業紹介状況</t>
    <phoneticPr fontId="3"/>
  </si>
  <si>
    <t>（単位　件，人）</t>
  </si>
  <si>
    <t>福山公共職業安定所</t>
    <phoneticPr fontId="3"/>
  </si>
  <si>
    <t>障害者</t>
  </si>
  <si>
    <t xml:space="preserve">パートタイマー        </t>
  </si>
  <si>
    <t>新規求職申込件数</t>
  </si>
  <si>
    <t>新規      登録者数</t>
  </si>
  <si>
    <t>就職　　件数</t>
  </si>
  <si>
    <t>月間有効求職者数</t>
  </si>
  <si>
    <t>新規　　　求人数</t>
  </si>
  <si>
    <t>月間有効求人数</t>
  </si>
  <si>
    <t>紹介数</t>
  </si>
  <si>
    <t>就職数</t>
  </si>
  <si>
    <t>2020年（令和 2年）</t>
    <rPh sb="4" eb="5">
      <t>ネン</t>
    </rPh>
    <rPh sb="6" eb="8">
      <t>レイワ</t>
    </rPh>
    <rPh sb="10" eb="11">
      <t>ネン</t>
    </rPh>
    <phoneticPr fontId="28"/>
  </si>
  <si>
    <t>2021　 （　　　 3 　）</t>
  </si>
  <si>
    <t>2022　 （　　　 4 　）</t>
  </si>
  <si>
    <t>2023　 （　　　 5 　）</t>
    <phoneticPr fontId="3"/>
  </si>
  <si>
    <t>2024　 （　　　 6 　）</t>
    <rPh sb="14" eb="15">
      <t>ネンド</t>
    </rPh>
    <phoneticPr fontId="28"/>
  </si>
  <si>
    <t>C－２    新規学卒者の職業紹介状況</t>
  </si>
  <si>
    <t>（単位　件，人）　</t>
    <phoneticPr fontId="3"/>
  </si>
  <si>
    <t>福山公共職業安定所</t>
    <rPh sb="0" eb="2">
      <t>フクヤマ</t>
    </rPh>
    <rPh sb="2" eb="4">
      <t>コウキョウ</t>
    </rPh>
    <rPh sb="4" eb="6">
      <t>ショクギョウ</t>
    </rPh>
    <rPh sb="6" eb="8">
      <t>アンテイ</t>
    </rPh>
    <rPh sb="8" eb="9">
      <t>ショ</t>
    </rPh>
    <phoneticPr fontId="3"/>
  </si>
  <si>
    <t>年度</t>
    <rPh sb="1" eb="2">
      <t>ド</t>
    </rPh>
    <phoneticPr fontId="3"/>
  </si>
  <si>
    <t>中　　　　学　　　　校　　　　卒　　　　業　　　　者</t>
    <phoneticPr fontId="3"/>
  </si>
  <si>
    <t>高　　　　等　　　　学</t>
    <rPh sb="0" eb="1">
      <t>タカ</t>
    </rPh>
    <rPh sb="5" eb="6">
      <t>トウ</t>
    </rPh>
    <rPh sb="10" eb="11">
      <t>ガク</t>
    </rPh>
    <phoneticPr fontId="3"/>
  </si>
  <si>
    <t xml:space="preserve">校　　　　卒　　　　業　　　　者  </t>
  </si>
  <si>
    <t>求職者数</t>
  </si>
  <si>
    <t>求人数</t>
  </si>
  <si>
    <t>就職者数</t>
  </si>
  <si>
    <t>2020年度（令和 2年度）</t>
    <rPh sb="4" eb="6">
      <t>ネンド</t>
    </rPh>
    <rPh sb="7" eb="9">
      <t>レイワ</t>
    </rPh>
    <rPh sb="11" eb="13">
      <t>ネンド</t>
    </rPh>
    <rPh sb="12" eb="13">
      <t>ド</t>
    </rPh>
    <phoneticPr fontId="13"/>
  </si>
  <si>
    <t>2020年度（令和 2年度）</t>
    <rPh sb="4" eb="6">
      <t>ネンド</t>
    </rPh>
    <rPh sb="7" eb="9">
      <t>レイワ</t>
    </rPh>
    <rPh sb="11" eb="13">
      <t>ネンド</t>
    </rPh>
    <rPh sb="12" eb="13">
      <t>ド</t>
    </rPh>
    <phoneticPr fontId="28"/>
  </si>
  <si>
    <t>2021　　　（　　　 3       ）</t>
    <phoneticPr fontId="3"/>
  </si>
  <si>
    <t>2021　　　（　　　 3       ）</t>
  </si>
  <si>
    <t>2022　　　（　　　 4       ）</t>
    <phoneticPr fontId="3"/>
  </si>
  <si>
    <t>2023　　　（　　　 5       ）</t>
    <phoneticPr fontId="3"/>
  </si>
  <si>
    <t>2024　　  （　　　 6　　　）</t>
    <phoneticPr fontId="3"/>
  </si>
  <si>
    <t>2024　　　（　　　 6       ）</t>
    <phoneticPr fontId="3"/>
  </si>
  <si>
    <t>C－３    一般職業紹介状況　　</t>
  </si>
  <si>
    <t>（単位　件，人，％）</t>
  </si>
  <si>
    <t>求職数</t>
  </si>
  <si>
    <t>求　　人　　数</t>
  </si>
  <si>
    <t>就　職　件　数</t>
  </si>
  <si>
    <t>求人倍率C/B</t>
  </si>
  <si>
    <r>
      <t xml:space="preserve">就職率 </t>
    </r>
    <r>
      <rPr>
        <sz val="9"/>
        <color indexed="8"/>
        <rFont val="ＭＳ Ｐ明朝"/>
        <family val="1"/>
        <charset val="128"/>
      </rPr>
      <t xml:space="preserve"> D/A×100</t>
    </r>
    <phoneticPr fontId="3"/>
  </si>
  <si>
    <t>新規求人数</t>
  </si>
  <si>
    <t>総数（A）</t>
  </si>
  <si>
    <t>月平均</t>
  </si>
  <si>
    <t>総数（B)</t>
  </si>
  <si>
    <t>１）総数</t>
  </si>
  <si>
    <t>１）総数（C)</t>
  </si>
  <si>
    <t>総数（D）</t>
  </si>
  <si>
    <t>2021　 （　　　 3 　 ）</t>
  </si>
  <si>
    <t>2022　 （　　　 4 　 ）</t>
    <phoneticPr fontId="3"/>
  </si>
  <si>
    <t>2023　 （　　　 5 　 ）</t>
    <phoneticPr fontId="3"/>
  </si>
  <si>
    <t>2024　 （　　　 6 　 ）</t>
    <phoneticPr fontId="28"/>
  </si>
  <si>
    <t>学卒・パートは除きます。</t>
  </si>
  <si>
    <t xml:space="preserve">                                                </t>
  </si>
  <si>
    <t>１）求人については総数のみです。</t>
    <phoneticPr fontId="3"/>
  </si>
  <si>
    <t xml:space="preserve">C－４     産業（大分類）、規模別一般新規求人状況　　　 </t>
    <phoneticPr fontId="3"/>
  </si>
  <si>
    <t xml:space="preserve"> 　　</t>
  </si>
  <si>
    <t>年度</t>
    <rPh sb="0" eb="2">
      <t>ネンド</t>
    </rPh>
    <phoneticPr fontId="3"/>
  </si>
  <si>
    <t>産業</t>
  </si>
  <si>
    <t>規                                   模</t>
    <phoneticPr fontId="3"/>
  </si>
  <si>
    <t>農林     漁業</t>
    <phoneticPr fontId="3"/>
  </si>
  <si>
    <t>建設業</t>
  </si>
  <si>
    <t>製造業</t>
  </si>
  <si>
    <t>情報通信業運輸業</t>
    <rPh sb="0" eb="2">
      <t>ジョウホウ</t>
    </rPh>
    <rPh sb="2" eb="5">
      <t>ツウシンギョウ</t>
    </rPh>
    <rPh sb="5" eb="8">
      <t>ウンユギョウ</t>
    </rPh>
    <phoneticPr fontId="3"/>
  </si>
  <si>
    <t>卸売・
小売業，
飲食店，
宿泊業</t>
    <rPh sb="14" eb="16">
      <t>シュクハク</t>
    </rPh>
    <rPh sb="16" eb="17">
      <t>ギョウ</t>
    </rPh>
    <phoneticPr fontId="10"/>
  </si>
  <si>
    <t>金融・
保険業
不動産業</t>
    <rPh sb="6" eb="7">
      <t>ギョウ</t>
    </rPh>
    <phoneticPr fontId="10"/>
  </si>
  <si>
    <t>医療・      福祉</t>
    <rPh sb="0" eb="2">
      <t>イリョウ</t>
    </rPh>
    <rPh sb="9" eb="11">
      <t>フクシ</t>
    </rPh>
    <phoneticPr fontId="10"/>
  </si>
  <si>
    <t>教育，学
習支援業
複合サー
ビス業</t>
    <phoneticPr fontId="10"/>
  </si>
  <si>
    <t>サービス
業</t>
    <phoneticPr fontId="3"/>
  </si>
  <si>
    <t>その他
の産業</t>
    <phoneticPr fontId="3"/>
  </si>
  <si>
    <t>29人
以下</t>
    <phoneticPr fontId="3"/>
  </si>
  <si>
    <t>30～
99人</t>
    <phoneticPr fontId="3"/>
  </si>
  <si>
    <t>100～
299人</t>
    <phoneticPr fontId="3"/>
  </si>
  <si>
    <t>300～
499人</t>
    <phoneticPr fontId="3"/>
  </si>
  <si>
    <t>500～
999人</t>
    <phoneticPr fontId="3"/>
  </si>
  <si>
    <t>1000人
以上</t>
    <phoneticPr fontId="3"/>
  </si>
  <si>
    <t>2021　　　（　　　 3　　　）</t>
  </si>
  <si>
    <t>2022　　　（　　　 4　　　）</t>
    <phoneticPr fontId="3"/>
  </si>
  <si>
    <t>2023　　　（　　　 5　　　）</t>
    <phoneticPr fontId="3"/>
  </si>
  <si>
    <t>2024      （　　　 6　　　）</t>
    <rPh sb="19" eb="20">
      <t>ネンド</t>
    </rPh>
    <phoneticPr fontId="28"/>
  </si>
  <si>
    <t>Ｃ－５     産業（大分類）、年齢（５歳階級）、男女別１５歳以上就業者数　　</t>
    <phoneticPr fontId="3"/>
  </si>
  <si>
    <t xml:space="preserve"> （単位  人，％）</t>
    <phoneticPr fontId="3"/>
  </si>
  <si>
    <t>産          業</t>
  </si>
  <si>
    <t>2010年
(平成22年）</t>
  </si>
  <si>
    <t>2015年
(平成27年）</t>
    <phoneticPr fontId="3"/>
  </si>
  <si>
    <t>2020年
（令和2年）</t>
    <rPh sb="4" eb="5">
      <t>ネン</t>
    </rPh>
    <rPh sb="7" eb="9">
      <t>レイワ</t>
    </rPh>
    <rPh sb="10" eb="11">
      <t>ネン</t>
    </rPh>
    <phoneticPr fontId="3"/>
  </si>
  <si>
    <t xml:space="preserve"> 2020年 （令和2年）    年齢 （5歳階級)別</t>
    <rPh sb="8" eb="10">
      <t>レイワ</t>
    </rPh>
    <phoneticPr fontId="3"/>
  </si>
  <si>
    <t>構成比</t>
  </si>
  <si>
    <t>15～19歳</t>
  </si>
  <si>
    <t>20～24歳</t>
  </si>
  <si>
    <t>25～29歳</t>
  </si>
  <si>
    <t>30～34歳</t>
  </si>
  <si>
    <t>35～39歳</t>
  </si>
  <si>
    <t>40～44歳</t>
  </si>
  <si>
    <t>45～49歳</t>
  </si>
  <si>
    <t>50～54歳</t>
  </si>
  <si>
    <t>55～59歳</t>
  </si>
  <si>
    <t>70～74歳</t>
    <phoneticPr fontId="3"/>
  </si>
  <si>
    <t>75歳以上</t>
    <phoneticPr fontId="3"/>
  </si>
  <si>
    <t xml:space="preserve"> 総数</t>
    <phoneticPr fontId="3"/>
  </si>
  <si>
    <t>総</t>
  </si>
  <si>
    <t>農業，林業</t>
    <rPh sb="0" eb="2">
      <t>ノウギョウ</t>
    </rPh>
    <rPh sb="3" eb="5">
      <t>リンギョウ</t>
    </rPh>
    <phoneticPr fontId="3"/>
  </si>
  <si>
    <t>農・林</t>
    <rPh sb="2" eb="3">
      <t>ハヤシ</t>
    </rPh>
    <phoneticPr fontId="3"/>
  </si>
  <si>
    <t>うち農業</t>
    <phoneticPr fontId="3"/>
  </si>
  <si>
    <t>農</t>
  </si>
  <si>
    <t>漁業</t>
  </si>
  <si>
    <t>漁</t>
  </si>
  <si>
    <t>鉱業，採石業，砂利採取業</t>
    <rPh sb="3" eb="5">
      <t>サイセキ</t>
    </rPh>
    <rPh sb="5" eb="6">
      <t>ギョウ</t>
    </rPh>
    <rPh sb="7" eb="9">
      <t>ジャリ</t>
    </rPh>
    <rPh sb="9" eb="12">
      <t>サイシュギョウ</t>
    </rPh>
    <phoneticPr fontId="3"/>
  </si>
  <si>
    <t>鉱</t>
  </si>
  <si>
    <t>建</t>
  </si>
  <si>
    <t>製</t>
  </si>
  <si>
    <t>電気・ガス・熱供給・水道業</t>
  </si>
  <si>
    <t>電</t>
  </si>
  <si>
    <t>情報通信業</t>
    <rPh sb="0" eb="2">
      <t>ジョウホウ</t>
    </rPh>
    <rPh sb="2" eb="5">
      <t>ツウシンギョウ</t>
    </rPh>
    <phoneticPr fontId="3"/>
  </si>
  <si>
    <t>情</t>
    <rPh sb="0" eb="1">
      <t>ジョウ</t>
    </rPh>
    <phoneticPr fontId="3"/>
  </si>
  <si>
    <t>運輸業，郵便業</t>
    <rPh sb="0" eb="3">
      <t>ウンユギョウ</t>
    </rPh>
    <rPh sb="4" eb="6">
      <t>ユウビン</t>
    </rPh>
    <rPh sb="6" eb="7">
      <t>ギョウ</t>
    </rPh>
    <phoneticPr fontId="3"/>
  </si>
  <si>
    <t>運</t>
  </si>
  <si>
    <t>卸売業，小売業</t>
    <rPh sb="2" eb="3">
      <t>ギョウ</t>
    </rPh>
    <phoneticPr fontId="3"/>
  </si>
  <si>
    <t>卸</t>
  </si>
  <si>
    <t>金融業，保険業</t>
    <rPh sb="2" eb="3">
      <t>ギョウ</t>
    </rPh>
    <phoneticPr fontId="3"/>
  </si>
  <si>
    <t>金</t>
  </si>
  <si>
    <t>不動産業，物品賃貸業</t>
    <rPh sb="5" eb="7">
      <t>ブッピン</t>
    </rPh>
    <rPh sb="7" eb="10">
      <t>チンタイギョウ</t>
    </rPh>
    <phoneticPr fontId="3"/>
  </si>
  <si>
    <t>不</t>
  </si>
  <si>
    <t>学術研究，専門・技術サービス業</t>
    <rPh sb="0" eb="2">
      <t>ガクジュツ</t>
    </rPh>
    <rPh sb="2" eb="4">
      <t>ケンキュウ</t>
    </rPh>
    <rPh sb="5" eb="7">
      <t>センモン</t>
    </rPh>
    <rPh sb="8" eb="10">
      <t>ギジュツ</t>
    </rPh>
    <rPh sb="14" eb="15">
      <t>ギョウ</t>
    </rPh>
    <phoneticPr fontId="3"/>
  </si>
  <si>
    <t>学</t>
    <rPh sb="0" eb="1">
      <t>ガク</t>
    </rPh>
    <phoneticPr fontId="3"/>
  </si>
  <si>
    <t>宿泊業，飲食サービス業</t>
    <rPh sb="0" eb="2">
      <t>シュクハク</t>
    </rPh>
    <rPh sb="2" eb="3">
      <t>ギョウ</t>
    </rPh>
    <rPh sb="4" eb="6">
      <t>インショク</t>
    </rPh>
    <rPh sb="10" eb="11">
      <t>ギョウ</t>
    </rPh>
    <phoneticPr fontId="3"/>
  </si>
  <si>
    <t>宿</t>
    <rPh sb="0" eb="1">
      <t>ヤド</t>
    </rPh>
    <phoneticPr fontId="3"/>
  </si>
  <si>
    <t>生活関連サービス業，娯楽業</t>
    <rPh sb="0" eb="2">
      <t>セイカツ</t>
    </rPh>
    <rPh sb="2" eb="4">
      <t>カンレン</t>
    </rPh>
    <rPh sb="8" eb="9">
      <t>ギョウ</t>
    </rPh>
    <rPh sb="10" eb="13">
      <t>ゴラクギョウ</t>
    </rPh>
    <phoneticPr fontId="3"/>
  </si>
  <si>
    <t>生</t>
    <rPh sb="0" eb="1">
      <t>ショウ</t>
    </rPh>
    <phoneticPr fontId="3"/>
  </si>
  <si>
    <t>教育，学習支援業</t>
    <rPh sb="0" eb="2">
      <t>キョウイク</t>
    </rPh>
    <rPh sb="3" eb="5">
      <t>ガクシュウ</t>
    </rPh>
    <rPh sb="5" eb="7">
      <t>シエン</t>
    </rPh>
    <rPh sb="7" eb="8">
      <t>ギョウ</t>
    </rPh>
    <phoneticPr fontId="3"/>
  </si>
  <si>
    <t>教</t>
    <rPh sb="0" eb="1">
      <t>キョウ</t>
    </rPh>
    <phoneticPr fontId="3"/>
  </si>
  <si>
    <t>医療，福祉</t>
    <rPh sb="0" eb="2">
      <t>イリョウ</t>
    </rPh>
    <rPh sb="3" eb="5">
      <t>フクシ</t>
    </rPh>
    <phoneticPr fontId="3"/>
  </si>
  <si>
    <t>医</t>
    <rPh sb="0" eb="1">
      <t>イ</t>
    </rPh>
    <phoneticPr fontId="3"/>
  </si>
  <si>
    <t>複合サービス事業</t>
    <rPh sb="0" eb="2">
      <t>フクゴウ</t>
    </rPh>
    <rPh sb="6" eb="8">
      <t>ジギョウ</t>
    </rPh>
    <phoneticPr fontId="3"/>
  </si>
  <si>
    <t>複</t>
    <rPh sb="0" eb="1">
      <t>フク</t>
    </rPh>
    <phoneticPr fontId="3"/>
  </si>
  <si>
    <t>サービス業(他に分類されないもの)</t>
    <rPh sb="4" eb="5">
      <t>ギョウ</t>
    </rPh>
    <rPh sb="6" eb="7">
      <t>ホカ</t>
    </rPh>
    <rPh sb="8" eb="10">
      <t>ブンルイ</t>
    </rPh>
    <phoneticPr fontId="3"/>
  </si>
  <si>
    <t>サ</t>
    <phoneticPr fontId="3"/>
  </si>
  <si>
    <t>公務(他に分類されるものを除く)</t>
    <rPh sb="3" eb="4">
      <t>ホカ</t>
    </rPh>
    <rPh sb="5" eb="7">
      <t>ブンルイ</t>
    </rPh>
    <rPh sb="13" eb="14">
      <t>ノゾ</t>
    </rPh>
    <phoneticPr fontId="3"/>
  </si>
  <si>
    <t>公</t>
  </si>
  <si>
    <t>分類不能の産業</t>
  </si>
  <si>
    <t>分</t>
  </si>
  <si>
    <t xml:space="preserve"> （ 再 掲 ）</t>
  </si>
  <si>
    <t>第1次産業</t>
    <phoneticPr fontId="3"/>
  </si>
  <si>
    <t>第1次</t>
    <phoneticPr fontId="3"/>
  </si>
  <si>
    <t>第2次産業</t>
    <phoneticPr fontId="3"/>
  </si>
  <si>
    <t>第2次</t>
    <phoneticPr fontId="3"/>
  </si>
  <si>
    <t>第3次産業</t>
    <phoneticPr fontId="3"/>
  </si>
  <si>
    <t>第3次</t>
    <phoneticPr fontId="3"/>
  </si>
  <si>
    <t>各年とも10月１日現在における市域での数値です。</t>
    <phoneticPr fontId="3"/>
  </si>
  <si>
    <t xml:space="preserve">第1次産業 （農業、林業、漁業）、 第2次産業 （鉱業、採石業、砂利採取業、建設業、製造業）、 </t>
  </si>
  <si>
    <t>第3次産業 （電気・ガス・熱供給・水道業、情報通信業、運輸業、郵便業、卸売業、小売業、金融業、</t>
    <rPh sb="37" eb="38">
      <t>ギョウ</t>
    </rPh>
    <phoneticPr fontId="3"/>
  </si>
  <si>
    <t>保険業、不動産業、物品賃貸業、学術研究、専門・技術サービス業、宿泊業、飲食サービス業、</t>
  </si>
  <si>
    <t>生活関連サービス業、娯楽業、教育、学習支援業、医療、福祉、複合サービス事業、サービス業、公務）</t>
    <rPh sb="0" eb="2">
      <t>セイカツ</t>
    </rPh>
    <rPh sb="2" eb="4">
      <t>カンレン</t>
    </rPh>
    <rPh sb="8" eb="9">
      <t>ギョウ</t>
    </rPh>
    <rPh sb="10" eb="13">
      <t>ゴラクギョウ</t>
    </rPh>
    <phoneticPr fontId="3"/>
  </si>
  <si>
    <t>Ｃ－５  産業（大分類）、年齢（５歳階級）、男女別１５歳以上就業者数（続）　　</t>
    <rPh sb="35" eb="36">
      <t>ツヅ</t>
    </rPh>
    <phoneticPr fontId="3"/>
  </si>
  <si>
    <t xml:space="preserve"> 男</t>
    <rPh sb="1" eb="2">
      <t>オトコ</t>
    </rPh>
    <phoneticPr fontId="3"/>
  </si>
  <si>
    <t>農・林</t>
    <rPh sb="0" eb="1">
      <t>ノウ</t>
    </rPh>
    <rPh sb="2" eb="3">
      <t>リン</t>
    </rPh>
    <phoneticPr fontId="3"/>
  </si>
  <si>
    <t>鉱業，採石業，砂利採取業</t>
    <rPh sb="3" eb="5">
      <t>サイセキ</t>
    </rPh>
    <rPh sb="5" eb="6">
      <t>ギョウ</t>
    </rPh>
    <rPh sb="7" eb="9">
      <t>ジャリ</t>
    </rPh>
    <rPh sb="9" eb="11">
      <t>サイシュ</t>
    </rPh>
    <rPh sb="11" eb="12">
      <t>ギョウ</t>
    </rPh>
    <phoneticPr fontId="3"/>
  </si>
  <si>
    <t xml:space="preserve"> 女</t>
    <rPh sb="1" eb="2">
      <t>オンナ</t>
    </rPh>
    <phoneticPr fontId="3"/>
  </si>
  <si>
    <t>Ｃ－６     産業（大分類）、従業上の地位（５区分）、　　</t>
    <phoneticPr fontId="3"/>
  </si>
  <si>
    <t>　　　</t>
  </si>
  <si>
    <t xml:space="preserve">             男女別１5歳以上就業者数</t>
    <phoneticPr fontId="3"/>
  </si>
  <si>
    <t>（単位  人 ）</t>
    <phoneticPr fontId="3"/>
  </si>
  <si>
    <t>産業　（大分類）</t>
  </si>
  <si>
    <t>1）総数</t>
    <phoneticPr fontId="3"/>
  </si>
  <si>
    <t>雇用者</t>
  </si>
  <si>
    <t>役員</t>
  </si>
  <si>
    <t>雇人の
ある業主</t>
  </si>
  <si>
    <t>2）雇人の
ない業主</t>
    <phoneticPr fontId="3"/>
  </si>
  <si>
    <t>家族
従業者</t>
  </si>
  <si>
    <t>雇人の
ある
業主</t>
    <phoneticPr fontId="3"/>
  </si>
  <si>
    <t>2）雇人
のない
業主</t>
    <phoneticPr fontId="3"/>
  </si>
  <si>
    <t>総     　　　　　　　   数</t>
  </si>
  <si>
    <t>A</t>
  </si>
  <si>
    <t>農業，林業</t>
    <rPh sb="3" eb="5">
      <t>リンギョウ</t>
    </rPh>
    <phoneticPr fontId="3"/>
  </si>
  <si>
    <t>うち農業</t>
    <rPh sb="2" eb="4">
      <t>ノウギョウ</t>
    </rPh>
    <phoneticPr fontId="3"/>
  </si>
  <si>
    <t>Ｂ</t>
  </si>
  <si>
    <t>Ｃ</t>
  </si>
  <si>
    <t>Ｄ</t>
  </si>
  <si>
    <t>Ｅ</t>
  </si>
  <si>
    <t>Ｆ</t>
  </si>
  <si>
    <t>Ｇ</t>
  </si>
  <si>
    <t>Ｈ</t>
  </si>
  <si>
    <t>運輸業，郵便業</t>
    <rPh sb="4" eb="6">
      <t>ユウビン</t>
    </rPh>
    <rPh sb="6" eb="7">
      <t>ギョウ</t>
    </rPh>
    <phoneticPr fontId="3"/>
  </si>
  <si>
    <t>Ｉ</t>
  </si>
  <si>
    <t>Ｊ</t>
  </si>
  <si>
    <t>Ｋ</t>
  </si>
  <si>
    <t>Ｌ</t>
  </si>
  <si>
    <t>学術研究, 専門・技術サービス業</t>
    <rPh sb="0" eb="2">
      <t>ガクジュツ</t>
    </rPh>
    <rPh sb="2" eb="4">
      <t>ケンキュウ</t>
    </rPh>
    <rPh sb="6" eb="8">
      <t>センモン</t>
    </rPh>
    <rPh sb="9" eb="11">
      <t>ギジュツ</t>
    </rPh>
    <rPh sb="15" eb="16">
      <t>ギョウ</t>
    </rPh>
    <phoneticPr fontId="3"/>
  </si>
  <si>
    <t>Ｍ</t>
  </si>
  <si>
    <t>Ｎ</t>
  </si>
  <si>
    <t>Ｏ</t>
    <phoneticPr fontId="3"/>
  </si>
  <si>
    <t>Ｐ</t>
    <phoneticPr fontId="3"/>
  </si>
  <si>
    <t>Ｑ</t>
    <phoneticPr fontId="3"/>
  </si>
  <si>
    <t>Ｒ</t>
    <phoneticPr fontId="3"/>
  </si>
  <si>
    <t>サービス業(他に分類されないもの)</t>
    <rPh sb="6" eb="7">
      <t>ホカ</t>
    </rPh>
    <rPh sb="8" eb="10">
      <t>ブンルイ</t>
    </rPh>
    <phoneticPr fontId="3"/>
  </si>
  <si>
    <t>Ｓ</t>
    <phoneticPr fontId="3"/>
  </si>
  <si>
    <t>T</t>
    <phoneticPr fontId="3"/>
  </si>
  <si>
    <t>2020年（令和2年）10月１日現在　　</t>
    <rPh sb="6" eb="8">
      <t>レイワ</t>
    </rPh>
    <phoneticPr fontId="3"/>
  </si>
  <si>
    <t>1）従業上の地位「不詳」を含みます。　　　2）「家庭内職者」を含みます。</t>
    <phoneticPr fontId="3"/>
  </si>
  <si>
    <t>Ｃ－７     職業（大分類）、従業上の地位 （５区分）、　</t>
    <phoneticPr fontId="3"/>
  </si>
  <si>
    <t xml:space="preserve">   </t>
  </si>
  <si>
    <t xml:space="preserve">             男女別１５歳以上就業者数</t>
    <phoneticPr fontId="3"/>
  </si>
  <si>
    <t>（単位  人 ）</t>
  </si>
  <si>
    <t>職業　（大分類）</t>
    <rPh sb="0" eb="2">
      <t>ショクギョウ</t>
    </rPh>
    <phoneticPr fontId="3"/>
  </si>
  <si>
    <t>職業</t>
    <rPh sb="0" eb="1">
      <t>ショク</t>
    </rPh>
    <phoneticPr fontId="3"/>
  </si>
  <si>
    <t>管理的職業従事者</t>
  </si>
  <si>
    <t>専門的・技術的職業従事者</t>
    <phoneticPr fontId="3"/>
  </si>
  <si>
    <t>事務従事者</t>
  </si>
  <si>
    <t>販売従事者</t>
  </si>
  <si>
    <t>サービス職業従事者</t>
  </si>
  <si>
    <t>保安職業従事者</t>
  </si>
  <si>
    <t>農林漁業従事者</t>
    <rPh sb="4" eb="6">
      <t>ジュウジ</t>
    </rPh>
    <phoneticPr fontId="3"/>
  </si>
  <si>
    <t>生産工程従事者</t>
    <rPh sb="0" eb="2">
      <t>セイサン</t>
    </rPh>
    <rPh sb="2" eb="4">
      <t>コウテイ</t>
    </rPh>
    <rPh sb="4" eb="7">
      <t>ジュウジシャ</t>
    </rPh>
    <phoneticPr fontId="3"/>
  </si>
  <si>
    <t>輸送・機械運転従事者</t>
    <rPh sb="0" eb="2">
      <t>ユソウ</t>
    </rPh>
    <rPh sb="3" eb="5">
      <t>キカイ</t>
    </rPh>
    <rPh sb="5" eb="7">
      <t>ウンテン</t>
    </rPh>
    <rPh sb="7" eb="10">
      <t>ジュウジシャ</t>
    </rPh>
    <phoneticPr fontId="3"/>
  </si>
  <si>
    <t>建設・採掘従事者</t>
    <rPh sb="0" eb="2">
      <t>ケンセツ</t>
    </rPh>
    <rPh sb="3" eb="5">
      <t>サイクツ</t>
    </rPh>
    <rPh sb="5" eb="8">
      <t>ジュウジシャ</t>
    </rPh>
    <phoneticPr fontId="3"/>
  </si>
  <si>
    <t>K</t>
    <phoneticPr fontId="3"/>
  </si>
  <si>
    <t>運搬・清掃・包装等従事者</t>
    <rPh sb="0" eb="2">
      <t>ウンパン</t>
    </rPh>
    <rPh sb="3" eb="5">
      <t>セイソウ</t>
    </rPh>
    <rPh sb="6" eb="8">
      <t>ホウソウ</t>
    </rPh>
    <rPh sb="8" eb="9">
      <t>ナド</t>
    </rPh>
    <rPh sb="9" eb="12">
      <t>ジュウジシャ</t>
    </rPh>
    <phoneticPr fontId="3"/>
  </si>
  <si>
    <t>L</t>
    <phoneticPr fontId="3"/>
  </si>
  <si>
    <t>分類不能の職業</t>
  </si>
  <si>
    <t>2020年（令和2年）10月１日現在　</t>
    <rPh sb="6" eb="8">
      <t>レイワ</t>
    </rPh>
    <phoneticPr fontId="3"/>
  </si>
  <si>
    <t>Ｃ－８     常住地又は従業地による産業（大分類）別15歳以上就業者数</t>
    <phoneticPr fontId="3"/>
  </si>
  <si>
    <t xml:space="preserve">総務省統計局「国勢調査報告」 </t>
  </si>
  <si>
    <t>産業（大分類）</t>
    <phoneticPr fontId="3"/>
  </si>
  <si>
    <t>常住地による就業者数</t>
    <phoneticPr fontId="3"/>
  </si>
  <si>
    <t>従業地による就業者数</t>
  </si>
  <si>
    <t>自宅で
従業</t>
    <phoneticPr fontId="3"/>
  </si>
  <si>
    <t>自宅外の
自市区町村
で従業</t>
    <rPh sb="7" eb="8">
      <t>ク</t>
    </rPh>
    <phoneticPr fontId="3"/>
  </si>
  <si>
    <t>他市区町村で従業</t>
    <rPh sb="0" eb="1">
      <t>タ</t>
    </rPh>
    <rPh sb="1" eb="3">
      <t>シク</t>
    </rPh>
    <rPh sb="3" eb="5">
      <t>チョウソン</t>
    </rPh>
    <rPh sb="6" eb="8">
      <t>ジュウギョウ</t>
    </rPh>
    <phoneticPr fontId="3"/>
  </si>
  <si>
    <t>2) 総数</t>
    <phoneticPr fontId="3"/>
  </si>
  <si>
    <t>1) 総数</t>
    <rPh sb="3" eb="5">
      <t>ソウスウ</t>
    </rPh>
    <phoneticPr fontId="3"/>
  </si>
  <si>
    <t>県内他市区
町村で従業</t>
    <rPh sb="4" eb="5">
      <t>ク</t>
    </rPh>
    <phoneticPr fontId="3"/>
  </si>
  <si>
    <t>他県で
従業</t>
    <phoneticPr fontId="3"/>
  </si>
  <si>
    <t>県内他市区
町村に常住</t>
    <rPh sb="4" eb="5">
      <t>ク</t>
    </rPh>
    <phoneticPr fontId="3"/>
  </si>
  <si>
    <t>他県に　
常住</t>
    <phoneticPr fontId="3"/>
  </si>
  <si>
    <t>漁業</t>
    <phoneticPr fontId="3"/>
  </si>
  <si>
    <t>情報通信業</t>
    <rPh sb="0" eb="2">
      <t>ジョウホウ</t>
    </rPh>
    <rPh sb="2" eb="4">
      <t>ツウシン</t>
    </rPh>
    <rPh sb="4" eb="5">
      <t>ギョウ</t>
    </rPh>
    <phoneticPr fontId="3"/>
  </si>
  <si>
    <t>卸売業，小売業</t>
    <rPh sb="0" eb="1">
      <t>オロシ</t>
    </rPh>
    <rPh sb="1" eb="2">
      <t>ウ</t>
    </rPh>
    <rPh sb="2" eb="3">
      <t>ギョウ</t>
    </rPh>
    <rPh sb="4" eb="7">
      <t>コウリギョウ</t>
    </rPh>
    <phoneticPr fontId="3"/>
  </si>
  <si>
    <t>金融業，保険業</t>
    <rPh sb="0" eb="2">
      <t>キンユウ</t>
    </rPh>
    <rPh sb="2" eb="3">
      <t>ギョウ</t>
    </rPh>
    <rPh sb="4" eb="7">
      <t>ホケンギョウ</t>
    </rPh>
    <phoneticPr fontId="3"/>
  </si>
  <si>
    <t>不動産業，物品賃貸業</t>
    <rPh sb="0" eb="3">
      <t>フドウサン</t>
    </rPh>
    <rPh sb="3" eb="4">
      <t>ギョウ</t>
    </rPh>
    <rPh sb="5" eb="7">
      <t>ブッピン</t>
    </rPh>
    <rPh sb="7" eb="10">
      <t>チンタイギョウ</t>
    </rPh>
    <phoneticPr fontId="3"/>
  </si>
  <si>
    <t>複合サ-ビス事業</t>
    <rPh sb="0" eb="2">
      <t>フクゴウ</t>
    </rPh>
    <rPh sb="6" eb="8">
      <t>ジギョウ</t>
    </rPh>
    <phoneticPr fontId="3"/>
  </si>
  <si>
    <t>サービス業（他に分類されないもの）</t>
    <rPh sb="4" eb="5">
      <t>ギョウ</t>
    </rPh>
    <rPh sb="6" eb="7">
      <t>タ</t>
    </rPh>
    <rPh sb="8" eb="10">
      <t>ブンルイ</t>
    </rPh>
    <phoneticPr fontId="3"/>
  </si>
  <si>
    <t>公務（他に分類されるものを除く）</t>
    <rPh sb="0" eb="1">
      <t>コウ</t>
    </rPh>
    <rPh sb="1" eb="2">
      <t>ツトム</t>
    </rPh>
    <rPh sb="13" eb="14">
      <t>ノゾ</t>
    </rPh>
    <phoneticPr fontId="3"/>
  </si>
  <si>
    <t>分類不能の産業</t>
    <rPh sb="0" eb="1">
      <t>フン</t>
    </rPh>
    <rPh sb="1" eb="2">
      <t>ルイ</t>
    </rPh>
    <rPh sb="2" eb="4">
      <t>フノウ</t>
    </rPh>
    <rPh sb="5" eb="7">
      <t>サンギョウ</t>
    </rPh>
    <phoneticPr fontId="3"/>
  </si>
  <si>
    <t>1)従業市区町村「不詳・外国」を含みます。　　　</t>
    <rPh sb="4" eb="6">
      <t>シク</t>
    </rPh>
    <rPh sb="6" eb="8">
      <t>チョウソン</t>
    </rPh>
    <rPh sb="12" eb="14">
      <t>ガイコク</t>
    </rPh>
    <phoneticPr fontId="3"/>
  </si>
  <si>
    <t>2)従業地「不詳・外国」で、当地に常住している者を含みます。</t>
    <rPh sb="9" eb="11">
      <t>ガイコク</t>
    </rPh>
    <phoneticPr fontId="3"/>
  </si>
  <si>
    <t>Ｃ－９     常住地又は従業地による職業（大分類）別15歳以上就業者数</t>
    <phoneticPr fontId="3"/>
  </si>
  <si>
    <t>職業（大分類）</t>
    <rPh sb="0" eb="2">
      <t>ショクギョウ</t>
    </rPh>
    <phoneticPr fontId="3"/>
  </si>
  <si>
    <t>B</t>
  </si>
  <si>
    <t>専門的・技術的職業従事者</t>
  </si>
  <si>
    <t>C</t>
  </si>
  <si>
    <t>D</t>
  </si>
  <si>
    <t>販売従事者</t>
    <phoneticPr fontId="3"/>
  </si>
  <si>
    <t>E</t>
  </si>
  <si>
    <t>F</t>
  </si>
  <si>
    <t>G</t>
  </si>
  <si>
    <t>農林漁業従事者</t>
    <rPh sb="4" eb="7">
      <t>ジュウジシャ</t>
    </rPh>
    <phoneticPr fontId="3"/>
  </si>
  <si>
    <t>H</t>
  </si>
  <si>
    <t>J</t>
  </si>
  <si>
    <t>分類不能の職業</t>
    <phoneticPr fontId="3"/>
  </si>
  <si>
    <t>Ｃ－１０     産業（大分類）、職業（大分類）別15歳以上就業者数</t>
    <phoneticPr fontId="3"/>
  </si>
  <si>
    <t>産業 （大分類）</t>
    <phoneticPr fontId="3"/>
  </si>
  <si>
    <t>職業</t>
    <phoneticPr fontId="3"/>
  </si>
  <si>
    <t>（大分類）</t>
    <phoneticPr fontId="3"/>
  </si>
  <si>
    <t>A 管理的
職業従事者</t>
    <phoneticPr fontId="3"/>
  </si>
  <si>
    <t>B 専門的・技術　　的職業従事者</t>
    <phoneticPr fontId="3"/>
  </si>
  <si>
    <t>C 事務従事者</t>
    <phoneticPr fontId="3"/>
  </si>
  <si>
    <t>D 販売従事者</t>
    <phoneticPr fontId="3"/>
  </si>
  <si>
    <t>E サービス
　職業従事者</t>
    <phoneticPr fontId="3"/>
  </si>
  <si>
    <t>F 保安職業　
　従事者</t>
    <phoneticPr fontId="3"/>
  </si>
  <si>
    <t>G 農林漁業
従事者</t>
    <rPh sb="7" eb="9">
      <t>ジュウジ</t>
    </rPh>
    <phoneticPr fontId="3"/>
  </si>
  <si>
    <t>H 生産工程
従事者</t>
    <rPh sb="2" eb="4">
      <t>セイサン</t>
    </rPh>
    <rPh sb="4" eb="6">
      <t>コウテイ</t>
    </rPh>
    <rPh sb="7" eb="10">
      <t>ジュウジシャ</t>
    </rPh>
    <phoneticPr fontId="3"/>
  </si>
  <si>
    <t>I 輸送・機械　
運転従事者</t>
    <rPh sb="2" eb="4">
      <t>ユソウ</t>
    </rPh>
    <rPh sb="5" eb="7">
      <t>キカイ</t>
    </rPh>
    <rPh sb="9" eb="11">
      <t>ウンテン</t>
    </rPh>
    <rPh sb="11" eb="14">
      <t>ジュウジシャ</t>
    </rPh>
    <phoneticPr fontId="3"/>
  </si>
  <si>
    <t>J 建設・採掘
従事者</t>
    <rPh sb="2" eb="4">
      <t>ケンセツ</t>
    </rPh>
    <rPh sb="5" eb="7">
      <t>サイクツ</t>
    </rPh>
    <rPh sb="8" eb="11">
      <t>ジュウジシャ</t>
    </rPh>
    <phoneticPr fontId="3"/>
  </si>
  <si>
    <t>K 運搬・清掃・
包装等従事者</t>
    <rPh sb="2" eb="4">
      <t>ウンパン</t>
    </rPh>
    <rPh sb="5" eb="7">
      <t>セイソウ</t>
    </rPh>
    <rPh sb="9" eb="11">
      <t>ホウソウ</t>
    </rPh>
    <rPh sb="11" eb="12">
      <t>ナド</t>
    </rPh>
    <rPh sb="12" eb="15">
      <t>ジュウジシャ</t>
    </rPh>
    <phoneticPr fontId="3"/>
  </si>
  <si>
    <t>L 分類不能の
　職業</t>
    <phoneticPr fontId="3"/>
  </si>
  <si>
    <t>2020年（令和2年）10月１日現在</t>
    <rPh sb="6" eb="8">
      <t>レイワ</t>
    </rPh>
    <phoneticPr fontId="3"/>
  </si>
  <si>
    <t>Ｃ－１１     労働力状態（8区分）、男女別15歳以上人口</t>
    <phoneticPr fontId="3"/>
  </si>
  <si>
    <t>年次 ・ 性別</t>
    <rPh sb="0" eb="2">
      <t>ネンジ</t>
    </rPh>
    <rPh sb="5" eb="7">
      <t>セイベツ</t>
    </rPh>
    <phoneticPr fontId="3"/>
  </si>
  <si>
    <t>１) 総数</t>
    <phoneticPr fontId="3"/>
  </si>
  <si>
    <t>労働力
人口</t>
    <rPh sb="0" eb="3">
      <t>ロウドウリョク</t>
    </rPh>
    <rPh sb="4" eb="6">
      <t>ジンコウ</t>
    </rPh>
    <phoneticPr fontId="3"/>
  </si>
  <si>
    <t>非労働力
人口</t>
    <rPh sb="0" eb="1">
      <t>ヒ</t>
    </rPh>
    <rPh sb="1" eb="4">
      <t>ロウドウリョク</t>
    </rPh>
    <rPh sb="5" eb="7">
      <t>ジンコウ</t>
    </rPh>
    <phoneticPr fontId="3"/>
  </si>
  <si>
    <t>2) 不詳</t>
    <rPh sb="3" eb="5">
      <t>フショウ</t>
    </rPh>
    <phoneticPr fontId="3"/>
  </si>
  <si>
    <t>年次・
性別</t>
    <rPh sb="0" eb="2">
      <t>ネンジ</t>
    </rPh>
    <rPh sb="4" eb="6">
      <t>セイベツ</t>
    </rPh>
    <phoneticPr fontId="3"/>
  </si>
  <si>
    <t xml:space="preserve">就業者 </t>
    <phoneticPr fontId="3"/>
  </si>
  <si>
    <t>完全
失業者</t>
  </si>
  <si>
    <t>家事</t>
    <rPh sb="0" eb="2">
      <t>カジ</t>
    </rPh>
    <phoneticPr fontId="3"/>
  </si>
  <si>
    <t>通学</t>
    <rPh sb="0" eb="2">
      <t>ツウガク</t>
    </rPh>
    <phoneticPr fontId="3"/>
  </si>
  <si>
    <t>その他</t>
    <rPh sb="2" eb="3">
      <t>ホカ</t>
    </rPh>
    <phoneticPr fontId="3"/>
  </si>
  <si>
    <t>主に仕事</t>
  </si>
  <si>
    <t>家事の
ほか仕事</t>
    <phoneticPr fontId="3"/>
  </si>
  <si>
    <t>通学のかた
わら仕事</t>
    <phoneticPr fontId="3"/>
  </si>
  <si>
    <t>休業者</t>
  </si>
  <si>
    <t>2005年（平成17年）　 総数</t>
    <rPh sb="4" eb="5">
      <t>ネン</t>
    </rPh>
    <rPh sb="6" eb="8">
      <t>ヘイセイ</t>
    </rPh>
    <rPh sb="10" eb="11">
      <t>ネン</t>
    </rPh>
    <rPh sb="14" eb="16">
      <t>ソウスウ</t>
    </rPh>
    <phoneticPr fontId="3"/>
  </si>
  <si>
    <t>2005年</t>
    <rPh sb="4" eb="5">
      <t>ネン</t>
    </rPh>
    <phoneticPr fontId="3"/>
  </si>
  <si>
    <t>(389,939)</t>
  </si>
  <si>
    <t>(235,798)</t>
  </si>
  <si>
    <t>(222,655)</t>
  </si>
  <si>
    <t>(186,153)</t>
  </si>
  <si>
    <t>(30,227)</t>
  </si>
  <si>
    <t>(2,737)</t>
  </si>
  <si>
    <t>(3,538)</t>
  </si>
  <si>
    <t>(13,143)</t>
  </si>
  <si>
    <t>(147,466)</t>
  </si>
  <si>
    <t>(62,520)</t>
  </si>
  <si>
    <t>(22,510)</t>
  </si>
  <si>
    <t>(62,436)</t>
  </si>
  <si>
    <t>(6,675)</t>
  </si>
  <si>
    <t>2010　 （　　　22　 ）　 総数</t>
    <rPh sb="17" eb="19">
      <t>ソウスウ</t>
    </rPh>
    <phoneticPr fontId="3"/>
  </si>
  <si>
    <t>2010年</t>
    <rPh sb="4" eb="5">
      <t>ネン</t>
    </rPh>
    <phoneticPr fontId="3"/>
  </si>
  <si>
    <t>2015　 （　　　27　 ）　 総数</t>
    <rPh sb="17" eb="19">
      <t>ソウスウ</t>
    </rPh>
    <phoneticPr fontId="3"/>
  </si>
  <si>
    <t>2020   （令和 2年）   総数</t>
    <rPh sb="8" eb="10">
      <t>レイワ</t>
    </rPh>
    <rPh sb="12" eb="13">
      <t>ネン</t>
    </rPh>
    <rPh sb="17" eb="19">
      <t>ソウスウ</t>
    </rPh>
    <phoneticPr fontId="3"/>
  </si>
  <si>
    <t xml:space="preserve">男  </t>
    <phoneticPr fontId="3"/>
  </si>
  <si>
    <t xml:space="preserve">女  </t>
    <phoneticPr fontId="3"/>
  </si>
  <si>
    <t>（ ）は旧内海町、旧沼隈町、旧新市町、旧神辺町を遡及して含んだ数値です。</t>
    <rPh sb="4" eb="8">
      <t>キュウウツミチョウ</t>
    </rPh>
    <rPh sb="22" eb="23">
      <t>マチ</t>
    </rPh>
    <rPh sb="24" eb="26">
      <t>ソキュウ</t>
    </rPh>
    <rPh sb="28" eb="29">
      <t>フク</t>
    </rPh>
    <rPh sb="31" eb="33">
      <t>スウチ</t>
    </rPh>
    <phoneticPr fontId="3"/>
  </si>
  <si>
    <t>1)労働力状態「不詳」を含みます。　</t>
    <phoneticPr fontId="3"/>
  </si>
  <si>
    <t>2)2005年(平成17年)の数値は、総数から労働力人口及び非労働力人口を引いて算出した値です。</t>
    <rPh sb="6" eb="7">
      <t>ネン</t>
    </rPh>
    <rPh sb="8" eb="10">
      <t>ヘイセイ</t>
    </rPh>
    <rPh sb="12" eb="13">
      <t>ネン</t>
    </rPh>
    <rPh sb="15" eb="17">
      <t>スウチ</t>
    </rPh>
    <rPh sb="19" eb="21">
      <t>ソウスウ</t>
    </rPh>
    <rPh sb="23" eb="26">
      <t>ロウドウリョク</t>
    </rPh>
    <rPh sb="26" eb="28">
      <t>ジンコウ</t>
    </rPh>
    <rPh sb="28" eb="29">
      <t>オヨ</t>
    </rPh>
    <rPh sb="30" eb="31">
      <t>ヒ</t>
    </rPh>
    <rPh sb="31" eb="34">
      <t>ロウドウリョク</t>
    </rPh>
    <rPh sb="34" eb="36">
      <t>ジンコウ</t>
    </rPh>
    <rPh sb="37" eb="38">
      <t>ヒ</t>
    </rPh>
    <rPh sb="40" eb="42">
      <t>サンシュツ</t>
    </rPh>
    <rPh sb="44" eb="45">
      <t>チ</t>
    </rPh>
    <phoneticPr fontId="3"/>
  </si>
  <si>
    <t>Ｃ－１２    常住地による従業市区町村、職業（大分類）別１５歳以上就業者数</t>
    <phoneticPr fontId="3"/>
  </si>
  <si>
    <t>常住地，従業市区町村</t>
    <phoneticPr fontId="3"/>
  </si>
  <si>
    <t>（大分類）</t>
  </si>
  <si>
    <t>常住地，
従業市区町村</t>
    <phoneticPr fontId="3"/>
  </si>
  <si>
    <t>F 保安職業
　従事者</t>
    <phoneticPr fontId="3"/>
  </si>
  <si>
    <t>当地に常住する就業者1)</t>
    <phoneticPr fontId="3"/>
  </si>
  <si>
    <t>当地に常住</t>
  </si>
  <si>
    <t>自市で従業</t>
    <rPh sb="0" eb="1">
      <t>ジ</t>
    </rPh>
    <rPh sb="1" eb="2">
      <t>シ</t>
    </rPh>
    <rPh sb="3" eb="5">
      <t>ジュウギョウ</t>
    </rPh>
    <phoneticPr fontId="3"/>
  </si>
  <si>
    <t>自市</t>
    <phoneticPr fontId="3"/>
  </si>
  <si>
    <t>自宅</t>
    <rPh sb="0" eb="2">
      <t>ジタク</t>
    </rPh>
    <phoneticPr fontId="3"/>
  </si>
  <si>
    <t>　自宅</t>
    <phoneticPr fontId="3"/>
  </si>
  <si>
    <t>自宅外</t>
    <rPh sb="0" eb="3">
      <t>ジタクガイ</t>
    </rPh>
    <phoneticPr fontId="3"/>
  </si>
  <si>
    <t>　自宅外</t>
    <phoneticPr fontId="3"/>
  </si>
  <si>
    <t>他市区町村で従業　2)</t>
    <rPh sb="0" eb="1">
      <t>タ</t>
    </rPh>
    <rPh sb="1" eb="3">
      <t>シク</t>
    </rPh>
    <rPh sb="3" eb="4">
      <t>マチ</t>
    </rPh>
    <rPh sb="4" eb="5">
      <t>ムラ</t>
    </rPh>
    <rPh sb="6" eb="8">
      <t>ジュウギョウ</t>
    </rPh>
    <phoneticPr fontId="3"/>
  </si>
  <si>
    <t>他市区町村</t>
    <rPh sb="4" eb="5">
      <t>ムラ</t>
    </rPh>
    <phoneticPr fontId="3"/>
  </si>
  <si>
    <t>県　　　　　内</t>
    <rPh sb="0" eb="7">
      <t>ケンナイ</t>
    </rPh>
    <phoneticPr fontId="3"/>
  </si>
  <si>
    <t>広島市</t>
    <phoneticPr fontId="3"/>
  </si>
  <si>
    <t>　広島市</t>
    <phoneticPr fontId="3"/>
  </si>
  <si>
    <t>中区</t>
    <phoneticPr fontId="3"/>
  </si>
  <si>
    <t>　　中区</t>
    <phoneticPr fontId="3"/>
  </si>
  <si>
    <t>東区</t>
    <rPh sb="0" eb="1">
      <t>ヒガシ</t>
    </rPh>
    <phoneticPr fontId="3"/>
  </si>
  <si>
    <t>　　東区</t>
    <rPh sb="2" eb="3">
      <t>ヒガシ</t>
    </rPh>
    <phoneticPr fontId="3"/>
  </si>
  <si>
    <t>南区</t>
    <phoneticPr fontId="3"/>
  </si>
  <si>
    <t>　　南区</t>
    <phoneticPr fontId="3"/>
  </si>
  <si>
    <t>西区</t>
    <phoneticPr fontId="3"/>
  </si>
  <si>
    <t>　　西区</t>
    <phoneticPr fontId="3"/>
  </si>
  <si>
    <r>
      <t>安佐</t>
    </r>
    <r>
      <rPr>
        <sz val="10"/>
        <rFont val="ＭＳ Ｐ明朝"/>
        <family val="1"/>
        <charset val="128"/>
      </rPr>
      <t>南区</t>
    </r>
    <rPh sb="0" eb="1">
      <t>アン</t>
    </rPh>
    <rPh sb="1" eb="2">
      <t>サ</t>
    </rPh>
    <rPh sb="2" eb="3">
      <t>ミナミ</t>
    </rPh>
    <rPh sb="3" eb="4">
      <t>ク</t>
    </rPh>
    <phoneticPr fontId="3"/>
  </si>
  <si>
    <t>　　安佐南区</t>
    <rPh sb="2" eb="6">
      <t>アサミナミク</t>
    </rPh>
    <phoneticPr fontId="3"/>
  </si>
  <si>
    <t>その他の区</t>
    <phoneticPr fontId="3"/>
  </si>
  <si>
    <t>　　その他の区</t>
    <rPh sb="6" eb="7">
      <t>ク</t>
    </rPh>
    <phoneticPr fontId="3"/>
  </si>
  <si>
    <t>三原市</t>
    <phoneticPr fontId="3"/>
  </si>
  <si>
    <t>　三原市</t>
    <phoneticPr fontId="3"/>
  </si>
  <si>
    <t>尾道市</t>
    <phoneticPr fontId="3"/>
  </si>
  <si>
    <t>　尾道市</t>
    <phoneticPr fontId="3"/>
  </si>
  <si>
    <t>　府中市</t>
    <phoneticPr fontId="3"/>
  </si>
  <si>
    <t>三次市</t>
    <rPh sb="0" eb="3">
      <t>ミヨシシ</t>
    </rPh>
    <phoneticPr fontId="3"/>
  </si>
  <si>
    <t>　三次市</t>
    <rPh sb="1" eb="4">
      <t>ミヨシシ</t>
    </rPh>
    <phoneticPr fontId="3"/>
  </si>
  <si>
    <t>　庄原市</t>
    <rPh sb="1" eb="4">
      <t>ショウバラシ</t>
    </rPh>
    <phoneticPr fontId="3"/>
  </si>
  <si>
    <t>　東広島市</t>
    <phoneticPr fontId="3"/>
  </si>
  <si>
    <t>　世羅町</t>
    <rPh sb="1" eb="4">
      <t>セラチョウ</t>
    </rPh>
    <phoneticPr fontId="3"/>
  </si>
  <si>
    <t>神石高原町</t>
    <rPh sb="0" eb="2">
      <t>ジンセキ</t>
    </rPh>
    <rPh sb="2" eb="4">
      <t>コウゲン</t>
    </rPh>
    <phoneticPr fontId="3"/>
  </si>
  <si>
    <t>　神石高原町</t>
    <rPh sb="1" eb="3">
      <t>ジンセキ</t>
    </rPh>
    <rPh sb="3" eb="5">
      <t>コウゲン</t>
    </rPh>
    <rPh sb="5" eb="6">
      <t>チョウ</t>
    </rPh>
    <phoneticPr fontId="3"/>
  </si>
  <si>
    <t>その他の市町村</t>
    <rPh sb="6" eb="7">
      <t>ムラ</t>
    </rPh>
    <phoneticPr fontId="3"/>
  </si>
  <si>
    <t>　その他市町村</t>
    <rPh sb="5" eb="6">
      <t>チョウ</t>
    </rPh>
    <rPh sb="6" eb="7">
      <t>ムラ</t>
    </rPh>
    <phoneticPr fontId="3"/>
  </si>
  <si>
    <t>他　　　　　県</t>
    <rPh sb="0" eb="1">
      <t>ホカ</t>
    </rPh>
    <rPh sb="6" eb="7">
      <t>ケン</t>
    </rPh>
    <phoneticPr fontId="3"/>
  </si>
  <si>
    <t>東京都</t>
  </si>
  <si>
    <t>特別区部</t>
  </si>
  <si>
    <t>　特別区</t>
    <phoneticPr fontId="3"/>
  </si>
  <si>
    <t>　その他市町村</t>
    <rPh sb="5" eb="6">
      <t>チョウ</t>
    </rPh>
    <rPh sb="6" eb="7">
      <t>ソン</t>
    </rPh>
    <phoneticPr fontId="3"/>
  </si>
  <si>
    <t>大阪府</t>
  </si>
  <si>
    <t>大阪市</t>
  </si>
  <si>
    <t>　大阪市</t>
    <phoneticPr fontId="3"/>
  </si>
  <si>
    <t>その他の市町村</t>
    <phoneticPr fontId="3"/>
  </si>
  <si>
    <t>岡山県</t>
  </si>
  <si>
    <t>岡山市</t>
    <phoneticPr fontId="3"/>
  </si>
  <si>
    <t>　岡山市</t>
    <phoneticPr fontId="3"/>
  </si>
  <si>
    <t>北区</t>
    <rPh sb="0" eb="1">
      <t>キタ</t>
    </rPh>
    <phoneticPr fontId="3"/>
  </si>
  <si>
    <t>　　北区</t>
    <rPh sb="2" eb="4">
      <t>キタク</t>
    </rPh>
    <phoneticPr fontId="3"/>
  </si>
  <si>
    <t>中区</t>
    <rPh sb="0" eb="1">
      <t>ナカ</t>
    </rPh>
    <phoneticPr fontId="3"/>
  </si>
  <si>
    <t>　　東区</t>
    <rPh sb="2" eb="4">
      <t>ヒガシク</t>
    </rPh>
    <phoneticPr fontId="3"/>
  </si>
  <si>
    <t>　　南区</t>
    <rPh sb="2" eb="4">
      <t>ミナミク</t>
    </rPh>
    <phoneticPr fontId="3"/>
  </si>
  <si>
    <t>倉敷市</t>
    <phoneticPr fontId="3"/>
  </si>
  <si>
    <t>　倉敷市</t>
    <phoneticPr fontId="3"/>
  </si>
  <si>
    <t>笠岡市</t>
    <phoneticPr fontId="3"/>
  </si>
  <si>
    <t>　笠岡市</t>
    <phoneticPr fontId="3"/>
  </si>
  <si>
    <t>井原市</t>
    <phoneticPr fontId="3"/>
  </si>
  <si>
    <t>　井原市</t>
    <phoneticPr fontId="3"/>
  </si>
  <si>
    <t>　浅口市</t>
    <rPh sb="1" eb="3">
      <t>アサクチ</t>
    </rPh>
    <rPh sb="3" eb="4">
      <t>シ</t>
    </rPh>
    <phoneticPr fontId="3"/>
  </si>
  <si>
    <t>里庄町</t>
    <phoneticPr fontId="3"/>
  </si>
  <si>
    <t>　里庄町</t>
    <phoneticPr fontId="3"/>
  </si>
  <si>
    <t>　矢掛町</t>
    <phoneticPr fontId="3"/>
  </si>
  <si>
    <t>愛媛県</t>
    <rPh sb="0" eb="2">
      <t>エヒメ</t>
    </rPh>
    <phoneticPr fontId="3"/>
  </si>
  <si>
    <t>その他の都道府県</t>
    <phoneticPr fontId="3"/>
  </si>
  <si>
    <t>その他都道府県</t>
    <rPh sb="3" eb="7">
      <t>トドウフケン</t>
    </rPh>
    <phoneticPr fontId="3"/>
  </si>
  <si>
    <t>1)従業地「不詳」を含みます。</t>
    <phoneticPr fontId="3"/>
  </si>
  <si>
    <t>2)従業地市区町村「不詳・外国」を含みます。</t>
    <rPh sb="13" eb="15">
      <t>ガイコク</t>
    </rPh>
    <phoneticPr fontId="3"/>
  </si>
  <si>
    <t>Ｃ－１３    従業地による常住市区町村、</t>
    <phoneticPr fontId="3"/>
  </si>
  <si>
    <t xml:space="preserve">     </t>
    <phoneticPr fontId="3"/>
  </si>
  <si>
    <t xml:space="preserve">              職業（大分類）別１５歳以上就業者数</t>
    <phoneticPr fontId="3"/>
  </si>
  <si>
    <t>従業地，常住市区町村</t>
    <phoneticPr fontId="3"/>
  </si>
  <si>
    <t>職業</t>
    <rPh sb="0" eb="2">
      <t>ショクギョウ</t>
    </rPh>
    <phoneticPr fontId="3"/>
  </si>
  <si>
    <t>従業地，　　　　　　　　常住市区町村</t>
    <phoneticPr fontId="3"/>
  </si>
  <si>
    <t>当地で従業する就業者1)</t>
    <rPh sb="3" eb="5">
      <t>ジュウギョウ</t>
    </rPh>
    <phoneticPr fontId="3"/>
  </si>
  <si>
    <t>当地で従業</t>
  </si>
  <si>
    <t>自市に常住</t>
    <rPh sb="0" eb="1">
      <t>ジ</t>
    </rPh>
    <rPh sb="1" eb="2">
      <t>シ</t>
    </rPh>
    <rPh sb="3" eb="5">
      <t>ジョウジュウ</t>
    </rPh>
    <phoneticPr fontId="3"/>
  </si>
  <si>
    <t>他市区町村に常住　</t>
    <rPh sb="0" eb="1">
      <t>タ</t>
    </rPh>
    <rPh sb="1" eb="3">
      <t>シク</t>
    </rPh>
    <rPh sb="3" eb="4">
      <t>マチ</t>
    </rPh>
    <rPh sb="4" eb="5">
      <t>ムラ</t>
    </rPh>
    <rPh sb="6" eb="8">
      <t>ジョウジュウ</t>
    </rPh>
    <phoneticPr fontId="3"/>
  </si>
  <si>
    <t>他市区町村</t>
    <rPh sb="0" eb="1">
      <t>タ</t>
    </rPh>
    <rPh sb="1" eb="2">
      <t>シ</t>
    </rPh>
    <rPh sb="2" eb="3">
      <t>ク</t>
    </rPh>
    <rPh sb="3" eb="5">
      <t>チョウソン</t>
    </rPh>
    <phoneticPr fontId="3"/>
  </si>
  <si>
    <t>　　中区</t>
    <rPh sb="2" eb="4">
      <t>ナカク</t>
    </rPh>
    <phoneticPr fontId="3"/>
  </si>
  <si>
    <t>　　東区</t>
    <phoneticPr fontId="3"/>
  </si>
  <si>
    <t>　　安佐南区</t>
    <phoneticPr fontId="3"/>
  </si>
  <si>
    <r>
      <t>安佐</t>
    </r>
    <r>
      <rPr>
        <sz val="10"/>
        <rFont val="ＭＳ Ｐ明朝"/>
        <family val="1"/>
        <charset val="128"/>
      </rPr>
      <t>北区</t>
    </r>
    <rPh sb="0" eb="1">
      <t>アン</t>
    </rPh>
    <rPh sb="1" eb="2">
      <t>サ</t>
    </rPh>
    <rPh sb="2" eb="3">
      <t>キタ</t>
    </rPh>
    <rPh sb="3" eb="4">
      <t>ク</t>
    </rPh>
    <phoneticPr fontId="3"/>
  </si>
  <si>
    <t>　　安佐北区</t>
    <rPh sb="2" eb="6">
      <t>アサキタク</t>
    </rPh>
    <phoneticPr fontId="3"/>
  </si>
  <si>
    <t>安芸区</t>
    <rPh sb="0" eb="3">
      <t>アキク</t>
    </rPh>
    <phoneticPr fontId="3"/>
  </si>
  <si>
    <t>　　安芸区</t>
    <rPh sb="2" eb="5">
      <t>アキク</t>
    </rPh>
    <phoneticPr fontId="3"/>
  </si>
  <si>
    <t>佐伯区</t>
    <rPh sb="0" eb="3">
      <t>サエキク</t>
    </rPh>
    <phoneticPr fontId="3"/>
  </si>
  <si>
    <t>　　佐伯区</t>
    <rPh sb="2" eb="5">
      <t>サエキク</t>
    </rPh>
    <phoneticPr fontId="3"/>
  </si>
  <si>
    <t>呉市</t>
    <rPh sb="0" eb="1">
      <t>クレ</t>
    </rPh>
    <phoneticPr fontId="3"/>
  </si>
  <si>
    <t>　呉市</t>
    <rPh sb="1" eb="3">
      <t>クレシ</t>
    </rPh>
    <phoneticPr fontId="3"/>
  </si>
  <si>
    <t>竹原市</t>
    <rPh sb="0" eb="1">
      <t>タケ</t>
    </rPh>
    <phoneticPr fontId="3"/>
  </si>
  <si>
    <t>　竹原市</t>
    <rPh sb="1" eb="4">
      <t>タケハラシ</t>
    </rPh>
    <phoneticPr fontId="3"/>
  </si>
  <si>
    <t>　尾道市</t>
    <rPh sb="1" eb="4">
      <t>オノミチシ</t>
    </rPh>
    <phoneticPr fontId="3"/>
  </si>
  <si>
    <t>　府中市</t>
    <rPh sb="1" eb="4">
      <t>フチュウシ</t>
    </rPh>
    <phoneticPr fontId="3"/>
  </si>
  <si>
    <t>　世羅町</t>
    <phoneticPr fontId="3"/>
  </si>
  <si>
    <t>　その他市町村</t>
    <rPh sb="4" eb="7">
      <t>シチョウソン</t>
    </rPh>
    <phoneticPr fontId="3"/>
  </si>
  <si>
    <t>東区</t>
    <rPh sb="0" eb="2">
      <t>ヒガシク</t>
    </rPh>
    <phoneticPr fontId="3"/>
  </si>
  <si>
    <t>総社市</t>
    <rPh sb="0" eb="2">
      <t>ソウジャ</t>
    </rPh>
    <phoneticPr fontId="3"/>
  </si>
  <si>
    <t>　総社市</t>
    <rPh sb="1" eb="4">
      <t>ソウジャシ</t>
    </rPh>
    <phoneticPr fontId="3"/>
  </si>
  <si>
    <t>山口県</t>
    <rPh sb="0" eb="2">
      <t>ヤマグチ</t>
    </rPh>
    <rPh sb="2" eb="3">
      <t>ケン</t>
    </rPh>
    <phoneticPr fontId="3"/>
  </si>
  <si>
    <t>山口県</t>
    <rPh sb="0" eb="2">
      <t>ヤマグチ</t>
    </rPh>
    <phoneticPr fontId="3"/>
  </si>
  <si>
    <t>福岡県</t>
    <rPh sb="0" eb="2">
      <t>フクオカ</t>
    </rPh>
    <rPh sb="2" eb="3">
      <t>ケン</t>
    </rPh>
    <phoneticPr fontId="3"/>
  </si>
  <si>
    <t>その他都道府県</t>
    <rPh sb="2" eb="3">
      <t>タ</t>
    </rPh>
    <rPh sb="3" eb="7">
      <t>トドウフケン</t>
    </rPh>
    <phoneticPr fontId="3"/>
  </si>
  <si>
    <t>1)従業地「不詳・外国」で、当地に常住している者を含みます。</t>
    <rPh sb="9" eb="11">
      <t>ガイコク</t>
    </rPh>
    <phoneticPr fontId="3"/>
  </si>
  <si>
    <t>Ｃ－１４    産業（大分類）別全常用労働者の</t>
    <rPh sb="8" eb="10">
      <t>サンギョウ</t>
    </rPh>
    <rPh sb="11" eb="14">
      <t>ダイブンルイ</t>
    </rPh>
    <rPh sb="15" eb="16">
      <t>ベツ</t>
    </rPh>
    <rPh sb="16" eb="17">
      <t>ゼン</t>
    </rPh>
    <rPh sb="17" eb="19">
      <t>ジョウヨウ</t>
    </rPh>
    <rPh sb="19" eb="22">
      <t>ロウドウシャ</t>
    </rPh>
    <phoneticPr fontId="3"/>
  </si>
  <si>
    <t xml:space="preserve">              １人平均月間労働時間数  (広島県)　</t>
    <phoneticPr fontId="3"/>
  </si>
  <si>
    <t>Ｃ－14表、Ｃ－15表、Ｃ－16表は、毎月勤労統計調査(基幹統計)結果の広島県分です。</t>
    <rPh sb="4" eb="5">
      <t>ヒョウ</t>
    </rPh>
    <rPh sb="10" eb="11">
      <t>ヒョウ</t>
    </rPh>
    <rPh sb="16" eb="17">
      <t>ヒョウ</t>
    </rPh>
    <rPh sb="19" eb="21">
      <t>マイツキ</t>
    </rPh>
    <rPh sb="21" eb="23">
      <t>キンロウ</t>
    </rPh>
    <rPh sb="23" eb="25">
      <t>トウケイ</t>
    </rPh>
    <rPh sb="25" eb="27">
      <t>チョウサ</t>
    </rPh>
    <rPh sb="28" eb="30">
      <t>キカン</t>
    </rPh>
    <rPh sb="30" eb="32">
      <t>トウケイ</t>
    </rPh>
    <rPh sb="33" eb="35">
      <t>ケッカ</t>
    </rPh>
    <rPh sb="36" eb="39">
      <t>ヒロシマケン</t>
    </rPh>
    <rPh sb="39" eb="40">
      <t>ブン</t>
    </rPh>
    <phoneticPr fontId="3"/>
  </si>
  <si>
    <t>調査は、常時５人以上の常用労働者を雇用する厚生労働大臣の指定する約900事業所</t>
    <rPh sb="0" eb="2">
      <t>チョウサ</t>
    </rPh>
    <rPh sb="4" eb="6">
      <t>ジョウジ</t>
    </rPh>
    <rPh sb="6" eb="8">
      <t>５ニン</t>
    </rPh>
    <rPh sb="8" eb="10">
      <t>イジョウ</t>
    </rPh>
    <rPh sb="11" eb="13">
      <t>ジョウヨウ</t>
    </rPh>
    <rPh sb="13" eb="16">
      <t>ロウドウシャ</t>
    </rPh>
    <rPh sb="17" eb="19">
      <t>コヨウ</t>
    </rPh>
    <phoneticPr fontId="3"/>
  </si>
  <si>
    <t>について行いました。この統計表は規模30人以上の事業所についての結果です。</t>
    <rPh sb="12" eb="15">
      <t>トウケイヒョウ</t>
    </rPh>
    <rPh sb="32" eb="34">
      <t>ケッカ</t>
    </rPh>
    <phoneticPr fontId="3"/>
  </si>
  <si>
    <t>その１　総平均</t>
    <rPh sb="4" eb="5">
      <t>ソウ</t>
    </rPh>
    <rPh sb="5" eb="6">
      <t>ヒラ</t>
    </rPh>
    <rPh sb="6" eb="7">
      <t>タモツ</t>
    </rPh>
    <phoneticPr fontId="3"/>
  </si>
  <si>
    <t>（単位　時間）</t>
    <rPh sb="1" eb="3">
      <t>タンイ</t>
    </rPh>
    <rPh sb="4" eb="6">
      <t>ジカン</t>
    </rPh>
    <phoneticPr fontId="3"/>
  </si>
  <si>
    <t>県統計課「毎月勤労統計調査結果報告」</t>
    <rPh sb="0" eb="1">
      <t>ケン</t>
    </rPh>
    <rPh sb="1" eb="3">
      <t>トウケイ</t>
    </rPh>
    <rPh sb="3" eb="4">
      <t>カ</t>
    </rPh>
    <rPh sb="5" eb="7">
      <t>マイツキ</t>
    </rPh>
    <rPh sb="7" eb="9">
      <t>キンロウ</t>
    </rPh>
    <rPh sb="9" eb="11">
      <t>トウケイ</t>
    </rPh>
    <rPh sb="11" eb="13">
      <t>チョウサ</t>
    </rPh>
    <rPh sb="13" eb="15">
      <t>ケッカ</t>
    </rPh>
    <rPh sb="15" eb="17">
      <t>ホウコク</t>
    </rPh>
    <phoneticPr fontId="3"/>
  </si>
  <si>
    <t>年次 ・ 月</t>
    <rPh sb="0" eb="2">
      <t>ネンジ</t>
    </rPh>
    <rPh sb="5" eb="6">
      <t>ツキ</t>
    </rPh>
    <phoneticPr fontId="3"/>
  </si>
  <si>
    <t>調査
産業計</t>
    <rPh sb="0" eb="2">
      <t>チョウサ</t>
    </rPh>
    <rPh sb="3" eb="5">
      <t>サンギョウ</t>
    </rPh>
    <rPh sb="5" eb="6">
      <t>ケイ</t>
    </rPh>
    <phoneticPr fontId="3"/>
  </si>
  <si>
    <t>建設業</t>
    <rPh sb="0" eb="3">
      <t>ケンセツギョウ</t>
    </rPh>
    <phoneticPr fontId="3"/>
  </si>
  <si>
    <t>製造業</t>
    <rPh sb="0" eb="3">
      <t>セイゾウギョウ</t>
    </rPh>
    <phoneticPr fontId="3"/>
  </si>
  <si>
    <t>電気・ガス・　　　熱供給・　　　　　　水道業</t>
    <rPh sb="0" eb="2">
      <t>デンキ</t>
    </rPh>
    <rPh sb="9" eb="10">
      <t>ネツ</t>
    </rPh>
    <rPh sb="10" eb="12">
      <t>キョウキュウ</t>
    </rPh>
    <rPh sb="19" eb="22">
      <t>スイドウギョウ</t>
    </rPh>
    <phoneticPr fontId="3"/>
  </si>
  <si>
    <t>情報
通信業</t>
    <rPh sb="0" eb="2">
      <t>ジョウホウ</t>
    </rPh>
    <rPh sb="3" eb="6">
      <t>ツウシンギョウ</t>
    </rPh>
    <phoneticPr fontId="3"/>
  </si>
  <si>
    <t>運輸業，　　　　郵便業</t>
    <rPh sb="0" eb="3">
      <t>ウンユギョウ</t>
    </rPh>
    <rPh sb="8" eb="10">
      <t>ユウビン</t>
    </rPh>
    <rPh sb="10" eb="11">
      <t>ギョウ</t>
    </rPh>
    <phoneticPr fontId="3"/>
  </si>
  <si>
    <t>卸売業，　　　小売業</t>
    <rPh sb="0" eb="3">
      <t>オロシウリギョウ</t>
    </rPh>
    <rPh sb="7" eb="10">
      <t>コウリギョウ</t>
    </rPh>
    <phoneticPr fontId="3"/>
  </si>
  <si>
    <t>金融業，　　　　保険業</t>
    <rPh sb="0" eb="3">
      <t>キンユウギョウ</t>
    </rPh>
    <rPh sb="8" eb="11">
      <t>ホケンギョウ</t>
    </rPh>
    <phoneticPr fontId="3"/>
  </si>
  <si>
    <t>不動産業，　物品
賃貸業</t>
    <rPh sb="0" eb="3">
      <t>フドウサン</t>
    </rPh>
    <rPh sb="3" eb="4">
      <t>ギョウ</t>
    </rPh>
    <rPh sb="6" eb="8">
      <t>ブッピン</t>
    </rPh>
    <rPh sb="9" eb="12">
      <t>チンタイギョウ</t>
    </rPh>
    <phoneticPr fontId="3"/>
  </si>
  <si>
    <t>学術研究，  　専門･技術   サービス業</t>
    <rPh sb="0" eb="2">
      <t>ガクジュツ</t>
    </rPh>
    <rPh sb="2" eb="4">
      <t>ケンキュウ</t>
    </rPh>
    <rPh sb="8" eb="10">
      <t>センモン</t>
    </rPh>
    <rPh sb="11" eb="13">
      <t>ギジュツ</t>
    </rPh>
    <rPh sb="20" eb="21">
      <t>ギョウ</t>
    </rPh>
    <phoneticPr fontId="3"/>
  </si>
  <si>
    <t>宿泊業，
飲食
サービス業</t>
    <rPh sb="0" eb="2">
      <t>シュクハク</t>
    </rPh>
    <rPh sb="2" eb="3">
      <t>ギョウ</t>
    </rPh>
    <rPh sb="5" eb="7">
      <t>インショク</t>
    </rPh>
    <rPh sb="12" eb="13">
      <t>ギョウ</t>
    </rPh>
    <phoneticPr fontId="3"/>
  </si>
  <si>
    <t>生活関連
サービス業，
娯楽業</t>
    <rPh sb="0" eb="2">
      <t>セイカツ</t>
    </rPh>
    <rPh sb="2" eb="4">
      <t>カンレン</t>
    </rPh>
    <rPh sb="9" eb="10">
      <t>ギョウ</t>
    </rPh>
    <rPh sb="12" eb="15">
      <t>ゴラクギョウ</t>
    </rPh>
    <phoneticPr fontId="3"/>
  </si>
  <si>
    <t>教育，
学習
支援業</t>
    <rPh sb="0" eb="2">
      <t>キョウイク</t>
    </rPh>
    <rPh sb="4" eb="6">
      <t>ガクシュウ</t>
    </rPh>
    <rPh sb="7" eb="9">
      <t>シエン</t>
    </rPh>
    <rPh sb="9" eb="10">
      <t>ギョウ</t>
    </rPh>
    <phoneticPr fontId="3"/>
  </si>
  <si>
    <t>医療，
福祉</t>
    <rPh sb="0" eb="2">
      <t>イリョウ</t>
    </rPh>
    <rPh sb="4" eb="6">
      <t>フクシ</t>
    </rPh>
    <phoneticPr fontId="3"/>
  </si>
  <si>
    <t>複合             サービス
事業</t>
    <rPh sb="0" eb="2">
      <t>フクゴウ</t>
    </rPh>
    <rPh sb="20" eb="21">
      <t>コト</t>
    </rPh>
    <rPh sb="21" eb="22">
      <t>ギョウ</t>
    </rPh>
    <phoneticPr fontId="3"/>
  </si>
  <si>
    <r>
      <t>サービス業　　</t>
    </r>
    <r>
      <rPr>
        <sz val="9"/>
        <color indexed="8"/>
        <rFont val="ＭＳ Ｐ明朝"/>
        <family val="1"/>
        <charset val="128"/>
      </rPr>
      <t>(他に分類さ
れないもの)</t>
    </r>
    <rPh sb="4" eb="5">
      <t>ギョウ</t>
    </rPh>
    <rPh sb="8" eb="9">
      <t>ホカ</t>
    </rPh>
    <rPh sb="10" eb="12">
      <t>ブンルイ</t>
    </rPh>
    <phoneticPr fontId="3"/>
  </si>
  <si>
    <t>年次
・月</t>
    <rPh sb="0" eb="2">
      <t>ネンジ</t>
    </rPh>
    <rPh sb="4" eb="5">
      <t>ツキ</t>
    </rPh>
    <phoneticPr fontId="3"/>
  </si>
  <si>
    <t>総実労働時間数</t>
    <rPh sb="0" eb="1">
      <t>ソウ</t>
    </rPh>
    <rPh sb="1" eb="2">
      <t>ジツ</t>
    </rPh>
    <rPh sb="2" eb="4">
      <t>ロウドウ</t>
    </rPh>
    <rPh sb="4" eb="6">
      <t>ジカン</t>
    </rPh>
    <rPh sb="6" eb="7">
      <t>スウ</t>
    </rPh>
    <phoneticPr fontId="3"/>
  </si>
  <si>
    <t>2020年（令和2年）平均</t>
    <rPh sb="4" eb="5">
      <t>ネン</t>
    </rPh>
    <rPh sb="6" eb="8">
      <t>レイワ</t>
    </rPh>
    <rPh sb="9" eb="10">
      <t>ネン</t>
    </rPh>
    <rPh sb="11" eb="13">
      <t>ヘイキン</t>
    </rPh>
    <phoneticPr fontId="3"/>
  </si>
  <si>
    <t>2021　 （　　　3　　 ）</t>
  </si>
  <si>
    <t>2022　 （　　　4　　 ）</t>
  </si>
  <si>
    <t>2023　 （　　　5　　 ）</t>
    <phoneticPr fontId="3"/>
  </si>
  <si>
    <t>2024年（令和 6年）平均</t>
    <rPh sb="4" eb="5">
      <t>ネン</t>
    </rPh>
    <rPh sb="6" eb="7">
      <t>レイ</t>
    </rPh>
    <rPh sb="7" eb="8">
      <t>ワ</t>
    </rPh>
    <rPh sb="10" eb="11">
      <t>ネン</t>
    </rPh>
    <rPh sb="11" eb="12">
      <t>ヘイネン</t>
    </rPh>
    <rPh sb="12" eb="14">
      <t>ヘイキン</t>
    </rPh>
    <phoneticPr fontId="3"/>
  </si>
  <si>
    <t>2024年</t>
    <rPh sb="4" eb="5">
      <t>ネン</t>
    </rPh>
    <phoneticPr fontId="3"/>
  </si>
  <si>
    <t>1月</t>
    <rPh sb="1" eb="2">
      <t>ガツ</t>
    </rPh>
    <phoneticPr fontId="3"/>
  </si>
  <si>
    <t xml:space="preserve"> 　 　2月</t>
    <rPh sb="5" eb="6">
      <t>ガツ</t>
    </rPh>
    <phoneticPr fontId="3"/>
  </si>
  <si>
    <t>2月</t>
    <rPh sb="1" eb="2">
      <t>ガツ</t>
    </rPh>
    <phoneticPr fontId="3"/>
  </si>
  <si>
    <t xml:space="preserve"> 　 　3月</t>
  </si>
  <si>
    <t>3月</t>
  </si>
  <si>
    <t>　  　4月</t>
  </si>
  <si>
    <t>4月</t>
  </si>
  <si>
    <t>　  　5月</t>
  </si>
  <si>
    <t>5月</t>
  </si>
  <si>
    <t>　  　6月</t>
  </si>
  <si>
    <t>6月</t>
  </si>
  <si>
    <t xml:space="preserve">  　　7月</t>
    <rPh sb="5" eb="6">
      <t>ガツ</t>
    </rPh>
    <phoneticPr fontId="3"/>
  </si>
  <si>
    <t>7月</t>
    <rPh sb="1" eb="2">
      <t>ガツ</t>
    </rPh>
    <phoneticPr fontId="3"/>
  </si>
  <si>
    <t xml:space="preserve"> 　 　8月</t>
  </si>
  <si>
    <t>8月</t>
  </si>
  <si>
    <t xml:space="preserve">    　9月</t>
  </si>
  <si>
    <t>9月</t>
  </si>
  <si>
    <t xml:space="preserve">  　10月</t>
  </si>
  <si>
    <t>10月</t>
  </si>
  <si>
    <t xml:space="preserve">  　11月</t>
  </si>
  <si>
    <t>11月</t>
  </si>
  <si>
    <t xml:space="preserve">  　12月</t>
  </si>
  <si>
    <t>12月</t>
  </si>
  <si>
    <t>所定内労働時間数</t>
    <rPh sb="0" eb="2">
      <t>ショテイ</t>
    </rPh>
    <rPh sb="2" eb="3">
      <t>ナイ</t>
    </rPh>
    <rPh sb="3" eb="5">
      <t>ロウドウ</t>
    </rPh>
    <rPh sb="5" eb="8">
      <t>ジカンスウ</t>
    </rPh>
    <phoneticPr fontId="3"/>
  </si>
  <si>
    <t xml:space="preserve"> 　 　1月</t>
    <rPh sb="5" eb="6">
      <t>ガツ</t>
    </rPh>
    <phoneticPr fontId="3"/>
  </si>
  <si>
    <t>所定外労働時間数</t>
    <rPh sb="0" eb="2">
      <t>ショテイ</t>
    </rPh>
    <rPh sb="2" eb="3">
      <t>ガイ</t>
    </rPh>
    <rPh sb="3" eb="5">
      <t>ロウドウ</t>
    </rPh>
    <rPh sb="5" eb="8">
      <t>ジカンスウ</t>
    </rPh>
    <phoneticPr fontId="3"/>
  </si>
  <si>
    <t>Ｃ－１４     産業（大分類）別全常用労働者の</t>
    <rPh sb="9" eb="11">
      <t>サンギョウ</t>
    </rPh>
    <rPh sb="12" eb="15">
      <t>ダイブンルイ</t>
    </rPh>
    <rPh sb="16" eb="17">
      <t>ベツ</t>
    </rPh>
    <rPh sb="17" eb="18">
      <t>ゼン</t>
    </rPh>
    <rPh sb="18" eb="20">
      <t>ジョウヨウ</t>
    </rPh>
    <rPh sb="20" eb="23">
      <t>ロウドウシャ</t>
    </rPh>
    <phoneticPr fontId="3"/>
  </si>
  <si>
    <t xml:space="preserve">               １人平均月間労働時間数  (広島県)　 (続)</t>
    <rPh sb="36" eb="37">
      <t>ゾク</t>
    </rPh>
    <phoneticPr fontId="3"/>
  </si>
  <si>
    <t>その２　男性</t>
    <rPh sb="4" eb="5">
      <t>オトコ</t>
    </rPh>
    <rPh sb="5" eb="6">
      <t>セイ</t>
    </rPh>
    <phoneticPr fontId="3"/>
  </si>
  <si>
    <t>その３　女性</t>
    <rPh sb="4" eb="5">
      <t>オンナ</t>
    </rPh>
    <rPh sb="5" eb="6">
      <t>セイ</t>
    </rPh>
    <phoneticPr fontId="3"/>
  </si>
  <si>
    <t>2022　 （　　　4　　 ）</t>
    <phoneticPr fontId="3"/>
  </si>
  <si>
    <t>Ｃ－１５     産業（大分類）別全常用労働者の　　　</t>
    <rPh sb="9" eb="11">
      <t>サンギョウ</t>
    </rPh>
    <rPh sb="12" eb="15">
      <t>ダイブンルイ</t>
    </rPh>
    <rPh sb="16" eb="17">
      <t>ベツ</t>
    </rPh>
    <rPh sb="17" eb="18">
      <t>ゼン</t>
    </rPh>
    <rPh sb="18" eb="20">
      <t>ジョウヨウ</t>
    </rPh>
    <rPh sb="20" eb="23">
      <t>ロウドウシャ</t>
    </rPh>
    <phoneticPr fontId="3"/>
  </si>
  <si>
    <t xml:space="preserve">               １人平均月間現金給与額  (広島県)</t>
    <phoneticPr fontId="3"/>
  </si>
  <si>
    <t xml:space="preserve">                  現金給与総額とは、所得税、貯金、組合費などを差引く前の総額で「きまって支給する給与」と</t>
    <rPh sb="18" eb="20">
      <t>ゲンキン</t>
    </rPh>
    <rPh sb="20" eb="22">
      <t>キュウヨ</t>
    </rPh>
    <rPh sb="22" eb="24">
      <t>ソウガク</t>
    </rPh>
    <rPh sb="27" eb="30">
      <t>ショトクゼイ</t>
    </rPh>
    <rPh sb="31" eb="33">
      <t>チョキン</t>
    </rPh>
    <rPh sb="34" eb="37">
      <t>クミアイヒ</t>
    </rPh>
    <rPh sb="40" eb="41">
      <t>サ</t>
    </rPh>
    <rPh sb="41" eb="42">
      <t>ヒ</t>
    </rPh>
    <rPh sb="43" eb="44">
      <t>マエ</t>
    </rPh>
    <rPh sb="45" eb="47">
      <t>ソウガク</t>
    </rPh>
    <rPh sb="53" eb="55">
      <t>シキュウ</t>
    </rPh>
    <rPh sb="57" eb="59">
      <t>キュウヨ</t>
    </rPh>
    <phoneticPr fontId="3"/>
  </si>
  <si>
    <t xml:space="preserve">                  「特別に支払われた給与」の合計額です。</t>
    <rPh sb="19" eb="21">
      <t>トクベツ</t>
    </rPh>
    <rPh sb="22" eb="24">
      <t>シハラ</t>
    </rPh>
    <rPh sb="27" eb="29">
      <t>キュウヨ</t>
    </rPh>
    <rPh sb="31" eb="33">
      <t>ゴウケイ</t>
    </rPh>
    <rPh sb="33" eb="34">
      <t>ガク</t>
    </rPh>
    <phoneticPr fontId="3"/>
  </si>
  <si>
    <t>（単位　円）</t>
    <rPh sb="1" eb="3">
      <t>タンイ</t>
    </rPh>
    <rPh sb="4" eb="5">
      <t>エン</t>
    </rPh>
    <phoneticPr fontId="3"/>
  </si>
  <si>
    <t>現金給与総額</t>
    <rPh sb="0" eb="2">
      <t>ゲンキン</t>
    </rPh>
    <rPh sb="2" eb="4">
      <t>キュウヨ</t>
    </rPh>
    <rPh sb="4" eb="6">
      <t>ソウガク</t>
    </rPh>
    <phoneticPr fontId="3"/>
  </si>
  <si>
    <t>2020年（令和 2 年）平均</t>
    <rPh sb="4" eb="5">
      <t>ネン</t>
    </rPh>
    <rPh sb="6" eb="8">
      <t>レイワ</t>
    </rPh>
    <rPh sb="11" eb="12">
      <t>ネン</t>
    </rPh>
    <rPh sb="13" eb="15">
      <t>ヘイキン</t>
    </rPh>
    <phoneticPr fontId="3"/>
  </si>
  <si>
    <t>きまって支給する給与</t>
    <rPh sb="4" eb="6">
      <t>シキュウ</t>
    </rPh>
    <rPh sb="8" eb="10">
      <t>キュウヨ</t>
    </rPh>
    <phoneticPr fontId="3"/>
  </si>
  <si>
    <t>特別に支払われた給与</t>
    <rPh sb="0" eb="2">
      <t>トクベツ</t>
    </rPh>
    <rPh sb="3" eb="5">
      <t>シハラ</t>
    </rPh>
    <rPh sb="8" eb="10">
      <t>キュウヨ</t>
    </rPh>
    <phoneticPr fontId="3"/>
  </si>
  <si>
    <t>Ｃ－１５　　　 産業（大分類）別全常用労働者の</t>
    <rPh sb="8" eb="10">
      <t>サンギョウ</t>
    </rPh>
    <rPh sb="11" eb="14">
      <t>ダイブンルイ</t>
    </rPh>
    <rPh sb="15" eb="16">
      <t>ベツ</t>
    </rPh>
    <rPh sb="16" eb="17">
      <t>ゼン</t>
    </rPh>
    <rPh sb="17" eb="19">
      <t>ジョウヨウ</t>
    </rPh>
    <rPh sb="19" eb="22">
      <t>ロウドウシャ</t>
    </rPh>
    <phoneticPr fontId="3"/>
  </si>
  <si>
    <t xml:space="preserve">                 １人平均月間現金給与額   (広島県) （続）</t>
    <phoneticPr fontId="3"/>
  </si>
  <si>
    <t>Ｃ－１６     産業（大分類）別現金給与総額指数  (広島県)</t>
    <rPh sb="9" eb="11">
      <t>サンギョウ</t>
    </rPh>
    <rPh sb="12" eb="15">
      <t>ダイブンルイ</t>
    </rPh>
    <rPh sb="16" eb="17">
      <t>ベツ</t>
    </rPh>
    <rPh sb="17" eb="19">
      <t>ゲンキン</t>
    </rPh>
    <rPh sb="19" eb="21">
      <t>キュウヨ</t>
    </rPh>
    <rPh sb="21" eb="23">
      <t>ソウガク</t>
    </rPh>
    <rPh sb="23" eb="25">
      <t>シスウ</t>
    </rPh>
    <rPh sb="28" eb="31">
      <t>ヒロシマケン</t>
    </rPh>
    <phoneticPr fontId="3"/>
  </si>
  <si>
    <t>2020年（令和2年）平均＝100</t>
    <rPh sb="4" eb="5">
      <t>ネン</t>
    </rPh>
    <rPh sb="6" eb="8">
      <t>レイワ</t>
    </rPh>
    <rPh sb="9" eb="10">
      <t>ネン</t>
    </rPh>
    <rPh sb="11" eb="13">
      <t>ヘイキン</t>
    </rPh>
    <phoneticPr fontId="3"/>
  </si>
  <si>
    <t>調査産業計</t>
    <rPh sb="0" eb="2">
      <t>チョウサ</t>
    </rPh>
    <rPh sb="2" eb="4">
      <t>サンギョウ</t>
    </rPh>
    <rPh sb="4" eb="5">
      <t>ケイ</t>
    </rPh>
    <phoneticPr fontId="3"/>
  </si>
  <si>
    <t>電気・ガス・　　　　　熱供給・水道業</t>
    <rPh sb="0" eb="2">
      <t>デンキ</t>
    </rPh>
    <rPh sb="11" eb="12">
      <t>ネツ</t>
    </rPh>
    <rPh sb="12" eb="14">
      <t>キョウキュウ</t>
    </rPh>
    <rPh sb="15" eb="18">
      <t>スイドウギョウ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</si>
  <si>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</si>
  <si>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</si>
  <si>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不動産業，　     物品賃貸業</t>
    <rPh sb="0" eb="3">
      <t>フドウサン</t>
    </rPh>
    <rPh sb="3" eb="4">
      <t>ギョウ</t>
    </rPh>
    <rPh sb="11" eb="13">
      <t>ブッピン</t>
    </rPh>
    <rPh sb="13" eb="16">
      <t>チンタイギョウ</t>
    </rPh>
    <phoneticPr fontId="3"/>
  </si>
  <si>
    <t>学術研究， 専門･      技術サービス業</t>
    <rPh sb="0" eb="2">
      <t>ガクジュツ</t>
    </rPh>
    <rPh sb="2" eb="4">
      <t>ケンキュウ</t>
    </rPh>
    <rPh sb="15" eb="17">
      <t>ギジュツ</t>
    </rPh>
    <rPh sb="21" eb="22">
      <t>ギョウ</t>
    </rPh>
    <phoneticPr fontId="3"/>
  </si>
  <si>
    <t>宿泊業，       飲食サービス業</t>
    <rPh sb="0" eb="2">
      <t>シュクハク</t>
    </rPh>
    <rPh sb="2" eb="3">
      <t>ギョウ</t>
    </rPh>
    <rPh sb="11" eb="13">
      <t>インショク</t>
    </rPh>
    <rPh sb="17" eb="18">
      <t>ギョウ</t>
    </rPh>
    <phoneticPr fontId="3"/>
  </si>
  <si>
    <t>生活関連サービス業，      娯楽業</t>
    <rPh sb="0" eb="2">
      <t>セイカツ</t>
    </rPh>
    <rPh sb="2" eb="4">
      <t>カンレン</t>
    </rPh>
    <rPh sb="8" eb="9">
      <t>ギョウ</t>
    </rPh>
    <rPh sb="16" eb="19">
      <t>ゴラクギョウ</t>
    </rPh>
    <phoneticPr fontId="3"/>
  </si>
  <si>
    <t>複合サービス事業</t>
    <rPh sb="0" eb="2">
      <t>フクゴウ</t>
    </rPh>
    <rPh sb="6" eb="7">
      <t>コト</t>
    </rPh>
    <rPh sb="7" eb="8">
      <t>ギョウ</t>
    </rPh>
    <phoneticPr fontId="3"/>
  </si>
  <si>
    <t>サービス業(他に　　  分類されないもの)</t>
    <rPh sb="4" eb="5">
      <t>ギョウ</t>
    </rPh>
    <rPh sb="12" eb="14">
      <t>ブンルイ</t>
    </rPh>
    <phoneticPr fontId="3"/>
  </si>
  <si>
    <t>2020年（令和 2 年）平均</t>
    <rPh sb="4" eb="5">
      <t>ネン</t>
    </rPh>
    <rPh sb="6" eb="8">
      <t>レイワ</t>
    </rPh>
    <rPh sb="11" eb="12">
      <t>トシ</t>
    </rPh>
    <rPh sb="13" eb="15">
      <t>ヘイキン</t>
    </rPh>
    <phoneticPr fontId="3"/>
  </si>
  <si>
    <t>2021　 （　　　 3 　）</t>
    <phoneticPr fontId="3"/>
  </si>
  <si>
    <t>2022　 （　　　 4 　）</t>
    <phoneticPr fontId="3"/>
  </si>
  <si>
    <t>2024　 （　　　 6 　）</t>
    <phoneticPr fontId="3"/>
  </si>
  <si>
    <t>2024年（令和 6年） 1月</t>
    <rPh sb="4" eb="5">
      <t>ネン</t>
    </rPh>
    <rPh sb="6" eb="8">
      <t>レイワ</t>
    </rPh>
    <rPh sb="10" eb="11">
      <t>ネン</t>
    </rPh>
    <rPh sb="11" eb="12">
      <t>ヘイネン</t>
    </rPh>
    <rPh sb="14" eb="15">
      <t>ガツ</t>
    </rPh>
    <phoneticPr fontId="3"/>
  </si>
  <si>
    <t>3月</t>
    <phoneticPr fontId="3"/>
  </si>
  <si>
    <t>5月</t>
    <phoneticPr fontId="3"/>
  </si>
  <si>
    <t>前年同月比（％）</t>
    <rPh sb="0" eb="1">
      <t>ゼン</t>
    </rPh>
    <rPh sb="1" eb="2">
      <t>ネン</t>
    </rPh>
    <rPh sb="2" eb="3">
      <t>ドウ</t>
    </rPh>
    <rPh sb="3" eb="4">
      <t>ツキ</t>
    </rPh>
    <rPh sb="4" eb="5">
      <t>ヒ</t>
    </rPh>
    <phoneticPr fontId="3"/>
  </si>
  <si>
    <t xml:space="preserve">Ｄ－１　　産業（大分類）別事業所数及び従業者数  </t>
    <phoneticPr fontId="3"/>
  </si>
  <si>
    <t xml:space="preserve">    </t>
  </si>
  <si>
    <t>　D-1表～D-4表は、経済センサス - 基礎調査・活動調査によるもので、すべての事業所について調査</t>
    <rPh sb="12" eb="14">
      <t>ケイザイ</t>
    </rPh>
    <rPh sb="21" eb="23">
      <t>キソ</t>
    </rPh>
    <rPh sb="23" eb="25">
      <t>チョウサ</t>
    </rPh>
    <rPh sb="26" eb="28">
      <t>カツドウ</t>
    </rPh>
    <rPh sb="28" eb="30">
      <t>チョウサ</t>
    </rPh>
    <phoneticPr fontId="3"/>
  </si>
  <si>
    <t>（1） 農林漁業に属する個人経営の事業所</t>
    <rPh sb="9" eb="10">
      <t>ゾク</t>
    </rPh>
    <rPh sb="12" eb="14">
      <t>コジン</t>
    </rPh>
    <rPh sb="14" eb="16">
      <t>ケイエイ</t>
    </rPh>
    <rPh sb="17" eb="20">
      <t>ジギョウショ</t>
    </rPh>
    <phoneticPr fontId="3"/>
  </si>
  <si>
    <t>　　　　　（2） 家事サービス業及び外国公務に属する事業所</t>
    <phoneticPr fontId="3"/>
  </si>
  <si>
    <t>したものです。ただし、事業所・企業統計調査については右に掲げるものは全て、調査の範囲から除かれ</t>
    <rPh sb="11" eb="14">
      <t>ジギョウショ</t>
    </rPh>
    <rPh sb="15" eb="17">
      <t>キギョウ</t>
    </rPh>
    <rPh sb="17" eb="19">
      <t>トウケイ</t>
    </rPh>
    <rPh sb="19" eb="21">
      <t>チョウサ</t>
    </rPh>
    <rPh sb="34" eb="35">
      <t>スベ</t>
    </rPh>
    <phoneticPr fontId="3"/>
  </si>
  <si>
    <t>（3） 家事労働のかたわら、特に設備を持たないで賃仕事をしている個人宅</t>
    <rPh sb="4" eb="6">
      <t>カジ</t>
    </rPh>
    <rPh sb="6" eb="8">
      <t>ロウドウ</t>
    </rPh>
    <rPh sb="14" eb="15">
      <t>トク</t>
    </rPh>
    <rPh sb="16" eb="18">
      <t>セツビ</t>
    </rPh>
    <rPh sb="19" eb="20">
      <t>モ</t>
    </rPh>
    <rPh sb="24" eb="25">
      <t>チン</t>
    </rPh>
    <rPh sb="25" eb="27">
      <t>シゴト</t>
    </rPh>
    <rPh sb="32" eb="34">
      <t>コジン</t>
    </rPh>
    <rPh sb="34" eb="35">
      <t>タク</t>
    </rPh>
    <phoneticPr fontId="3"/>
  </si>
  <si>
    <t>ています。</t>
    <phoneticPr fontId="3"/>
  </si>
  <si>
    <t>（4） 収入を得て働く者のいない事業所</t>
    <phoneticPr fontId="3"/>
  </si>
  <si>
    <t>　　　　　（5） 休業中で、かつ従業者がいない事業所</t>
    <rPh sb="9" eb="11">
      <t>キュウギョウ</t>
    </rPh>
    <rPh sb="11" eb="12">
      <t>ナカ</t>
    </rPh>
    <rPh sb="16" eb="19">
      <t>ジュウギョウシャ</t>
    </rPh>
    <rPh sb="23" eb="26">
      <t>ジギョウショ</t>
    </rPh>
    <phoneticPr fontId="3"/>
  </si>
  <si>
    <t>１）2012年（平成24年）、2016年（平成28年）及び2021年（令和3年）は活動調査のため、民営事業所のみ</t>
    <rPh sb="6" eb="7">
      <t>ネン</t>
    </rPh>
    <rPh sb="8" eb="10">
      <t>ヘイセイ</t>
    </rPh>
    <rPh sb="12" eb="13">
      <t>ネン</t>
    </rPh>
    <rPh sb="19" eb="20">
      <t>ネン</t>
    </rPh>
    <rPh sb="21" eb="23">
      <t>ヘイセイ</t>
    </rPh>
    <rPh sb="25" eb="26">
      <t>ネン</t>
    </rPh>
    <rPh sb="27" eb="28">
      <t>オヨ</t>
    </rPh>
    <rPh sb="33" eb="34">
      <t>ネン</t>
    </rPh>
    <rPh sb="35" eb="37">
      <t>レイワ</t>
    </rPh>
    <rPh sb="38" eb="39">
      <t>ネン</t>
    </rPh>
    <phoneticPr fontId="3"/>
  </si>
  <si>
    <t>（6） 季節的に営業する事業所で、調査期日に従業者がいない事業所</t>
    <rPh sb="4" eb="7">
      <t>キセツテキ</t>
    </rPh>
    <rPh sb="8" eb="10">
      <t>エイギョウ</t>
    </rPh>
    <rPh sb="12" eb="15">
      <t>ジギョウショ</t>
    </rPh>
    <rPh sb="17" eb="19">
      <t>チョウサ</t>
    </rPh>
    <rPh sb="19" eb="21">
      <t>キジツ</t>
    </rPh>
    <rPh sb="22" eb="25">
      <t>ジュウギョウシャ</t>
    </rPh>
    <rPh sb="29" eb="32">
      <t>ジギョウショ</t>
    </rPh>
    <phoneticPr fontId="3"/>
  </si>
  <si>
    <t>が対象です。</t>
    <phoneticPr fontId="3"/>
  </si>
  <si>
    <t>(1)各年とも調査日現在における市域の数値</t>
    <rPh sb="7" eb="10">
      <t>チョウサビ</t>
    </rPh>
    <phoneticPr fontId="3"/>
  </si>
  <si>
    <t>（単位　事業所，人）</t>
  </si>
  <si>
    <t>総務省統計局「経済センサス - 基礎調査」</t>
    <rPh sb="7" eb="9">
      <t>ケイザイ</t>
    </rPh>
    <rPh sb="16" eb="18">
      <t>キソ</t>
    </rPh>
    <rPh sb="18" eb="20">
      <t>チョウサ</t>
    </rPh>
    <phoneticPr fontId="3"/>
  </si>
  <si>
    <t>「経済センサス - 活動調査」</t>
  </si>
  <si>
    <t>産　　　　　　　業</t>
    <phoneticPr fontId="3"/>
  </si>
  <si>
    <t>2009年（平成21年）7月1日</t>
    <rPh sb="13" eb="14">
      <t>ガツ</t>
    </rPh>
    <rPh sb="15" eb="16">
      <t>ニチ</t>
    </rPh>
    <phoneticPr fontId="3"/>
  </si>
  <si>
    <t>2012年（平成24年）2月1日</t>
    <rPh sb="13" eb="14">
      <t>ガツ</t>
    </rPh>
    <rPh sb="15" eb="16">
      <t>ニチ</t>
    </rPh>
    <phoneticPr fontId="3"/>
  </si>
  <si>
    <t>産　　　　　　　業</t>
  </si>
  <si>
    <t>2014年（平成26年）7月1日</t>
    <rPh sb="13" eb="14">
      <t>ガツ</t>
    </rPh>
    <rPh sb="15" eb="16">
      <t>ニチ</t>
    </rPh>
    <phoneticPr fontId="3"/>
  </si>
  <si>
    <t>2016年（平成28年）6月1日</t>
    <rPh sb="13" eb="14">
      <t>ガツ</t>
    </rPh>
    <rPh sb="15" eb="16">
      <t>ニチ</t>
    </rPh>
    <phoneticPr fontId="3"/>
  </si>
  <si>
    <t>事業所</t>
  </si>
  <si>
    <t>従業者</t>
  </si>
  <si>
    <t>１）民営</t>
  </si>
  <si>
    <t>１）民営</t>
    <phoneticPr fontId="3"/>
  </si>
  <si>
    <t>事業所</t>
    <rPh sb="0" eb="3">
      <t>ジギョウショ</t>
    </rPh>
    <phoneticPr fontId="3"/>
  </si>
  <si>
    <t>従業者</t>
    <rPh sb="0" eb="3">
      <t>ジュウギョウシャ</t>
    </rPh>
    <phoneticPr fontId="3"/>
  </si>
  <si>
    <t>Ａ～Ｓ</t>
  </si>
  <si>
    <t>全産業</t>
  </si>
  <si>
    <t>Ａ，Ｂ</t>
  </si>
  <si>
    <t>農林漁業</t>
    <rPh sb="0" eb="2">
      <t>ノウリン</t>
    </rPh>
    <rPh sb="2" eb="4">
      <t>ギョギョウ</t>
    </rPh>
    <phoneticPr fontId="3"/>
  </si>
  <si>
    <t>Ｃ～Ｓ</t>
  </si>
  <si>
    <t>非農林漁業</t>
  </si>
  <si>
    <t xml:space="preserve">  Ｃ</t>
  </si>
  <si>
    <t>鉱業，採石業，砂利採取業</t>
    <rPh sb="0" eb="2">
      <t>コウギョウ</t>
    </rPh>
    <rPh sb="3" eb="5">
      <t>サイセキ</t>
    </rPh>
    <rPh sb="5" eb="6">
      <t>ギョウ</t>
    </rPh>
    <rPh sb="7" eb="9">
      <t>ジャリ</t>
    </rPh>
    <rPh sb="9" eb="11">
      <t>サイシュ</t>
    </rPh>
    <rPh sb="11" eb="12">
      <t>ギョウ</t>
    </rPh>
    <phoneticPr fontId="18"/>
  </si>
  <si>
    <t xml:space="preserve">  Ｄ</t>
  </si>
  <si>
    <t>建設業</t>
    <rPh sb="0" eb="3">
      <t>ケンセツギョウ</t>
    </rPh>
    <phoneticPr fontId="36"/>
  </si>
  <si>
    <t xml:space="preserve">  Ｅ</t>
  </si>
  <si>
    <t>製造業</t>
    <rPh sb="0" eb="3">
      <t>セイゾウギョウ</t>
    </rPh>
    <phoneticPr fontId="36"/>
  </si>
  <si>
    <t xml:space="preserve">  Ｆ</t>
  </si>
  <si>
    <t>電気・ガス・熱供給・水道業</t>
    <rPh sb="0" eb="2">
      <t>デンキ</t>
    </rPh>
    <rPh sb="6" eb="7">
      <t>ネツ</t>
    </rPh>
    <rPh sb="7" eb="9">
      <t>キョウキュウ</t>
    </rPh>
    <rPh sb="10" eb="12">
      <t>スイドウ</t>
    </rPh>
    <rPh sb="12" eb="13">
      <t>ギョウ</t>
    </rPh>
    <phoneticPr fontId="36"/>
  </si>
  <si>
    <t xml:space="preserve">  Ｇ</t>
  </si>
  <si>
    <t>情報通信業</t>
    <rPh sb="0" eb="2">
      <t>ジョウホウ</t>
    </rPh>
    <rPh sb="2" eb="5">
      <t>ツウシンギョウ</t>
    </rPh>
    <phoneticPr fontId="36"/>
  </si>
  <si>
    <t xml:space="preserve">  Ｈ</t>
  </si>
  <si>
    <t>運輸業，郵便業</t>
    <rPh sb="0" eb="2">
      <t>ウンユ</t>
    </rPh>
    <rPh sb="2" eb="3">
      <t>ギョウ</t>
    </rPh>
    <rPh sb="4" eb="6">
      <t>ユウビン</t>
    </rPh>
    <rPh sb="6" eb="7">
      <t>ギョウ</t>
    </rPh>
    <phoneticPr fontId="36"/>
  </si>
  <si>
    <t xml:space="preserve">   Ｉ</t>
  </si>
  <si>
    <t>卸売業，小売業</t>
    <rPh sb="0" eb="2">
      <t>オロシウ</t>
    </rPh>
    <rPh sb="2" eb="3">
      <t>ギョウ</t>
    </rPh>
    <rPh sb="4" eb="7">
      <t>コウリギョウ</t>
    </rPh>
    <phoneticPr fontId="36"/>
  </si>
  <si>
    <t xml:space="preserve">   Ｊ</t>
  </si>
  <si>
    <t>金融業，保険業</t>
    <rPh sb="0" eb="3">
      <t>キンユウギョウ</t>
    </rPh>
    <rPh sb="4" eb="7">
      <t>ホケンギョウ</t>
    </rPh>
    <phoneticPr fontId="36"/>
  </si>
  <si>
    <t xml:space="preserve">  Ｋ</t>
  </si>
  <si>
    <t>不動産業，物品賃貸業</t>
    <rPh sb="0" eb="3">
      <t>フドウサン</t>
    </rPh>
    <rPh sb="3" eb="4">
      <t>ギョウ</t>
    </rPh>
    <rPh sb="5" eb="7">
      <t>ブッピン</t>
    </rPh>
    <rPh sb="7" eb="10">
      <t>チンタイギョウ</t>
    </rPh>
    <phoneticPr fontId="36"/>
  </si>
  <si>
    <t xml:space="preserve">  Ｌ</t>
  </si>
  <si>
    <t>学術研究，専門・技術サービス業</t>
    <rPh sb="0" eb="2">
      <t>ガクジュツ</t>
    </rPh>
    <rPh sb="2" eb="4">
      <t>ケンキュウ</t>
    </rPh>
    <rPh sb="5" eb="7">
      <t>センモン</t>
    </rPh>
    <rPh sb="8" eb="10">
      <t>ギジュツ</t>
    </rPh>
    <rPh sb="14" eb="15">
      <t>ギョウ</t>
    </rPh>
    <phoneticPr fontId="36"/>
  </si>
  <si>
    <t xml:space="preserve">  Ｍ</t>
  </si>
  <si>
    <t>宿泊業，飲食サービス業</t>
    <rPh sb="0" eb="2">
      <t>シュクハク</t>
    </rPh>
    <rPh sb="2" eb="3">
      <t>ギョウ</t>
    </rPh>
    <phoneticPr fontId="36"/>
  </si>
  <si>
    <t xml:space="preserve">  Ｎ</t>
  </si>
  <si>
    <t>生活関連サービス業，娯楽業</t>
    <rPh sb="0" eb="2">
      <t>セイカツ</t>
    </rPh>
    <rPh sb="2" eb="4">
      <t>カンレン</t>
    </rPh>
    <rPh sb="8" eb="9">
      <t>ギョウ</t>
    </rPh>
    <rPh sb="10" eb="13">
      <t>ゴラクギョウ</t>
    </rPh>
    <phoneticPr fontId="36"/>
  </si>
  <si>
    <t xml:space="preserve">  Ｏ</t>
  </si>
  <si>
    <t>教育，学習支援業</t>
    <rPh sb="0" eb="2">
      <t>キョウイク</t>
    </rPh>
    <rPh sb="3" eb="5">
      <t>ガクシュウ</t>
    </rPh>
    <rPh sb="5" eb="7">
      <t>シエン</t>
    </rPh>
    <rPh sb="7" eb="8">
      <t>ギョウ</t>
    </rPh>
    <phoneticPr fontId="36"/>
  </si>
  <si>
    <t xml:space="preserve">  Ｐ</t>
  </si>
  <si>
    <t>医療，福祉</t>
    <rPh sb="0" eb="2">
      <t>イリョウ</t>
    </rPh>
    <rPh sb="3" eb="5">
      <t>フクシ</t>
    </rPh>
    <phoneticPr fontId="36"/>
  </si>
  <si>
    <t xml:space="preserve">  Ｑ</t>
  </si>
  <si>
    <t>複合サービス事業</t>
    <rPh sb="0" eb="2">
      <t>フクゴウ</t>
    </rPh>
    <rPh sb="6" eb="8">
      <t>ジギョウ</t>
    </rPh>
    <phoneticPr fontId="36"/>
  </si>
  <si>
    <t xml:space="preserve">  Ｒ</t>
  </si>
  <si>
    <t>サービス業（他に分類されないもの）</t>
    <rPh sb="4" eb="5">
      <t>ギョウ</t>
    </rPh>
    <rPh sb="6" eb="7">
      <t>タ</t>
    </rPh>
    <rPh sb="8" eb="10">
      <t>ブンルイ</t>
    </rPh>
    <phoneticPr fontId="36"/>
  </si>
  <si>
    <t xml:space="preserve">  Ｓ</t>
  </si>
  <si>
    <t>公務（他に分類されるものを除く)</t>
    <rPh sb="0" eb="2">
      <t>コウム</t>
    </rPh>
    <rPh sb="3" eb="4">
      <t>タ</t>
    </rPh>
    <rPh sb="5" eb="7">
      <t>ブンルイ</t>
    </rPh>
    <rPh sb="13" eb="14">
      <t>ノゾ</t>
    </rPh>
    <phoneticPr fontId="36"/>
  </si>
  <si>
    <t>公務（他に分類されるものを除く)</t>
    <rPh sb="0" eb="2">
      <t>コウム</t>
    </rPh>
    <rPh sb="3" eb="4">
      <t>タ</t>
    </rPh>
    <rPh sb="5" eb="7">
      <t>ブンルイ</t>
    </rPh>
    <rPh sb="13" eb="14">
      <t>ノゾ</t>
    </rPh>
    <phoneticPr fontId="3"/>
  </si>
  <si>
    <t>総務省統計局「経済センサス - 活動調査」</t>
    <rPh sb="7" eb="9">
      <t>ケイザイ</t>
    </rPh>
    <rPh sb="16" eb="18">
      <t>カツドウ</t>
    </rPh>
    <rPh sb="18" eb="20">
      <t>チョウサ</t>
    </rPh>
    <phoneticPr fontId="3"/>
  </si>
  <si>
    <t>2021年（令和3年）6月1日</t>
    <rPh sb="6" eb="8">
      <t>レイワ</t>
    </rPh>
    <rPh sb="9" eb="10">
      <t>ネン</t>
    </rPh>
    <rPh sb="12" eb="13">
      <t>ガツ</t>
    </rPh>
    <rPh sb="14" eb="15">
      <t>ニチ</t>
    </rPh>
    <phoneticPr fontId="3"/>
  </si>
  <si>
    <t>Ａ～Ｓ</t>
    <phoneticPr fontId="3"/>
  </si>
  <si>
    <t>Ａ，Ｂ</t>
    <phoneticPr fontId="3"/>
  </si>
  <si>
    <t>Ｃ～Ｓ</t>
    <phoneticPr fontId="3"/>
  </si>
  <si>
    <t xml:space="preserve">  Ｃ</t>
    <phoneticPr fontId="3"/>
  </si>
  <si>
    <t xml:space="preserve">  Ｄ</t>
    <phoneticPr fontId="3"/>
  </si>
  <si>
    <t xml:space="preserve">  Ｅ</t>
    <phoneticPr fontId="3"/>
  </si>
  <si>
    <t xml:space="preserve">  Ｆ</t>
    <phoneticPr fontId="3"/>
  </si>
  <si>
    <t xml:space="preserve">  Ｇ</t>
    <phoneticPr fontId="3"/>
  </si>
  <si>
    <t xml:space="preserve">  Ｈ</t>
    <phoneticPr fontId="3"/>
  </si>
  <si>
    <t xml:space="preserve">   Ｉ</t>
    <phoneticPr fontId="3"/>
  </si>
  <si>
    <t xml:space="preserve">   Ｊ</t>
    <phoneticPr fontId="3"/>
  </si>
  <si>
    <t xml:space="preserve">  Ｋ</t>
    <phoneticPr fontId="3"/>
  </si>
  <si>
    <t xml:space="preserve">  Ｌ</t>
    <phoneticPr fontId="3"/>
  </si>
  <si>
    <t xml:space="preserve">  Ｍ</t>
    <phoneticPr fontId="3"/>
  </si>
  <si>
    <t xml:space="preserve">  Ｎ</t>
    <phoneticPr fontId="3"/>
  </si>
  <si>
    <t xml:space="preserve">  Ｏ</t>
    <phoneticPr fontId="3"/>
  </si>
  <si>
    <t xml:space="preserve">  Ｐ</t>
    <phoneticPr fontId="3"/>
  </si>
  <si>
    <t xml:space="preserve">  Ｑ</t>
    <phoneticPr fontId="3"/>
  </si>
  <si>
    <t xml:space="preserve">  Ｒ</t>
    <phoneticPr fontId="3"/>
  </si>
  <si>
    <t xml:space="preserve">  Ｓ</t>
    <phoneticPr fontId="3"/>
  </si>
  <si>
    <t>Ｄ－２   産業（中分類）、従業者規模別民営事業所数及び従業者数</t>
    <rPh sb="20" eb="22">
      <t>ミンエイ</t>
    </rPh>
    <phoneticPr fontId="3"/>
  </si>
  <si>
    <t>（単位　事業所，人）</t>
    <phoneticPr fontId="3"/>
  </si>
  <si>
    <t>総務省統計局「経済センサス - 活動調査報告」</t>
    <rPh sb="7" eb="9">
      <t>ケイザイ</t>
    </rPh>
    <rPh sb="16" eb="18">
      <t>カツドウ</t>
    </rPh>
    <rPh sb="18" eb="20">
      <t>チョウサ</t>
    </rPh>
    <rPh sb="20" eb="22">
      <t>ホウコク</t>
    </rPh>
    <phoneticPr fontId="3"/>
  </si>
  <si>
    <t>産　業　中　分　類</t>
  </si>
  <si>
    <t>総　　　数</t>
  </si>
  <si>
    <t>1 ～ 4 人</t>
  </si>
  <si>
    <t>5 ～ 9 人</t>
  </si>
  <si>
    <t>10 ～ 19 人</t>
  </si>
  <si>
    <t>20 ～ 29 人</t>
  </si>
  <si>
    <t>30 ～ 49 人</t>
  </si>
  <si>
    <t>50 ～ 99 人</t>
  </si>
  <si>
    <t>100 ～ 199 人</t>
  </si>
  <si>
    <t>200 ～ 299 人</t>
  </si>
  <si>
    <t xml:space="preserve">300 人以上　 </t>
  </si>
  <si>
    <t>出向・派遣従業者のみ</t>
    <phoneticPr fontId="3"/>
  </si>
  <si>
    <t>産業
中分類</t>
    <rPh sb="0" eb="2">
      <t>サンギョウ</t>
    </rPh>
    <rPh sb="3" eb="4">
      <t>チュウ</t>
    </rPh>
    <rPh sb="4" eb="6">
      <t>ブンルイ</t>
    </rPh>
    <phoneticPr fontId="3"/>
  </si>
  <si>
    <t>事業所数</t>
  </si>
  <si>
    <t>従業者数</t>
  </si>
  <si>
    <t>Ａ～Ｒ</t>
  </si>
  <si>
    <t>全産業（Ｓ公務を除く）</t>
    <rPh sb="0" eb="1">
      <t>ゼン</t>
    </rPh>
    <rPh sb="1" eb="3">
      <t>サンギョウ</t>
    </rPh>
    <rPh sb="5" eb="7">
      <t>コウム</t>
    </rPh>
    <rPh sb="8" eb="9">
      <t>ノゾ</t>
    </rPh>
    <phoneticPr fontId="37"/>
  </si>
  <si>
    <t>第1次産業</t>
    <rPh sb="0" eb="1">
      <t>ダイ</t>
    </rPh>
    <rPh sb="2" eb="3">
      <t>ジ</t>
    </rPh>
    <rPh sb="3" eb="5">
      <t>サンギョウ</t>
    </rPh>
    <phoneticPr fontId="37"/>
  </si>
  <si>
    <t>Ａ</t>
  </si>
  <si>
    <t>農業，林業</t>
    <rPh sb="0" eb="2">
      <t>ノウギョウ</t>
    </rPh>
    <rPh sb="3" eb="5">
      <t>リンギョウ</t>
    </rPh>
    <phoneticPr fontId="36"/>
  </si>
  <si>
    <t>01</t>
  </si>
  <si>
    <t>農業</t>
    <rPh sb="0" eb="2">
      <t>ノウギョウ</t>
    </rPh>
    <phoneticPr fontId="17"/>
  </si>
  <si>
    <t>02</t>
  </si>
  <si>
    <t>林業</t>
    <rPh sb="0" eb="2">
      <t>リンギョウ</t>
    </rPh>
    <phoneticPr fontId="17"/>
  </si>
  <si>
    <t>漁業</t>
    <rPh sb="0" eb="2">
      <t>ギョギョウ</t>
    </rPh>
    <phoneticPr fontId="36"/>
  </si>
  <si>
    <t>03</t>
  </si>
  <si>
    <t>漁業（水産養殖業を除く）</t>
    <rPh sb="0" eb="2">
      <t>ギョギョウ</t>
    </rPh>
    <rPh sb="3" eb="5">
      <t>スイサン</t>
    </rPh>
    <rPh sb="5" eb="8">
      <t>ヨウショクギョウ</t>
    </rPh>
    <rPh sb="9" eb="10">
      <t>ノゾ</t>
    </rPh>
    <phoneticPr fontId="17"/>
  </si>
  <si>
    <t>04</t>
  </si>
  <si>
    <t>水産養殖業</t>
    <rPh sb="0" eb="2">
      <t>スイサン</t>
    </rPh>
    <rPh sb="2" eb="5">
      <t>ヨウショクギョウ</t>
    </rPh>
    <phoneticPr fontId="17"/>
  </si>
  <si>
    <t>Ｃ～Ｅ</t>
  </si>
  <si>
    <t>第2次産業</t>
    <rPh sb="0" eb="1">
      <t>ダイ</t>
    </rPh>
    <rPh sb="2" eb="3">
      <t>ジ</t>
    </rPh>
    <rPh sb="3" eb="5">
      <t>サンギョウ</t>
    </rPh>
    <phoneticPr fontId="37"/>
  </si>
  <si>
    <t>鉱業，採石業，砂利採取業</t>
    <rPh sb="0" eb="2">
      <t>コウギョウ</t>
    </rPh>
    <rPh sb="3" eb="5">
      <t>サイセキ</t>
    </rPh>
    <rPh sb="5" eb="6">
      <t>ギョウ</t>
    </rPh>
    <rPh sb="7" eb="9">
      <t>ジャリ</t>
    </rPh>
    <rPh sb="9" eb="11">
      <t>サイシュ</t>
    </rPh>
    <rPh sb="11" eb="12">
      <t>ギョウ</t>
    </rPh>
    <phoneticPr fontId="36"/>
  </si>
  <si>
    <t>05</t>
  </si>
  <si>
    <t>鉱業，採石業，砂利採取業</t>
    <rPh sb="0" eb="2">
      <t>コウギョウ</t>
    </rPh>
    <rPh sb="3" eb="5">
      <t>サイセキ</t>
    </rPh>
    <rPh sb="5" eb="6">
      <t>ギョウ</t>
    </rPh>
    <rPh sb="7" eb="9">
      <t>ジャリ</t>
    </rPh>
    <rPh sb="9" eb="12">
      <t>サイシュギョウ</t>
    </rPh>
    <phoneticPr fontId="17"/>
  </si>
  <si>
    <t>06</t>
  </si>
  <si>
    <t>総合工事業</t>
    <rPh sb="0" eb="2">
      <t>ソウゴウ</t>
    </rPh>
    <rPh sb="2" eb="5">
      <t>コウジギョウ</t>
    </rPh>
    <phoneticPr fontId="17"/>
  </si>
  <si>
    <t>07</t>
  </si>
  <si>
    <t>職別工事業（設備工事業を除く）</t>
    <rPh sb="0" eb="1">
      <t>ショク</t>
    </rPh>
    <rPh sb="1" eb="2">
      <t>ベツ</t>
    </rPh>
    <rPh sb="2" eb="5">
      <t>コウジギョウ</t>
    </rPh>
    <rPh sb="6" eb="8">
      <t>セツビ</t>
    </rPh>
    <rPh sb="8" eb="11">
      <t>コウジギョウ</t>
    </rPh>
    <rPh sb="12" eb="13">
      <t>ノゾ</t>
    </rPh>
    <phoneticPr fontId="17"/>
  </si>
  <si>
    <t>08</t>
  </si>
  <si>
    <t>設備工事業</t>
    <rPh sb="0" eb="2">
      <t>セツビ</t>
    </rPh>
    <rPh sb="2" eb="5">
      <t>コウジギョウ</t>
    </rPh>
    <phoneticPr fontId="17"/>
  </si>
  <si>
    <t>09</t>
  </si>
  <si>
    <t>食料品製造業</t>
    <rPh sb="0" eb="3">
      <t>ショクリョウヒン</t>
    </rPh>
    <rPh sb="3" eb="6">
      <t>セイゾウギョウ</t>
    </rPh>
    <phoneticPr fontId="17"/>
  </si>
  <si>
    <t>10</t>
  </si>
  <si>
    <t>飲料・たばこ・飼料製造業</t>
    <rPh sb="0" eb="2">
      <t>インリョウ</t>
    </rPh>
    <rPh sb="7" eb="9">
      <t>シリョウ</t>
    </rPh>
    <rPh sb="9" eb="12">
      <t>セイゾウギョウ</t>
    </rPh>
    <phoneticPr fontId="17"/>
  </si>
  <si>
    <t>11</t>
  </si>
  <si>
    <t>繊維工業</t>
    <rPh sb="0" eb="2">
      <t>センイ</t>
    </rPh>
    <rPh sb="2" eb="4">
      <t>コウギョウ</t>
    </rPh>
    <phoneticPr fontId="17"/>
  </si>
  <si>
    <t>12</t>
  </si>
  <si>
    <t>木材・木製品製造業（家具を除く）</t>
    <rPh sb="0" eb="2">
      <t>モクザイ</t>
    </rPh>
    <rPh sb="3" eb="4">
      <t>キ</t>
    </rPh>
    <rPh sb="4" eb="6">
      <t>セイヒン</t>
    </rPh>
    <rPh sb="6" eb="9">
      <t>セイゾウギョウ</t>
    </rPh>
    <rPh sb="10" eb="12">
      <t>カグ</t>
    </rPh>
    <rPh sb="13" eb="14">
      <t>ノゾ</t>
    </rPh>
    <phoneticPr fontId="17"/>
  </si>
  <si>
    <t>13</t>
  </si>
  <si>
    <t>家具・装飾品製造業</t>
    <rPh sb="0" eb="2">
      <t>カグ</t>
    </rPh>
    <rPh sb="3" eb="6">
      <t>ソウショクヒン</t>
    </rPh>
    <rPh sb="6" eb="9">
      <t>セイゾウギョウ</t>
    </rPh>
    <phoneticPr fontId="17"/>
  </si>
  <si>
    <t>パルプ・紙・紙加工品製造業</t>
    <rPh sb="4" eb="5">
      <t>カミ</t>
    </rPh>
    <rPh sb="6" eb="10">
      <t>カミカコウヒン</t>
    </rPh>
    <rPh sb="10" eb="13">
      <t>セイゾウギョウ</t>
    </rPh>
    <phoneticPr fontId="17"/>
  </si>
  <si>
    <t>15</t>
  </si>
  <si>
    <t>印刷・同関連業</t>
    <rPh sb="0" eb="2">
      <t>インサツ</t>
    </rPh>
    <rPh sb="3" eb="4">
      <t>ドウ</t>
    </rPh>
    <rPh sb="4" eb="6">
      <t>カンレン</t>
    </rPh>
    <rPh sb="6" eb="7">
      <t>ギョウ</t>
    </rPh>
    <phoneticPr fontId="17"/>
  </si>
  <si>
    <t>16</t>
  </si>
  <si>
    <t>化学工業</t>
    <rPh sb="0" eb="2">
      <t>カガク</t>
    </rPh>
    <rPh sb="2" eb="4">
      <t>コウギョウ</t>
    </rPh>
    <phoneticPr fontId="17"/>
  </si>
  <si>
    <t>17</t>
  </si>
  <si>
    <t>石油製品・石炭製品製造業</t>
    <rPh sb="0" eb="2">
      <t>セキユ</t>
    </rPh>
    <rPh sb="2" eb="4">
      <t>セイヒン</t>
    </rPh>
    <rPh sb="5" eb="7">
      <t>セキタン</t>
    </rPh>
    <rPh sb="7" eb="9">
      <t>セイヒン</t>
    </rPh>
    <rPh sb="9" eb="12">
      <t>セイゾウギョウ</t>
    </rPh>
    <phoneticPr fontId="17"/>
  </si>
  <si>
    <t>18</t>
  </si>
  <si>
    <t>プラスチック製品製造業（別掲を除く）</t>
    <rPh sb="6" eb="8">
      <t>セイヒン</t>
    </rPh>
    <rPh sb="8" eb="11">
      <t>セイゾウギョウ</t>
    </rPh>
    <rPh sb="12" eb="14">
      <t>ベッケイ</t>
    </rPh>
    <rPh sb="15" eb="16">
      <t>ノゾ</t>
    </rPh>
    <phoneticPr fontId="17"/>
  </si>
  <si>
    <t>19</t>
  </si>
  <si>
    <t>ゴム製品製造業</t>
    <rPh sb="2" eb="4">
      <t>セイヒン</t>
    </rPh>
    <rPh sb="4" eb="7">
      <t>セイゾウギョウ</t>
    </rPh>
    <phoneticPr fontId="17"/>
  </si>
  <si>
    <t>20</t>
  </si>
  <si>
    <t>なめし革・同製品・毛皮製造業</t>
    <rPh sb="3" eb="4">
      <t>カワ</t>
    </rPh>
    <rPh sb="5" eb="8">
      <t>ドウセイヒン</t>
    </rPh>
    <rPh sb="9" eb="11">
      <t>ケガワ</t>
    </rPh>
    <rPh sb="11" eb="14">
      <t>セイゾウギョウ</t>
    </rPh>
    <phoneticPr fontId="17"/>
  </si>
  <si>
    <t>窯業・土石製品製造業</t>
    <rPh sb="0" eb="2">
      <t>ヨウギョウ</t>
    </rPh>
    <rPh sb="3" eb="5">
      <t>ドセキ</t>
    </rPh>
    <rPh sb="5" eb="7">
      <t>セイヒン</t>
    </rPh>
    <rPh sb="7" eb="10">
      <t>セイゾウギョウ</t>
    </rPh>
    <phoneticPr fontId="17"/>
  </si>
  <si>
    <t>22</t>
  </si>
  <si>
    <t>鉄鋼業</t>
    <rPh sb="0" eb="2">
      <t>テッコウ</t>
    </rPh>
    <rPh sb="2" eb="3">
      <t>ギョウ</t>
    </rPh>
    <phoneticPr fontId="17"/>
  </si>
  <si>
    <t>23</t>
  </si>
  <si>
    <t>非鉄金属製造業</t>
    <rPh sb="0" eb="2">
      <t>ヒテツ</t>
    </rPh>
    <rPh sb="2" eb="4">
      <t>キンゾク</t>
    </rPh>
    <rPh sb="4" eb="7">
      <t>セイゾウギョウ</t>
    </rPh>
    <phoneticPr fontId="17"/>
  </si>
  <si>
    <t>24</t>
  </si>
  <si>
    <t>金属製品製造業</t>
    <rPh sb="0" eb="2">
      <t>キンゾク</t>
    </rPh>
    <rPh sb="2" eb="4">
      <t>セイヒン</t>
    </rPh>
    <rPh sb="4" eb="7">
      <t>セイゾウギョウ</t>
    </rPh>
    <phoneticPr fontId="17"/>
  </si>
  <si>
    <t>25</t>
  </si>
  <si>
    <t>はん用機械器具製造業</t>
    <rPh sb="2" eb="3">
      <t>ヨウ</t>
    </rPh>
    <rPh sb="3" eb="5">
      <t>キカイ</t>
    </rPh>
    <rPh sb="5" eb="7">
      <t>キグ</t>
    </rPh>
    <rPh sb="7" eb="10">
      <t>セイゾウギョウ</t>
    </rPh>
    <phoneticPr fontId="17"/>
  </si>
  <si>
    <t>26</t>
  </si>
  <si>
    <t>生産用機械器具製造業</t>
    <rPh sb="0" eb="3">
      <t>セイサンヨウ</t>
    </rPh>
    <rPh sb="3" eb="5">
      <t>キカイ</t>
    </rPh>
    <rPh sb="5" eb="7">
      <t>キグ</t>
    </rPh>
    <rPh sb="7" eb="10">
      <t>セイゾウギョウ</t>
    </rPh>
    <phoneticPr fontId="17"/>
  </si>
  <si>
    <t>27</t>
  </si>
  <si>
    <t>業務用機械器具製造業</t>
    <rPh sb="0" eb="3">
      <t>ギョウムヨウ</t>
    </rPh>
    <rPh sb="3" eb="5">
      <t>キカイ</t>
    </rPh>
    <rPh sb="5" eb="7">
      <t>キグ</t>
    </rPh>
    <rPh sb="7" eb="10">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</si>
  <si>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</si>
  <si>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29</t>
  </si>
  <si>
    <t>電気機械器具製造業</t>
    <rPh sb="0" eb="2">
      <t>デンキ</t>
    </rPh>
    <rPh sb="2" eb="4">
      <t>キカイ</t>
    </rPh>
    <rPh sb="4" eb="6">
      <t>キグ</t>
    </rPh>
    <rPh sb="6" eb="9">
      <t>セイゾウギョウ</t>
    </rPh>
    <phoneticPr fontId="17"/>
  </si>
  <si>
    <t>30</t>
  </si>
  <si>
    <t>情報通信機械器具製造業</t>
    <rPh sb="0" eb="2">
      <t>ジョウホウ</t>
    </rPh>
    <rPh sb="2" eb="4">
      <t>ツウシン</t>
    </rPh>
    <rPh sb="4" eb="6">
      <t>キカイ</t>
    </rPh>
    <rPh sb="6" eb="8">
      <t>キグ</t>
    </rPh>
    <rPh sb="8" eb="11">
      <t>セイゾウギョウ</t>
    </rPh>
    <phoneticPr fontId="17"/>
  </si>
  <si>
    <t>31</t>
  </si>
  <si>
    <t>輸送用機械器具製造業</t>
    <rPh sb="0" eb="3">
      <t>ユソウヨウ</t>
    </rPh>
    <rPh sb="3" eb="5">
      <t>キカイ</t>
    </rPh>
    <rPh sb="5" eb="7">
      <t>キグ</t>
    </rPh>
    <rPh sb="7" eb="10">
      <t>セイゾウギョウ</t>
    </rPh>
    <phoneticPr fontId="17"/>
  </si>
  <si>
    <t>32</t>
  </si>
  <si>
    <t>その他の製造業</t>
    <rPh sb="2" eb="3">
      <t>タ</t>
    </rPh>
    <rPh sb="4" eb="7">
      <t>セイゾウギョウ</t>
    </rPh>
    <phoneticPr fontId="17"/>
  </si>
  <si>
    <t>Ｆ～Ｒ</t>
  </si>
  <si>
    <t>第3次産業</t>
    <rPh sb="0" eb="1">
      <t>ダイ</t>
    </rPh>
    <rPh sb="2" eb="3">
      <t>ジ</t>
    </rPh>
    <rPh sb="3" eb="5">
      <t>サンギョウ</t>
    </rPh>
    <phoneticPr fontId="37"/>
  </si>
  <si>
    <t>33</t>
  </si>
  <si>
    <t>電気業</t>
    <rPh sb="0" eb="2">
      <t>デンキ</t>
    </rPh>
    <rPh sb="2" eb="3">
      <t>ギョウ</t>
    </rPh>
    <phoneticPr fontId="17"/>
  </si>
  <si>
    <t>ガス業</t>
    <rPh sb="2" eb="3">
      <t>ギョウ</t>
    </rPh>
    <phoneticPr fontId="17"/>
  </si>
  <si>
    <t>35</t>
  </si>
  <si>
    <t>熱供給業</t>
    <rPh sb="0" eb="1">
      <t>ネツ</t>
    </rPh>
    <rPh sb="1" eb="3">
      <t>キョウキュウ</t>
    </rPh>
    <rPh sb="3" eb="4">
      <t>ギョウ</t>
    </rPh>
    <phoneticPr fontId="17"/>
  </si>
  <si>
    <t>36</t>
  </si>
  <si>
    <t>水道業</t>
    <rPh sb="0" eb="3">
      <t>スイドウギョウ</t>
    </rPh>
    <phoneticPr fontId="17"/>
  </si>
  <si>
    <t>37</t>
  </si>
  <si>
    <t>通信業</t>
    <rPh sb="0" eb="3">
      <t>ツウシンギョウ</t>
    </rPh>
    <phoneticPr fontId="17"/>
  </si>
  <si>
    <t>38</t>
  </si>
  <si>
    <t>放送業</t>
    <rPh sb="0" eb="3">
      <t>ホウソウギョウ</t>
    </rPh>
    <phoneticPr fontId="17"/>
  </si>
  <si>
    <t>39</t>
  </si>
  <si>
    <t>情報サービス業</t>
    <rPh sb="0" eb="2">
      <t>ジョウホウ</t>
    </rPh>
    <rPh sb="6" eb="7">
      <t>ギョウ</t>
    </rPh>
    <phoneticPr fontId="17"/>
  </si>
  <si>
    <t>40</t>
  </si>
  <si>
    <t>インターネット付随サービス業</t>
    <rPh sb="7" eb="9">
      <t>フズイ</t>
    </rPh>
    <rPh sb="13" eb="14">
      <t>ギョウ</t>
    </rPh>
    <phoneticPr fontId="17"/>
  </si>
  <si>
    <t>映像・音声・文字情報制作業</t>
    <rPh sb="0" eb="2">
      <t>エイゾウ</t>
    </rPh>
    <rPh sb="3" eb="5">
      <t>オンセイ</t>
    </rPh>
    <rPh sb="6" eb="8">
      <t>モジ</t>
    </rPh>
    <rPh sb="8" eb="10">
      <t>ジョウホウ</t>
    </rPh>
    <rPh sb="10" eb="12">
      <t>セイサク</t>
    </rPh>
    <rPh sb="12" eb="13">
      <t>ギョウ</t>
    </rPh>
    <phoneticPr fontId="17"/>
  </si>
  <si>
    <t>鉄道業</t>
    <rPh sb="0" eb="3">
      <t>テツドウギョウ</t>
    </rPh>
    <phoneticPr fontId="17"/>
  </si>
  <si>
    <t>43</t>
  </si>
  <si>
    <t>道路旅客運送業</t>
    <rPh sb="0" eb="2">
      <t>ドウロ</t>
    </rPh>
    <rPh sb="2" eb="4">
      <t>リョカク</t>
    </rPh>
    <rPh sb="4" eb="7">
      <t>ウンソウギョウ</t>
    </rPh>
    <phoneticPr fontId="17"/>
  </si>
  <si>
    <t>44</t>
  </si>
  <si>
    <t>道路貨物運送業</t>
    <rPh sb="0" eb="2">
      <t>ドウロ</t>
    </rPh>
    <rPh sb="2" eb="4">
      <t>カモツ</t>
    </rPh>
    <rPh sb="4" eb="7">
      <t>ウンソウギョウ</t>
    </rPh>
    <phoneticPr fontId="17"/>
  </si>
  <si>
    <t>45</t>
  </si>
  <si>
    <t>水運業</t>
    <rPh sb="0" eb="2">
      <t>スイウン</t>
    </rPh>
    <rPh sb="2" eb="3">
      <t>ギョウ</t>
    </rPh>
    <phoneticPr fontId="17"/>
  </si>
  <si>
    <t>航空運輸業</t>
    <rPh sb="0" eb="2">
      <t>コウクウ</t>
    </rPh>
    <rPh sb="2" eb="5">
      <t>ウンユギョウ</t>
    </rPh>
    <phoneticPr fontId="17"/>
  </si>
  <si>
    <t>47</t>
  </si>
  <si>
    <t>倉庫業</t>
    <rPh sb="0" eb="2">
      <t>ソウコ</t>
    </rPh>
    <rPh sb="2" eb="3">
      <t>ギョウ</t>
    </rPh>
    <phoneticPr fontId="17"/>
  </si>
  <si>
    <t>48</t>
  </si>
  <si>
    <t>運輸に附帯するサービス業</t>
    <rPh sb="0" eb="2">
      <t>ウンユ</t>
    </rPh>
    <rPh sb="3" eb="5">
      <t>フタイ</t>
    </rPh>
    <rPh sb="11" eb="12">
      <t>ギョウ</t>
    </rPh>
    <phoneticPr fontId="17"/>
  </si>
  <si>
    <t>郵便業（信書便事業を含む）</t>
    <rPh sb="0" eb="2">
      <t>ユウビン</t>
    </rPh>
    <rPh sb="2" eb="3">
      <t>ギョウ</t>
    </rPh>
    <rPh sb="4" eb="6">
      <t>シンショ</t>
    </rPh>
    <rPh sb="6" eb="7">
      <t>ビン</t>
    </rPh>
    <rPh sb="7" eb="9">
      <t>ジギョウ</t>
    </rPh>
    <rPh sb="10" eb="11">
      <t>フク</t>
    </rPh>
    <phoneticPr fontId="17"/>
  </si>
  <si>
    <t>2021年（令和3年)6月1日現在</t>
    <rPh sb="6" eb="8">
      <t>レイワ</t>
    </rPh>
    <rPh sb="15" eb="17">
      <t>ゲンザイ</t>
    </rPh>
    <phoneticPr fontId="3"/>
  </si>
  <si>
    <t>※事業内容等不詳事業所を除きます。</t>
    <phoneticPr fontId="3"/>
  </si>
  <si>
    <t>※従業者数は、男女別の不詳を含みます。</t>
  </si>
  <si>
    <t>※回答内容の不備等により産業小分類の格付が行えなかった事業所については、産業中分類に含めて集計しているため、
　</t>
    <rPh sb="1" eb="3">
      <t>カイトウ</t>
    </rPh>
    <rPh sb="3" eb="5">
      <t>ナイヨウ</t>
    </rPh>
    <rPh sb="6" eb="8">
      <t>フビ</t>
    </rPh>
    <rPh sb="8" eb="9">
      <t>トウ</t>
    </rPh>
    <rPh sb="12" eb="14">
      <t>サンギョウ</t>
    </rPh>
    <rPh sb="14" eb="17">
      <t>ショウブンルイ</t>
    </rPh>
    <rPh sb="18" eb="20">
      <t>カクヅ</t>
    </rPh>
    <rPh sb="21" eb="22">
      <t>オコナ</t>
    </rPh>
    <rPh sb="27" eb="30">
      <t>ジギョウショ</t>
    </rPh>
    <rPh sb="36" eb="38">
      <t>サンギョウ</t>
    </rPh>
    <rPh sb="38" eb="41">
      <t>チュウブンルイ</t>
    </rPh>
    <rPh sb="42" eb="43">
      <t>フク</t>
    </rPh>
    <rPh sb="45" eb="47">
      <t>シュウケイ</t>
    </rPh>
    <phoneticPr fontId="3"/>
  </si>
  <si>
    <t xml:space="preserve"> 小分類の計と中分類の数値が一致しない場合があります。</t>
  </si>
  <si>
    <t>Ｄ－２　　産業(中分類)、従業者規模別民営事業所数及び従業者数(続）</t>
    <rPh sb="19" eb="21">
      <t>ミンエイ</t>
    </rPh>
    <phoneticPr fontId="3"/>
  </si>
  <si>
    <t>産業
中分類</t>
    <rPh sb="0" eb="2">
      <t>サンギョウ</t>
    </rPh>
    <rPh sb="3" eb="6">
      <t>チュウブンルイ</t>
    </rPh>
    <phoneticPr fontId="3"/>
  </si>
  <si>
    <t>50</t>
  </si>
  <si>
    <t>各種商品卸売業</t>
    <rPh sb="0" eb="2">
      <t>カクシュ</t>
    </rPh>
    <rPh sb="2" eb="4">
      <t>ショウヒン</t>
    </rPh>
    <rPh sb="4" eb="7">
      <t>オロシウリギョウ</t>
    </rPh>
    <phoneticPr fontId="17"/>
  </si>
  <si>
    <t>51</t>
  </si>
  <si>
    <t>繊維・衣服等卸売業</t>
    <rPh sb="0" eb="2">
      <t>センイ</t>
    </rPh>
    <rPh sb="3" eb="6">
      <t>イフクトウ</t>
    </rPh>
    <rPh sb="6" eb="9">
      <t>オロシウリギョウ</t>
    </rPh>
    <phoneticPr fontId="17"/>
  </si>
  <si>
    <t>52</t>
  </si>
  <si>
    <t>飲食料品卸売業</t>
    <rPh sb="0" eb="2">
      <t>インショク</t>
    </rPh>
    <rPh sb="2" eb="3">
      <t>リョウ</t>
    </rPh>
    <rPh sb="3" eb="4">
      <t>ヒン</t>
    </rPh>
    <rPh sb="4" eb="7">
      <t>オロシウリギョウ</t>
    </rPh>
    <phoneticPr fontId="17"/>
  </si>
  <si>
    <t>53</t>
  </si>
  <si>
    <t>建築材料，鉱物・金属材料等卸売業</t>
    <rPh sb="0" eb="2">
      <t>ケンチク</t>
    </rPh>
    <rPh sb="2" eb="4">
      <t>ザイリョウ</t>
    </rPh>
    <rPh sb="5" eb="7">
      <t>コウブツ</t>
    </rPh>
    <rPh sb="8" eb="10">
      <t>キンゾク</t>
    </rPh>
    <rPh sb="10" eb="13">
      <t>ザイリョウトウ</t>
    </rPh>
    <rPh sb="13" eb="16">
      <t>オロシウリギョウ</t>
    </rPh>
    <phoneticPr fontId="17"/>
  </si>
  <si>
    <t>54</t>
  </si>
  <si>
    <t>機械器具卸売業</t>
    <rPh sb="0" eb="2">
      <t>キカイ</t>
    </rPh>
    <rPh sb="2" eb="4">
      <t>キグ</t>
    </rPh>
    <rPh sb="4" eb="7">
      <t>オロシウリギョウ</t>
    </rPh>
    <phoneticPr fontId="17"/>
  </si>
  <si>
    <t>55</t>
  </si>
  <si>
    <t>その他の卸売業</t>
    <rPh sb="2" eb="3">
      <t>タ</t>
    </rPh>
    <rPh sb="4" eb="7">
      <t>オロシウリギョウ</t>
    </rPh>
    <phoneticPr fontId="17"/>
  </si>
  <si>
    <t>各種商品小売業</t>
    <rPh sb="0" eb="2">
      <t>カクシュ</t>
    </rPh>
    <rPh sb="2" eb="4">
      <t>ショウヒン</t>
    </rPh>
    <rPh sb="4" eb="7">
      <t>コウリギョウ</t>
    </rPh>
    <phoneticPr fontId="17"/>
  </si>
  <si>
    <t>織物・衣服・身の回り品小売業</t>
    <rPh sb="0" eb="2">
      <t>オリモノ</t>
    </rPh>
    <rPh sb="3" eb="5">
      <t>イフク</t>
    </rPh>
    <rPh sb="6" eb="7">
      <t>ミ</t>
    </rPh>
    <rPh sb="8" eb="9">
      <t>マワ</t>
    </rPh>
    <rPh sb="10" eb="11">
      <t>ヒン</t>
    </rPh>
    <rPh sb="11" eb="14">
      <t>コウリギョウ</t>
    </rPh>
    <phoneticPr fontId="17"/>
  </si>
  <si>
    <t>58</t>
  </si>
  <si>
    <t>飲食料品小売業</t>
    <rPh sb="0" eb="2">
      <t>インショク</t>
    </rPh>
    <rPh sb="2" eb="3">
      <t>リョウ</t>
    </rPh>
    <rPh sb="3" eb="4">
      <t>ヒン</t>
    </rPh>
    <rPh sb="4" eb="7">
      <t>コウリギョウ</t>
    </rPh>
    <phoneticPr fontId="17"/>
  </si>
  <si>
    <t>59</t>
  </si>
  <si>
    <t>機械器具小売業</t>
    <rPh sb="0" eb="2">
      <t>キカイ</t>
    </rPh>
    <rPh sb="2" eb="4">
      <t>キグ</t>
    </rPh>
    <rPh sb="4" eb="7">
      <t>コウリギョウ</t>
    </rPh>
    <phoneticPr fontId="17"/>
  </si>
  <si>
    <t>60</t>
  </si>
  <si>
    <t>その他の小売業</t>
    <rPh sb="2" eb="3">
      <t>ホカ</t>
    </rPh>
    <rPh sb="4" eb="7">
      <t>コウリギョウ</t>
    </rPh>
    <phoneticPr fontId="17"/>
  </si>
  <si>
    <t>61</t>
  </si>
  <si>
    <t>無店舗小売業</t>
    <rPh sb="0" eb="3">
      <t>ムテンポ</t>
    </rPh>
    <rPh sb="3" eb="6">
      <t>コウリギョウ</t>
    </rPh>
    <phoneticPr fontId="17"/>
  </si>
  <si>
    <t>62</t>
  </si>
  <si>
    <t>銀行業</t>
    <rPh sb="0" eb="3">
      <t>ギンコウギョウ</t>
    </rPh>
    <phoneticPr fontId="17"/>
  </si>
  <si>
    <t>63</t>
  </si>
  <si>
    <t>協同組織金融業</t>
    <rPh sb="0" eb="2">
      <t>キョウドウ</t>
    </rPh>
    <rPh sb="2" eb="4">
      <t>ソシキ</t>
    </rPh>
    <rPh sb="4" eb="7">
      <t>キンユウギョウ</t>
    </rPh>
    <phoneticPr fontId="17"/>
  </si>
  <si>
    <t>64</t>
  </si>
  <si>
    <t>貸金業，クレジットカード業等非預金信用機関</t>
    <rPh sb="0" eb="2">
      <t>カシキン</t>
    </rPh>
    <rPh sb="2" eb="3">
      <t>ギョウ</t>
    </rPh>
    <rPh sb="12" eb="13">
      <t>ギョウ</t>
    </rPh>
    <rPh sb="13" eb="14">
      <t>トウ</t>
    </rPh>
    <rPh sb="14" eb="15">
      <t>ヒ</t>
    </rPh>
    <rPh sb="15" eb="17">
      <t>ヨキン</t>
    </rPh>
    <rPh sb="17" eb="19">
      <t>シンヨウ</t>
    </rPh>
    <rPh sb="19" eb="21">
      <t>キカン</t>
    </rPh>
    <phoneticPr fontId="17"/>
  </si>
  <si>
    <t>65</t>
  </si>
  <si>
    <t>金融商品取引業，商品先物取引業</t>
    <rPh sb="0" eb="2">
      <t>キンユウ</t>
    </rPh>
    <rPh sb="2" eb="4">
      <t>ショウヒン</t>
    </rPh>
    <rPh sb="4" eb="7">
      <t>トリヒキギョウ</t>
    </rPh>
    <rPh sb="8" eb="10">
      <t>ショウヒン</t>
    </rPh>
    <rPh sb="10" eb="12">
      <t>サキモノ</t>
    </rPh>
    <rPh sb="12" eb="14">
      <t>トリヒキ</t>
    </rPh>
    <rPh sb="14" eb="15">
      <t>ギョウ</t>
    </rPh>
    <phoneticPr fontId="17"/>
  </si>
  <si>
    <t>66</t>
  </si>
  <si>
    <t>補助的金融業等</t>
    <rPh sb="0" eb="3">
      <t>ホジョテキ</t>
    </rPh>
    <rPh sb="3" eb="6">
      <t>キンユウギョウ</t>
    </rPh>
    <rPh sb="6" eb="7">
      <t>トウ</t>
    </rPh>
    <phoneticPr fontId="17"/>
  </si>
  <si>
    <t>67</t>
  </si>
  <si>
    <t>保険業（保険媒介代理業，保険サービス業を含む）</t>
    <rPh sb="0" eb="3">
      <t>ホケンギョウ</t>
    </rPh>
    <rPh sb="4" eb="6">
      <t>ホケン</t>
    </rPh>
    <rPh sb="6" eb="8">
      <t>バイカイ</t>
    </rPh>
    <rPh sb="8" eb="10">
      <t>ダイリ</t>
    </rPh>
    <rPh sb="10" eb="11">
      <t>ギョウ</t>
    </rPh>
    <rPh sb="12" eb="14">
      <t>ホケン</t>
    </rPh>
    <rPh sb="18" eb="19">
      <t>ギョウ</t>
    </rPh>
    <rPh sb="20" eb="21">
      <t>フク</t>
    </rPh>
    <phoneticPr fontId="17"/>
  </si>
  <si>
    <t>68</t>
  </si>
  <si>
    <t>不動産取引業</t>
    <rPh sb="0" eb="3">
      <t>フドウサン</t>
    </rPh>
    <rPh sb="3" eb="5">
      <t>トリヒキ</t>
    </rPh>
    <rPh sb="5" eb="6">
      <t>ギョウ</t>
    </rPh>
    <phoneticPr fontId="17"/>
  </si>
  <si>
    <t>69</t>
  </si>
  <si>
    <t>不動産賃貸業・管理業</t>
    <rPh sb="0" eb="3">
      <t>フドウサン</t>
    </rPh>
    <rPh sb="3" eb="6">
      <t>チンタイギョウ</t>
    </rPh>
    <rPh sb="7" eb="9">
      <t>カンリ</t>
    </rPh>
    <rPh sb="9" eb="10">
      <t>ギョウ</t>
    </rPh>
    <phoneticPr fontId="17"/>
  </si>
  <si>
    <t>70</t>
  </si>
  <si>
    <t>物品賃貸業</t>
    <rPh sb="0" eb="2">
      <t>ブッピン</t>
    </rPh>
    <rPh sb="2" eb="5">
      <t>チンタイギョウ</t>
    </rPh>
    <phoneticPr fontId="17"/>
  </si>
  <si>
    <t>71</t>
  </si>
  <si>
    <t>学術・開発研究機関</t>
    <rPh sb="0" eb="2">
      <t>ガクジュツ</t>
    </rPh>
    <rPh sb="3" eb="5">
      <t>カイハツ</t>
    </rPh>
    <rPh sb="5" eb="7">
      <t>ケンキュウ</t>
    </rPh>
    <rPh sb="7" eb="9">
      <t>キカン</t>
    </rPh>
    <phoneticPr fontId="17"/>
  </si>
  <si>
    <t>72</t>
  </si>
  <si>
    <t>専門サービス業（他に分類されないもの）</t>
    <rPh sb="0" eb="2">
      <t>センモン</t>
    </rPh>
    <rPh sb="6" eb="7">
      <t>ギョウ</t>
    </rPh>
    <rPh sb="8" eb="9">
      <t>タ</t>
    </rPh>
    <rPh sb="10" eb="12">
      <t>ブンルイ</t>
    </rPh>
    <phoneticPr fontId="17"/>
  </si>
  <si>
    <t>73</t>
  </si>
  <si>
    <t>広告業</t>
    <rPh sb="0" eb="2">
      <t>コウコク</t>
    </rPh>
    <rPh sb="2" eb="3">
      <t>ギョウ</t>
    </rPh>
    <phoneticPr fontId="17"/>
  </si>
  <si>
    <t>技術サービス業（他に分類されないもの）</t>
    <rPh sb="0" eb="2">
      <t>ギジュツ</t>
    </rPh>
    <rPh sb="6" eb="7">
      <t>ギョウ</t>
    </rPh>
    <rPh sb="8" eb="9">
      <t>タ</t>
    </rPh>
    <rPh sb="10" eb="12">
      <t>ブンルイ</t>
    </rPh>
    <phoneticPr fontId="17"/>
  </si>
  <si>
    <t>75</t>
  </si>
  <si>
    <t>宿泊業</t>
    <rPh sb="0" eb="2">
      <t>シュクハク</t>
    </rPh>
    <rPh sb="2" eb="3">
      <t>ギョウ</t>
    </rPh>
    <phoneticPr fontId="17"/>
  </si>
  <si>
    <t>76</t>
  </si>
  <si>
    <t>飲食店</t>
    <rPh sb="0" eb="2">
      <t>インショク</t>
    </rPh>
    <rPh sb="2" eb="3">
      <t>テン</t>
    </rPh>
    <phoneticPr fontId="17"/>
  </si>
  <si>
    <t>77</t>
  </si>
  <si>
    <t>持ち帰り・配達飲食サービス業</t>
    <rPh sb="0" eb="1">
      <t>モ</t>
    </rPh>
    <rPh sb="2" eb="3">
      <t>カエ</t>
    </rPh>
    <rPh sb="5" eb="7">
      <t>ハイタツ</t>
    </rPh>
    <rPh sb="7" eb="9">
      <t>インショク</t>
    </rPh>
    <rPh sb="13" eb="14">
      <t>ギョウ</t>
    </rPh>
    <phoneticPr fontId="17"/>
  </si>
  <si>
    <t>78</t>
  </si>
  <si>
    <t>洗濯・理容・美容・浴場業</t>
    <rPh sb="0" eb="2">
      <t>センタク</t>
    </rPh>
    <rPh sb="3" eb="5">
      <t>リヨウ</t>
    </rPh>
    <rPh sb="6" eb="8">
      <t>ビヨウ</t>
    </rPh>
    <rPh sb="9" eb="11">
      <t>ヨクジョウ</t>
    </rPh>
    <rPh sb="11" eb="12">
      <t>ギョウ</t>
    </rPh>
    <phoneticPr fontId="17"/>
  </si>
  <si>
    <t>79</t>
  </si>
  <si>
    <t>その他の生活関連サービス業</t>
    <rPh sb="2" eb="3">
      <t>タ</t>
    </rPh>
    <rPh sb="4" eb="6">
      <t>セイカツ</t>
    </rPh>
    <rPh sb="6" eb="8">
      <t>カンレン</t>
    </rPh>
    <rPh sb="12" eb="13">
      <t>ギョウ</t>
    </rPh>
    <phoneticPr fontId="17"/>
  </si>
  <si>
    <t>80</t>
  </si>
  <si>
    <t>娯楽業</t>
    <rPh sb="0" eb="3">
      <t>ゴラクギョウ</t>
    </rPh>
    <phoneticPr fontId="17"/>
  </si>
  <si>
    <t>Ｏ</t>
  </si>
  <si>
    <t>81</t>
  </si>
  <si>
    <t>学校教育</t>
    <rPh sb="0" eb="2">
      <t>ガッコウ</t>
    </rPh>
    <rPh sb="2" eb="4">
      <t>キョウイク</t>
    </rPh>
    <phoneticPr fontId="17"/>
  </si>
  <si>
    <t>82</t>
  </si>
  <si>
    <t>その他の教育，学習支援業</t>
    <rPh sb="2" eb="3">
      <t>タ</t>
    </rPh>
    <rPh sb="4" eb="6">
      <t>キョウイク</t>
    </rPh>
    <rPh sb="7" eb="9">
      <t>ガクシュウ</t>
    </rPh>
    <rPh sb="9" eb="11">
      <t>シエン</t>
    </rPh>
    <rPh sb="11" eb="12">
      <t>ギョウ</t>
    </rPh>
    <phoneticPr fontId="17"/>
  </si>
  <si>
    <t>Ｐ</t>
  </si>
  <si>
    <t>83</t>
  </si>
  <si>
    <t>医療業</t>
    <rPh sb="0" eb="2">
      <t>イリョウ</t>
    </rPh>
    <rPh sb="2" eb="3">
      <t>ギョウ</t>
    </rPh>
    <phoneticPr fontId="17"/>
  </si>
  <si>
    <t>保健衛生</t>
    <rPh sb="0" eb="2">
      <t>ホケン</t>
    </rPh>
    <rPh sb="2" eb="4">
      <t>エイセイ</t>
    </rPh>
    <phoneticPr fontId="17"/>
  </si>
  <si>
    <t>社会保険・社会福祉・介護事業</t>
    <rPh sb="0" eb="2">
      <t>シャカイ</t>
    </rPh>
    <rPh sb="2" eb="4">
      <t>ホケン</t>
    </rPh>
    <rPh sb="5" eb="7">
      <t>シャカイ</t>
    </rPh>
    <rPh sb="7" eb="9">
      <t>フクシ</t>
    </rPh>
    <rPh sb="10" eb="12">
      <t>カイゴ</t>
    </rPh>
    <rPh sb="12" eb="14">
      <t>ジギョウ</t>
    </rPh>
    <phoneticPr fontId="17"/>
  </si>
  <si>
    <t>Ｑ</t>
  </si>
  <si>
    <t>郵便局</t>
    <rPh sb="0" eb="3">
      <t>ユウビンキョク</t>
    </rPh>
    <phoneticPr fontId="17"/>
  </si>
  <si>
    <t>87</t>
  </si>
  <si>
    <t>協同組合（他に分類されないもの）</t>
    <rPh sb="0" eb="2">
      <t>キョウドウ</t>
    </rPh>
    <rPh sb="2" eb="4">
      <t>クミアイ</t>
    </rPh>
    <rPh sb="5" eb="6">
      <t>タ</t>
    </rPh>
    <rPh sb="7" eb="9">
      <t>ブンルイ</t>
    </rPh>
    <phoneticPr fontId="17"/>
  </si>
  <si>
    <t>Ｒ</t>
  </si>
  <si>
    <t>廃棄物処理業</t>
    <rPh sb="0" eb="3">
      <t>ハイキブツ</t>
    </rPh>
    <rPh sb="3" eb="5">
      <t>ショリ</t>
    </rPh>
    <rPh sb="5" eb="6">
      <t>ギョウ</t>
    </rPh>
    <phoneticPr fontId="17"/>
  </si>
  <si>
    <t>89</t>
  </si>
  <si>
    <t>自動車整備業</t>
    <rPh sb="0" eb="3">
      <t>ジドウシャ</t>
    </rPh>
    <rPh sb="3" eb="5">
      <t>セイビ</t>
    </rPh>
    <rPh sb="5" eb="6">
      <t>ギョウ</t>
    </rPh>
    <phoneticPr fontId="17"/>
  </si>
  <si>
    <t>90</t>
  </si>
  <si>
    <t>機械等修理業（別掲を除く）</t>
    <rPh sb="0" eb="3">
      <t>キカイトウ</t>
    </rPh>
    <rPh sb="3" eb="5">
      <t>シュウリ</t>
    </rPh>
    <rPh sb="5" eb="6">
      <t>ギョウ</t>
    </rPh>
    <rPh sb="7" eb="9">
      <t>ベッケイ</t>
    </rPh>
    <rPh sb="10" eb="11">
      <t>ノゾ</t>
    </rPh>
    <phoneticPr fontId="17"/>
  </si>
  <si>
    <t>91</t>
  </si>
  <si>
    <t>職業紹介・労働者派遣業</t>
    <rPh sb="0" eb="2">
      <t>ショクギョウ</t>
    </rPh>
    <rPh sb="2" eb="4">
      <t>ショウカイ</t>
    </rPh>
    <rPh sb="5" eb="8">
      <t>ロウドウシャ</t>
    </rPh>
    <rPh sb="8" eb="10">
      <t>ハケン</t>
    </rPh>
    <rPh sb="10" eb="11">
      <t>ギョウ</t>
    </rPh>
    <phoneticPr fontId="17"/>
  </si>
  <si>
    <t>92</t>
  </si>
  <si>
    <t>その他の事業サービス業</t>
    <rPh sb="2" eb="3">
      <t>タ</t>
    </rPh>
    <rPh sb="4" eb="6">
      <t>ジギョウ</t>
    </rPh>
    <rPh sb="10" eb="11">
      <t>ギョウ</t>
    </rPh>
    <phoneticPr fontId="17"/>
  </si>
  <si>
    <t>93</t>
  </si>
  <si>
    <t>政治・経済・文化団体</t>
    <rPh sb="0" eb="2">
      <t>セイジ</t>
    </rPh>
    <rPh sb="3" eb="5">
      <t>ケイザイ</t>
    </rPh>
    <rPh sb="6" eb="8">
      <t>ブンカ</t>
    </rPh>
    <rPh sb="8" eb="10">
      <t>ダンタイ</t>
    </rPh>
    <phoneticPr fontId="17"/>
  </si>
  <si>
    <t>94</t>
  </si>
  <si>
    <t>宗教</t>
    <rPh sb="0" eb="2">
      <t>シュウキョウ</t>
    </rPh>
    <phoneticPr fontId="17"/>
  </si>
  <si>
    <t>95</t>
  </si>
  <si>
    <t>その他のサービス業</t>
    <rPh sb="2" eb="3">
      <t>タ</t>
    </rPh>
    <rPh sb="8" eb="9">
      <t>ギョウ</t>
    </rPh>
    <phoneticPr fontId="17"/>
  </si>
  <si>
    <t>※回答内容の不備等により産業小分類の格付が行えなかった事業所については、産業中分類に含めて集計しているため、</t>
  </si>
  <si>
    <t>　小分類の計と中分類の数値が一致しない場合があります。</t>
    <phoneticPr fontId="3"/>
  </si>
  <si>
    <t>Ｄ－３　　　産業（大分類）別民営事業所数及び従業者数（町別）</t>
    <rPh sb="13" eb="14">
      <t>ベツ</t>
    </rPh>
    <rPh sb="14" eb="16">
      <t>ミンエイ</t>
    </rPh>
    <rPh sb="28" eb="29">
      <t>ベツ</t>
    </rPh>
    <phoneticPr fontId="3"/>
  </si>
  <si>
    <t>総務省統計局「経済センサス-活動調査報告」</t>
    <rPh sb="0" eb="3">
      <t>ソウムショウ</t>
    </rPh>
    <rPh sb="3" eb="6">
      <t>トウケイキョク</t>
    </rPh>
    <rPh sb="7" eb="9">
      <t>ケイザイ</t>
    </rPh>
    <rPh sb="14" eb="16">
      <t>カツドウ</t>
    </rPh>
    <rPh sb="16" eb="18">
      <t>チョウサ</t>
    </rPh>
    <rPh sb="18" eb="20">
      <t>ホウコク</t>
    </rPh>
    <phoneticPr fontId="3"/>
  </si>
  <si>
    <t>　　　　産業大分類
町丁字名</t>
    <phoneticPr fontId="3"/>
  </si>
  <si>
    <t>全産業
（公務を除く）</t>
    <rPh sb="0" eb="3">
      <t>ゼンサンギョウ</t>
    </rPh>
    <rPh sb="5" eb="7">
      <t>コウム</t>
    </rPh>
    <rPh sb="8" eb="9">
      <t>ノゾ</t>
    </rPh>
    <phoneticPr fontId="68"/>
  </si>
  <si>
    <t>農林漁業</t>
    <rPh sb="0" eb="3">
      <t>ノウリンギョウ</t>
    </rPh>
    <rPh sb="2" eb="4">
      <t>ギョギョウ</t>
    </rPh>
    <phoneticPr fontId="68"/>
  </si>
  <si>
    <t>鉱業，
採石業，
砂利採取業</t>
    <rPh sb="0" eb="2">
      <t>コウギョウ</t>
    </rPh>
    <rPh sb="4" eb="6">
      <t>サイセキ</t>
    </rPh>
    <rPh sb="6" eb="7">
      <t>ギョウ</t>
    </rPh>
    <rPh sb="9" eb="11">
      <t>ジャリ</t>
    </rPh>
    <rPh sb="11" eb="13">
      <t>サイシュ</t>
    </rPh>
    <rPh sb="13" eb="14">
      <t>ギョウ</t>
    </rPh>
    <phoneticPr fontId="68"/>
  </si>
  <si>
    <t>建設業</t>
    <rPh sb="0" eb="3">
      <t>ケンセツギョウ</t>
    </rPh>
    <phoneticPr fontId="68"/>
  </si>
  <si>
    <t>製造業</t>
    <rPh sb="0" eb="3">
      <t>セイゾウギョウ</t>
    </rPh>
    <phoneticPr fontId="68"/>
  </si>
  <si>
    <t>電気・ガス・
熱供給・
水道業</t>
    <rPh sb="0" eb="2">
      <t>デンキ</t>
    </rPh>
    <rPh sb="7" eb="8">
      <t>ネツ</t>
    </rPh>
    <rPh sb="8" eb="10">
      <t>キョウキュウ</t>
    </rPh>
    <rPh sb="12" eb="14">
      <t>スイドウ</t>
    </rPh>
    <rPh sb="14" eb="15">
      <t>ギョウ</t>
    </rPh>
    <phoneticPr fontId="68"/>
  </si>
  <si>
    <t>情報通信業</t>
    <rPh sb="0" eb="2">
      <t>ジョウホウ</t>
    </rPh>
    <rPh sb="2" eb="5">
      <t>ツウシンギョウ</t>
    </rPh>
    <phoneticPr fontId="68"/>
  </si>
  <si>
    <t>運輸業，
郵便業</t>
    <rPh sb="0" eb="2">
      <t>ウンユ</t>
    </rPh>
    <rPh sb="2" eb="3">
      <t>ギョウ</t>
    </rPh>
    <rPh sb="5" eb="7">
      <t>ユウビン</t>
    </rPh>
    <rPh sb="7" eb="8">
      <t>ギョウ</t>
    </rPh>
    <phoneticPr fontId="68"/>
  </si>
  <si>
    <t>卸売業，
小売業</t>
    <rPh sb="0" eb="2">
      <t>オロシウ</t>
    </rPh>
    <rPh sb="2" eb="3">
      <t>ギョウ</t>
    </rPh>
    <rPh sb="5" eb="8">
      <t>コウリギョウ</t>
    </rPh>
    <phoneticPr fontId="68"/>
  </si>
  <si>
    <t>金融業，
保険業</t>
    <rPh sb="0" eb="3">
      <t>キンユウギョウ</t>
    </rPh>
    <rPh sb="5" eb="8">
      <t>ホケンギョウ</t>
    </rPh>
    <phoneticPr fontId="68"/>
  </si>
  <si>
    <t>不動産業，
物品賃貸業</t>
    <rPh sb="0" eb="3">
      <t>フドウサン</t>
    </rPh>
    <rPh sb="3" eb="4">
      <t>ギョウ</t>
    </rPh>
    <rPh sb="6" eb="8">
      <t>ブッピン</t>
    </rPh>
    <rPh sb="8" eb="11">
      <t>チンタイギョウ</t>
    </rPh>
    <phoneticPr fontId="68"/>
  </si>
  <si>
    <t>学術研究，
専門・技術
サービス業</t>
    <rPh sb="0" eb="2">
      <t>ガクジュツ</t>
    </rPh>
    <rPh sb="2" eb="4">
      <t>ケンキュウ</t>
    </rPh>
    <rPh sb="6" eb="8">
      <t>センモン</t>
    </rPh>
    <rPh sb="9" eb="11">
      <t>ギジュツ</t>
    </rPh>
    <rPh sb="16" eb="17">
      <t>ギョウ</t>
    </rPh>
    <phoneticPr fontId="68"/>
  </si>
  <si>
    <t>宿泊業，
飲食サービス業</t>
    <rPh sb="0" eb="2">
      <t>シュクハク</t>
    </rPh>
    <rPh sb="2" eb="3">
      <t>ギョウ</t>
    </rPh>
    <phoneticPr fontId="68"/>
  </si>
  <si>
    <t>生活関連
サービス業，
娯楽業</t>
    <rPh sb="0" eb="2">
      <t>セイカツ</t>
    </rPh>
    <rPh sb="2" eb="4">
      <t>カンレン</t>
    </rPh>
    <rPh sb="9" eb="10">
      <t>ギョウ</t>
    </rPh>
    <rPh sb="12" eb="15">
      <t>ゴラクギョウ</t>
    </rPh>
    <phoneticPr fontId="68"/>
  </si>
  <si>
    <t>教育，
学習支援業</t>
    <rPh sb="0" eb="2">
      <t>キョウイク</t>
    </rPh>
    <rPh sb="4" eb="6">
      <t>ガクシュウ</t>
    </rPh>
    <rPh sb="6" eb="8">
      <t>シエン</t>
    </rPh>
    <rPh sb="8" eb="9">
      <t>ギョウ</t>
    </rPh>
    <phoneticPr fontId="68"/>
  </si>
  <si>
    <t>医療，福祉</t>
    <rPh sb="0" eb="2">
      <t>イリョウ</t>
    </rPh>
    <rPh sb="3" eb="5">
      <t>フクシ</t>
    </rPh>
    <phoneticPr fontId="68"/>
  </si>
  <si>
    <t>複合
サービス事業</t>
    <rPh sb="0" eb="2">
      <t>フクゴウ</t>
    </rPh>
    <rPh sb="7" eb="9">
      <t>ジギョウ</t>
    </rPh>
    <phoneticPr fontId="68"/>
  </si>
  <si>
    <r>
      <t xml:space="preserve">サービス業
</t>
    </r>
    <r>
      <rPr>
        <sz val="9"/>
        <rFont val="ＭＳ Ｐ明朝"/>
        <family val="1"/>
        <charset val="128"/>
      </rPr>
      <t>（他に分類され
ないもの）</t>
    </r>
    <rPh sb="4" eb="5">
      <t>ギョウ</t>
    </rPh>
    <rPh sb="7" eb="8">
      <t>タ</t>
    </rPh>
    <rPh sb="9" eb="11">
      <t>ブンルイ</t>
    </rPh>
    <phoneticPr fontId="68"/>
  </si>
  <si>
    <t>産業大分類
　　　　　　町丁字名</t>
    <phoneticPr fontId="3"/>
  </si>
  <si>
    <t>事業
所数</t>
    <phoneticPr fontId="3"/>
  </si>
  <si>
    <t>従業
者数</t>
    <phoneticPr fontId="3"/>
  </si>
  <si>
    <t>総計</t>
    <rPh sb="0" eb="2">
      <t>ソウケイ</t>
    </rPh>
    <phoneticPr fontId="3"/>
  </si>
  <si>
    <t>青葉台1～4丁目</t>
  </si>
  <si>
    <t>赤坂町</t>
    <rPh sb="0" eb="3">
      <t>アカサカチョウ</t>
    </rPh>
    <phoneticPr fontId="69"/>
  </si>
  <si>
    <t>曙町1～6丁目</t>
    <rPh sb="0" eb="2">
      <t>アケボノチョウ</t>
    </rPh>
    <rPh sb="5" eb="7">
      <t>チョウメ</t>
    </rPh>
    <phoneticPr fontId="69"/>
  </si>
  <si>
    <t>芦田町</t>
    <rPh sb="0" eb="2">
      <t>アシダ</t>
    </rPh>
    <rPh sb="2" eb="3">
      <t>チョウ</t>
    </rPh>
    <phoneticPr fontId="69"/>
  </si>
  <si>
    <t>伊勢丘1～8丁目</t>
    <rPh sb="0" eb="2">
      <t>イセ</t>
    </rPh>
    <rPh sb="2" eb="3">
      <t>オカ</t>
    </rPh>
    <rPh sb="6" eb="8">
      <t>チョウメ</t>
    </rPh>
    <phoneticPr fontId="69"/>
  </si>
  <si>
    <t>今津町2～7丁目</t>
    <rPh sb="0" eb="3">
      <t>イマヅチョウ</t>
    </rPh>
    <rPh sb="6" eb="8">
      <t>チョウメ</t>
    </rPh>
    <phoneticPr fontId="69"/>
  </si>
  <si>
    <t>入船町1～3丁目</t>
    <rPh sb="0" eb="3">
      <t>イリフネチョウ</t>
    </rPh>
    <rPh sb="6" eb="8">
      <t>チョウメ</t>
    </rPh>
    <phoneticPr fontId="69"/>
  </si>
  <si>
    <t>駅家町</t>
    <rPh sb="0" eb="2">
      <t>エキヤ</t>
    </rPh>
    <rPh sb="2" eb="3">
      <t>チョウ</t>
    </rPh>
    <phoneticPr fontId="69"/>
  </si>
  <si>
    <t>王子町1，2丁目</t>
    <rPh sb="0" eb="3">
      <t>オウジチョウ</t>
    </rPh>
    <rPh sb="6" eb="8">
      <t>チョウメ</t>
    </rPh>
    <phoneticPr fontId="69"/>
  </si>
  <si>
    <t>大谷台1～3丁目</t>
    <rPh sb="0" eb="2">
      <t>オオタニ</t>
    </rPh>
    <rPh sb="2" eb="3">
      <t>ダイ</t>
    </rPh>
    <rPh sb="6" eb="8">
      <t>チョウメ</t>
    </rPh>
    <phoneticPr fontId="69"/>
  </si>
  <si>
    <t>沖野上町1～6丁目</t>
    <rPh sb="0" eb="4">
      <t>オキノガミチョウ</t>
    </rPh>
    <rPh sb="7" eb="9">
      <t>チョウメ</t>
    </rPh>
    <phoneticPr fontId="69"/>
  </si>
  <si>
    <t>春日町</t>
    <rPh sb="0" eb="3">
      <t>カスガチョウ</t>
    </rPh>
    <phoneticPr fontId="69"/>
  </si>
  <si>
    <t>春日町1～7丁目</t>
    <rPh sb="0" eb="3">
      <t>カスガチョウ</t>
    </rPh>
    <rPh sb="6" eb="8">
      <t>チョウメ</t>
    </rPh>
    <phoneticPr fontId="69"/>
  </si>
  <si>
    <t>霞町1～4丁目</t>
    <rPh sb="0" eb="1">
      <t>カスミ</t>
    </rPh>
    <rPh sb="1" eb="2">
      <t>チョウ</t>
    </rPh>
    <rPh sb="5" eb="7">
      <t>チョウメ</t>
    </rPh>
    <phoneticPr fontId="69"/>
  </si>
  <si>
    <t>金江町</t>
    <rPh sb="0" eb="1">
      <t>カナ</t>
    </rPh>
    <rPh sb="1" eb="2">
      <t>エ</t>
    </rPh>
    <rPh sb="2" eb="3">
      <t>チョウ</t>
    </rPh>
    <phoneticPr fontId="69"/>
  </si>
  <si>
    <t>加茂町</t>
    <rPh sb="0" eb="3">
      <t>カモチョウ</t>
    </rPh>
    <phoneticPr fontId="69"/>
  </si>
  <si>
    <t>川口町1～5丁目</t>
    <rPh sb="0" eb="3">
      <t>カワグチチョウ</t>
    </rPh>
    <rPh sb="6" eb="8">
      <t>チョウメ</t>
    </rPh>
    <phoneticPr fontId="69"/>
  </si>
  <si>
    <t>神辺町</t>
    <rPh sb="0" eb="3">
      <t>カンナベチョウ</t>
    </rPh>
    <phoneticPr fontId="69"/>
  </si>
  <si>
    <t>北本庄1～5丁目</t>
    <rPh sb="0" eb="1">
      <t>キタ</t>
    </rPh>
    <rPh sb="1" eb="3">
      <t>ホンジョウ</t>
    </rPh>
    <rPh sb="6" eb="8">
      <t>チョウメ</t>
    </rPh>
    <phoneticPr fontId="69"/>
  </si>
  <si>
    <t>北吉津町1～5丁目</t>
    <rPh sb="0" eb="4">
      <t>キタヨシヅチョウ</t>
    </rPh>
    <rPh sb="7" eb="9">
      <t>チョウメ</t>
    </rPh>
    <phoneticPr fontId="69"/>
  </si>
  <si>
    <t>木之庄町1～6丁目</t>
    <rPh sb="0" eb="4">
      <t>キノショウチョウ</t>
    </rPh>
    <rPh sb="7" eb="9">
      <t>チョウメ</t>
    </rPh>
    <phoneticPr fontId="69"/>
  </si>
  <si>
    <t>草戸町1～5丁目</t>
    <rPh sb="0" eb="3">
      <t>クサドチョウ</t>
    </rPh>
    <rPh sb="6" eb="8">
      <t>チョウメ</t>
    </rPh>
    <phoneticPr fontId="69"/>
  </si>
  <si>
    <t>2021年（令和3年)6月1日現在</t>
    <rPh sb="6" eb="8">
      <t>レイワ</t>
    </rPh>
    <rPh sb="9" eb="10">
      <t>ネン</t>
    </rPh>
    <rPh sb="15" eb="17">
      <t>ゲンザイ</t>
    </rPh>
    <phoneticPr fontId="3"/>
  </si>
  <si>
    <t>※事業内容等不詳事業所を除きます。</t>
    <rPh sb="1" eb="3">
      <t>ジギョウ</t>
    </rPh>
    <rPh sb="3" eb="5">
      <t>ナイヨウ</t>
    </rPh>
    <rPh sb="5" eb="6">
      <t>ナド</t>
    </rPh>
    <rPh sb="6" eb="8">
      <t>フショウ</t>
    </rPh>
    <rPh sb="8" eb="11">
      <t>ジギョウショ</t>
    </rPh>
    <rPh sb="12" eb="13">
      <t>ノゾ</t>
    </rPh>
    <phoneticPr fontId="3"/>
  </si>
  <si>
    <t>※統計は、町丁名「不詳」を含みます。</t>
    <rPh sb="1" eb="3">
      <t>トウケイ</t>
    </rPh>
    <rPh sb="5" eb="8">
      <t>チョウチョウメイ</t>
    </rPh>
    <rPh sb="9" eb="11">
      <t>フショウ</t>
    </rPh>
    <rPh sb="13" eb="14">
      <t>フク</t>
    </rPh>
    <phoneticPr fontId="3"/>
  </si>
  <si>
    <t>Ｄ－３　　　産業（大分類）別民営事業所数及び従業者数（町別）（続）</t>
    <rPh sb="13" eb="14">
      <t>ベツ</t>
    </rPh>
    <rPh sb="14" eb="16">
      <t>ミンエイ</t>
    </rPh>
    <rPh sb="28" eb="29">
      <t>ベツ</t>
    </rPh>
    <rPh sb="31" eb="32">
      <t>ゾク</t>
    </rPh>
    <phoneticPr fontId="3"/>
  </si>
  <si>
    <t>光南町1～3丁目</t>
    <rPh sb="0" eb="3">
      <t>コウナンチョウ</t>
    </rPh>
    <rPh sb="6" eb="8">
      <t>チョウメ</t>
    </rPh>
    <phoneticPr fontId="69"/>
  </si>
  <si>
    <t>向陽町1，2丁目</t>
    <rPh sb="0" eb="3">
      <t>コウヨウチョウ</t>
    </rPh>
    <rPh sb="6" eb="8">
      <t>チョウメ</t>
    </rPh>
    <phoneticPr fontId="69"/>
  </si>
  <si>
    <t>蔵王町1～6丁目</t>
    <rPh sb="0" eb="3">
      <t>ザオウチョウ</t>
    </rPh>
    <rPh sb="6" eb="8">
      <t>チョウメ</t>
    </rPh>
    <phoneticPr fontId="69"/>
  </si>
  <si>
    <t>城見町1，2丁目</t>
    <rPh sb="0" eb="3">
      <t>シロミチョウ</t>
    </rPh>
    <rPh sb="6" eb="8">
      <t>チョウメ</t>
    </rPh>
    <phoneticPr fontId="69"/>
  </si>
  <si>
    <t>新市町</t>
    <rPh sb="0" eb="3">
      <t>シンイチチョウ</t>
    </rPh>
    <phoneticPr fontId="69"/>
  </si>
  <si>
    <t>新涯町</t>
    <rPh sb="0" eb="3">
      <t>シンガイチョウ</t>
    </rPh>
    <phoneticPr fontId="69"/>
  </si>
  <si>
    <t>新涯町1～6丁目</t>
    <rPh sb="0" eb="3">
      <t>シンガイチョウ</t>
    </rPh>
    <rPh sb="6" eb="8">
      <t>チョウメ</t>
    </rPh>
    <phoneticPr fontId="69"/>
  </si>
  <si>
    <t>新浜町1，2丁目</t>
    <rPh sb="0" eb="1">
      <t>シン</t>
    </rPh>
    <rPh sb="1" eb="2">
      <t>ハマ</t>
    </rPh>
    <rPh sb="2" eb="3">
      <t>チョウ</t>
    </rPh>
    <rPh sb="6" eb="8">
      <t>チョウメ</t>
    </rPh>
    <phoneticPr fontId="69"/>
  </si>
  <si>
    <t>瀬戸町</t>
    <rPh sb="0" eb="3">
      <t>セトチョウ</t>
    </rPh>
    <phoneticPr fontId="69"/>
  </si>
  <si>
    <t>千田町</t>
    <rPh sb="0" eb="2">
      <t>センダ</t>
    </rPh>
    <rPh sb="2" eb="3">
      <t>チョウ</t>
    </rPh>
    <phoneticPr fontId="69"/>
  </si>
  <si>
    <t>千田町1～4丁目</t>
    <rPh sb="0" eb="2">
      <t>センダ</t>
    </rPh>
    <rPh sb="2" eb="3">
      <t>チョウ</t>
    </rPh>
    <rPh sb="6" eb="8">
      <t>チョウメ</t>
    </rPh>
    <phoneticPr fontId="69"/>
  </si>
  <si>
    <t>大門町</t>
    <rPh sb="0" eb="3">
      <t>ダイモンチョウ</t>
    </rPh>
    <phoneticPr fontId="69"/>
  </si>
  <si>
    <t>大門町1～8丁目</t>
    <rPh sb="0" eb="3">
      <t>ダイモンチョウ</t>
    </rPh>
    <rPh sb="6" eb="8">
      <t>チョウメ</t>
    </rPh>
    <phoneticPr fontId="69"/>
  </si>
  <si>
    <t>大門町旭</t>
    <rPh sb="0" eb="2">
      <t>ダイモン</t>
    </rPh>
    <rPh sb="2" eb="3">
      <t>チョウ</t>
    </rPh>
    <rPh sb="3" eb="4">
      <t>アサヒ</t>
    </rPh>
    <phoneticPr fontId="69"/>
  </si>
  <si>
    <t>大門町旭</t>
    <rPh sb="0" eb="2">
      <t>ダイモン</t>
    </rPh>
    <rPh sb="2" eb="3">
      <t>マチ</t>
    </rPh>
    <rPh sb="3" eb="4">
      <t>アサヒ</t>
    </rPh>
    <phoneticPr fontId="69"/>
  </si>
  <si>
    <t>高西町</t>
    <rPh sb="0" eb="2">
      <t>タカニシ</t>
    </rPh>
    <rPh sb="2" eb="3">
      <t>チョウ</t>
    </rPh>
    <phoneticPr fontId="69"/>
  </si>
  <si>
    <t>高西町1～4丁目</t>
    <rPh sb="0" eb="2">
      <t>タカニシ</t>
    </rPh>
    <rPh sb="2" eb="3">
      <t>チョウ</t>
    </rPh>
    <rPh sb="6" eb="8">
      <t>チョウメ</t>
    </rPh>
    <phoneticPr fontId="69"/>
  </si>
  <si>
    <t>多治米町1～6丁目</t>
    <rPh sb="0" eb="4">
      <t>タジメチョウ</t>
    </rPh>
    <rPh sb="7" eb="9">
      <t>チョウメ</t>
    </rPh>
    <phoneticPr fontId="69"/>
  </si>
  <si>
    <t>千代田町1，2丁目</t>
    <rPh sb="0" eb="4">
      <t>チヨダチョウ</t>
    </rPh>
    <rPh sb="7" eb="9">
      <t>チョウメ</t>
    </rPh>
    <phoneticPr fontId="69"/>
  </si>
  <si>
    <t>津之郷町</t>
    <rPh sb="0" eb="1">
      <t>ツ</t>
    </rPh>
    <rPh sb="1" eb="2">
      <t>ノ</t>
    </rPh>
    <rPh sb="2" eb="3">
      <t>ゴウ</t>
    </rPh>
    <rPh sb="3" eb="4">
      <t>チョウ</t>
    </rPh>
    <phoneticPr fontId="69"/>
  </si>
  <si>
    <t>坪生町</t>
    <phoneticPr fontId="69"/>
  </si>
  <si>
    <t>坪生町1～6丁目</t>
    <rPh sb="0" eb="3">
      <t>ツボウチョウ</t>
    </rPh>
    <rPh sb="6" eb="8">
      <t>チョウメ</t>
    </rPh>
    <phoneticPr fontId="69"/>
  </si>
  <si>
    <t>坪生町南1～3丁目</t>
    <rPh sb="0" eb="3">
      <t>ツボウチョウ</t>
    </rPh>
    <rPh sb="3" eb="4">
      <t>ミナミ</t>
    </rPh>
    <rPh sb="7" eb="9">
      <t>チョウメ</t>
    </rPh>
    <phoneticPr fontId="69"/>
  </si>
  <si>
    <t>手城町1～4丁目</t>
    <rPh sb="0" eb="3">
      <t>テシロチョウ</t>
    </rPh>
    <rPh sb="6" eb="8">
      <t>チョウメ</t>
    </rPh>
    <phoneticPr fontId="69"/>
  </si>
  <si>
    <t>東陽台1，2丁目</t>
    <rPh sb="0" eb="2">
      <t>トウヨウ</t>
    </rPh>
    <rPh sb="2" eb="3">
      <t>ダイ</t>
    </rPh>
    <rPh sb="6" eb="8">
      <t>チョウメ</t>
    </rPh>
    <phoneticPr fontId="69"/>
  </si>
  <si>
    <t>鞆町</t>
    <rPh sb="0" eb="1">
      <t>トモ</t>
    </rPh>
    <rPh sb="1" eb="2">
      <t>チョウ</t>
    </rPh>
    <phoneticPr fontId="69"/>
  </si>
  <si>
    <t>奈良津町1～3丁目</t>
    <rPh sb="0" eb="4">
      <t>ナラヅチョウ</t>
    </rPh>
    <rPh sb="7" eb="9">
      <t>チョウメ</t>
    </rPh>
    <phoneticPr fontId="10"/>
  </si>
  <si>
    <t>西桜町1，2丁目</t>
    <rPh sb="0" eb="3">
      <t>ニシサクラマチ</t>
    </rPh>
    <rPh sb="6" eb="8">
      <t>チョウメ</t>
    </rPh>
    <phoneticPr fontId="10"/>
  </si>
  <si>
    <t>西新涯町1，2丁目</t>
    <rPh sb="0" eb="4">
      <t>ニシシンガイチョウ</t>
    </rPh>
    <rPh sb="7" eb="9">
      <t>チョウメ</t>
    </rPh>
    <phoneticPr fontId="10"/>
  </si>
  <si>
    <t>西深津町1～7丁目</t>
    <rPh sb="0" eb="1">
      <t>ニシ</t>
    </rPh>
    <rPh sb="1" eb="3">
      <t>フカツ</t>
    </rPh>
    <rPh sb="3" eb="4">
      <t>チョウ</t>
    </rPh>
    <rPh sb="7" eb="9">
      <t>チョウメ</t>
    </rPh>
    <phoneticPr fontId="10"/>
  </si>
  <si>
    <t>西町1～3丁目</t>
    <rPh sb="0" eb="1">
      <t>ニシ</t>
    </rPh>
    <rPh sb="1" eb="2">
      <t>マチ</t>
    </rPh>
    <rPh sb="5" eb="7">
      <t>チョウメ</t>
    </rPh>
    <phoneticPr fontId="10"/>
  </si>
  <si>
    <t>沼隈町</t>
    <rPh sb="0" eb="3">
      <t>ヌマクマチョウ</t>
    </rPh>
    <phoneticPr fontId="10"/>
  </si>
  <si>
    <t>能島1～3丁目</t>
    <rPh sb="0" eb="1">
      <t>ノウ</t>
    </rPh>
    <rPh sb="1" eb="2">
      <t>ジマ</t>
    </rPh>
    <rPh sb="5" eb="7">
      <t>チョウメ</t>
    </rPh>
    <phoneticPr fontId="10"/>
  </si>
  <si>
    <t>野上町1～3丁目</t>
    <rPh sb="0" eb="3">
      <t>ノガミチョウ</t>
    </rPh>
    <rPh sb="6" eb="8">
      <t>チョウメ</t>
    </rPh>
    <phoneticPr fontId="10"/>
  </si>
  <si>
    <t>花園町1，2丁目</t>
    <rPh sb="0" eb="3">
      <t>ハナゾノチョウ</t>
    </rPh>
    <rPh sb="6" eb="8">
      <t>チョウメ</t>
    </rPh>
    <phoneticPr fontId="10"/>
  </si>
  <si>
    <t>東川口町1～5丁目</t>
    <rPh sb="0" eb="4">
      <t>ヒガシカワグチチョウ</t>
    </rPh>
    <rPh sb="7" eb="9">
      <t>チョウメ</t>
    </rPh>
    <phoneticPr fontId="10"/>
  </si>
  <si>
    <t>東手城町1～4丁目</t>
    <rPh sb="0" eb="4">
      <t>ヒガシテシロチョウ</t>
    </rPh>
    <rPh sb="7" eb="9">
      <t>チョウメ</t>
    </rPh>
    <phoneticPr fontId="10"/>
  </si>
  <si>
    <t>東深津町1～7丁目</t>
    <rPh sb="0" eb="1">
      <t>ヒガシ</t>
    </rPh>
    <rPh sb="1" eb="3">
      <t>フカツ</t>
    </rPh>
    <rPh sb="3" eb="4">
      <t>チョウ</t>
    </rPh>
    <rPh sb="7" eb="9">
      <t>チョウメ</t>
    </rPh>
    <phoneticPr fontId="10"/>
  </si>
  <si>
    <t>東町1～3丁目</t>
    <rPh sb="0" eb="1">
      <t>ヒガシ</t>
    </rPh>
    <rPh sb="1" eb="2">
      <t>マチ</t>
    </rPh>
    <rPh sb="5" eb="7">
      <t>チョウメ</t>
    </rPh>
    <phoneticPr fontId="10"/>
  </si>
  <si>
    <t>引野町1～5丁目</t>
    <rPh sb="0" eb="3">
      <t>ヒキノチョウ</t>
    </rPh>
    <rPh sb="6" eb="8">
      <t>チョウメ</t>
    </rPh>
    <phoneticPr fontId="10"/>
  </si>
  <si>
    <t>引野町北1～5丁目</t>
    <rPh sb="0" eb="3">
      <t>ヒキノチョウ</t>
    </rPh>
    <rPh sb="3" eb="4">
      <t>キタ</t>
    </rPh>
    <rPh sb="7" eb="9">
      <t>チョウメ</t>
    </rPh>
    <phoneticPr fontId="10"/>
  </si>
  <si>
    <t>引野町南1～3丁目</t>
    <rPh sb="0" eb="3">
      <t>ヒキノチョウ</t>
    </rPh>
    <rPh sb="3" eb="4">
      <t>ミナミ</t>
    </rPh>
    <rPh sb="7" eb="9">
      <t>チョウメ</t>
    </rPh>
    <phoneticPr fontId="10"/>
  </si>
  <si>
    <t>久松台1～3丁目</t>
    <rPh sb="0" eb="2">
      <t>ヒサマツ</t>
    </rPh>
    <rPh sb="2" eb="3">
      <t>ダイ</t>
    </rPh>
    <rPh sb="6" eb="8">
      <t>チョウメ</t>
    </rPh>
    <phoneticPr fontId="10"/>
  </si>
  <si>
    <t>日吉台1～3丁目</t>
    <rPh sb="0" eb="3">
      <t>ヒヨシダイ</t>
    </rPh>
    <rPh sb="6" eb="8">
      <t>チョウメ</t>
    </rPh>
    <phoneticPr fontId="10"/>
  </si>
  <si>
    <t>本庄町中1～4丁目</t>
    <rPh sb="0" eb="3">
      <t>ホンジョウチョウ</t>
    </rPh>
    <rPh sb="3" eb="4">
      <t>ナカ</t>
    </rPh>
    <rPh sb="7" eb="9">
      <t>チョウメ</t>
    </rPh>
    <phoneticPr fontId="10"/>
  </si>
  <si>
    <t>-</t>
    <phoneticPr fontId="69"/>
  </si>
  <si>
    <t>本町</t>
    <phoneticPr fontId="3"/>
  </si>
  <si>
    <t>幕山台1～8丁目</t>
    <rPh sb="0" eb="1">
      <t>マク</t>
    </rPh>
    <rPh sb="1" eb="2">
      <t>ヤマ</t>
    </rPh>
    <rPh sb="2" eb="3">
      <t>ダイ</t>
    </rPh>
    <rPh sb="6" eb="8">
      <t>チョウメ</t>
    </rPh>
    <phoneticPr fontId="10"/>
  </si>
  <si>
    <t>松永町1～7丁目</t>
    <rPh sb="0" eb="3">
      <t>マツナガチョウ</t>
    </rPh>
    <rPh sb="6" eb="8">
      <t>チョウメ</t>
    </rPh>
    <phoneticPr fontId="10"/>
  </si>
  <si>
    <t>松浜町1～4丁目</t>
    <rPh sb="0" eb="3">
      <t>マツハマチョウ</t>
    </rPh>
    <rPh sb="6" eb="8">
      <t>チョウメ</t>
    </rPh>
    <phoneticPr fontId="10"/>
  </si>
  <si>
    <t>丸之内1，2丁目</t>
    <rPh sb="0" eb="3">
      <t>マルノウチ</t>
    </rPh>
    <rPh sb="6" eb="8">
      <t>チョウメ</t>
    </rPh>
    <phoneticPr fontId="10"/>
  </si>
  <si>
    <t>御門町1～3丁目</t>
    <rPh sb="0" eb="3">
      <t>ミカドチョウ</t>
    </rPh>
    <rPh sb="6" eb="8">
      <t>チョウメ</t>
    </rPh>
    <phoneticPr fontId="10"/>
  </si>
  <si>
    <t>港町1，2丁目</t>
    <rPh sb="0" eb="2">
      <t>ミナトマチ</t>
    </rPh>
    <rPh sb="5" eb="7">
      <t>チョウメ</t>
    </rPh>
    <phoneticPr fontId="69"/>
  </si>
  <si>
    <t>南蔵王町1～6丁目</t>
    <rPh sb="0" eb="4">
      <t>ミナミザオウチョウ</t>
    </rPh>
    <rPh sb="7" eb="9">
      <t>チョウメ</t>
    </rPh>
    <phoneticPr fontId="69"/>
  </si>
  <si>
    <t>南手城町1～4丁目</t>
    <rPh sb="0" eb="1">
      <t>ミナミ</t>
    </rPh>
    <rPh sb="1" eb="2">
      <t>テ</t>
    </rPh>
    <rPh sb="2" eb="3">
      <t>シロ</t>
    </rPh>
    <rPh sb="3" eb="4">
      <t>チョウ</t>
    </rPh>
    <rPh sb="7" eb="9">
      <t>チョウメ</t>
    </rPh>
    <phoneticPr fontId="69"/>
  </si>
  <si>
    <t>南本庄1～5丁目</t>
    <rPh sb="0" eb="1">
      <t>ミナミ</t>
    </rPh>
    <rPh sb="1" eb="3">
      <t>ホンジョウ</t>
    </rPh>
    <rPh sb="6" eb="8">
      <t>チョウメ</t>
    </rPh>
    <phoneticPr fontId="69"/>
  </si>
  <si>
    <t>南松永町1～4丁目</t>
    <rPh sb="0" eb="4">
      <t>ミナミマツナガチョウ</t>
    </rPh>
    <rPh sb="7" eb="9">
      <t>チョウメ</t>
    </rPh>
    <phoneticPr fontId="69"/>
  </si>
  <si>
    <t>御船町1，2丁目</t>
    <rPh sb="0" eb="3">
      <t>ミフネチョウ</t>
    </rPh>
    <rPh sb="6" eb="8">
      <t>チョウメ</t>
    </rPh>
    <phoneticPr fontId="69"/>
  </si>
  <si>
    <t>宮前町1，2丁目</t>
    <rPh sb="0" eb="3">
      <t>ミヤマエチョウ</t>
    </rPh>
    <rPh sb="6" eb="8">
      <t>チョウメ</t>
    </rPh>
    <phoneticPr fontId="69"/>
  </si>
  <si>
    <t>御幸町</t>
    <rPh sb="0" eb="3">
      <t>ミユキチョウ</t>
    </rPh>
    <phoneticPr fontId="69"/>
  </si>
  <si>
    <t>明王台1～5丁目</t>
    <rPh sb="0" eb="2">
      <t>ミョウオウ</t>
    </rPh>
    <rPh sb="2" eb="3">
      <t>ダイ</t>
    </rPh>
    <rPh sb="6" eb="8">
      <t>チョウメ</t>
    </rPh>
    <phoneticPr fontId="69"/>
  </si>
  <si>
    <t>明神町1，2丁目</t>
    <rPh sb="0" eb="3">
      <t>ミョウジンチョウ</t>
    </rPh>
    <rPh sb="6" eb="8">
      <t>チョウメ</t>
    </rPh>
    <phoneticPr fontId="69"/>
  </si>
  <si>
    <t>三吉町1～5丁目</t>
    <rPh sb="0" eb="3">
      <t>ミヨシチョウ</t>
    </rPh>
    <rPh sb="6" eb="8">
      <t>チョウメ</t>
    </rPh>
    <phoneticPr fontId="69"/>
  </si>
  <si>
    <t>三吉町南1，2丁目</t>
    <rPh sb="0" eb="3">
      <t>ミヨシチョウ</t>
    </rPh>
    <rPh sb="3" eb="4">
      <t>ミナミ</t>
    </rPh>
    <rPh sb="7" eb="9">
      <t>チョウメ</t>
    </rPh>
    <phoneticPr fontId="69"/>
  </si>
  <si>
    <t>柳津町1～5丁目</t>
    <rPh sb="0" eb="3">
      <t>ヤナイヅチョウ</t>
    </rPh>
    <rPh sb="6" eb="8">
      <t>チョウメ</t>
    </rPh>
    <phoneticPr fontId="69"/>
  </si>
  <si>
    <t>山手町1～7丁目</t>
    <rPh sb="0" eb="3">
      <t>ヤマテチョウ</t>
    </rPh>
    <rPh sb="6" eb="8">
      <t>チョウメ</t>
    </rPh>
    <phoneticPr fontId="69"/>
  </si>
  <si>
    <t>山野町</t>
    <rPh sb="0" eb="3">
      <t>ヤマノチョウ</t>
    </rPh>
    <phoneticPr fontId="69"/>
  </si>
  <si>
    <t>横尾町1，2丁目</t>
    <rPh sb="0" eb="3">
      <t>ヨコオチョウ</t>
    </rPh>
    <rPh sb="6" eb="8">
      <t>チョウメ</t>
    </rPh>
    <phoneticPr fontId="69"/>
  </si>
  <si>
    <t>緑陽町1，2丁目</t>
    <rPh sb="0" eb="3">
      <t>リョクヨウチョウ</t>
    </rPh>
    <rPh sb="6" eb="8">
      <t>チョウメ</t>
    </rPh>
    <phoneticPr fontId="69"/>
  </si>
  <si>
    <t>Ｄ－４　　　県内市区町、産業（大分類）別民営事業所数　</t>
    <rPh sb="6" eb="8">
      <t>ケンナイ</t>
    </rPh>
    <rPh sb="8" eb="10">
      <t>シク</t>
    </rPh>
    <rPh sb="10" eb="11">
      <t>マチ</t>
    </rPh>
    <rPh sb="12" eb="14">
      <t>サンギョウ</t>
    </rPh>
    <rPh sb="15" eb="18">
      <t>ダイブンルイ</t>
    </rPh>
    <rPh sb="19" eb="20">
      <t>ベツ</t>
    </rPh>
    <rPh sb="20" eb="22">
      <t>ミンエイ</t>
    </rPh>
    <rPh sb="22" eb="25">
      <t>ジギョウショ</t>
    </rPh>
    <rPh sb="25" eb="26">
      <t>スウ</t>
    </rPh>
    <phoneticPr fontId="3"/>
  </si>
  <si>
    <t>（単位　事業所）</t>
    <rPh sb="1" eb="3">
      <t>タンイ</t>
    </rPh>
    <rPh sb="4" eb="7">
      <t>ジギョウショ</t>
    </rPh>
    <phoneticPr fontId="3"/>
  </si>
  <si>
    <t>総務省統計局「経済センサス - 活動調査報告」</t>
    <rPh sb="0" eb="2">
      <t>ソウム</t>
    </rPh>
    <rPh sb="2" eb="3">
      <t>ショウ</t>
    </rPh>
    <rPh sb="3" eb="6">
      <t>トウケイキョク</t>
    </rPh>
    <rPh sb="7" eb="9">
      <t>ケイザイ</t>
    </rPh>
    <rPh sb="16" eb="18">
      <t>カツドウ</t>
    </rPh>
    <rPh sb="18" eb="20">
      <t>チョウサ</t>
    </rPh>
    <rPh sb="20" eb="22">
      <t>ホウコク</t>
    </rPh>
    <phoneticPr fontId="3"/>
  </si>
  <si>
    <t>都市</t>
    <rPh sb="0" eb="2">
      <t>トシ</t>
    </rPh>
    <phoneticPr fontId="3"/>
  </si>
  <si>
    <t>A～R</t>
    <phoneticPr fontId="3"/>
  </si>
  <si>
    <t>A,B</t>
    <phoneticPr fontId="3"/>
  </si>
  <si>
    <t>C～R</t>
    <phoneticPr fontId="3"/>
  </si>
  <si>
    <t>C</t>
    <phoneticPr fontId="3"/>
  </si>
  <si>
    <t>D</t>
    <phoneticPr fontId="3"/>
  </si>
  <si>
    <t>E</t>
    <phoneticPr fontId="3"/>
  </si>
  <si>
    <t>F</t>
    <phoneticPr fontId="3"/>
  </si>
  <si>
    <t>G</t>
    <phoneticPr fontId="3"/>
  </si>
  <si>
    <t>H</t>
    <phoneticPr fontId="3"/>
  </si>
  <si>
    <t>I</t>
    <phoneticPr fontId="3"/>
  </si>
  <si>
    <t>J</t>
    <phoneticPr fontId="3"/>
  </si>
  <si>
    <t>M</t>
    <phoneticPr fontId="3"/>
  </si>
  <si>
    <t>N</t>
    <phoneticPr fontId="3"/>
  </si>
  <si>
    <t>O</t>
    <phoneticPr fontId="3"/>
  </si>
  <si>
    <t>P</t>
    <phoneticPr fontId="3"/>
  </si>
  <si>
    <t>Q</t>
    <phoneticPr fontId="3"/>
  </si>
  <si>
    <t>R</t>
    <phoneticPr fontId="3"/>
  </si>
  <si>
    <r>
      <t xml:space="preserve">事業所
総数
</t>
    </r>
    <r>
      <rPr>
        <sz val="9"/>
        <rFont val="ＭＳ Ｐ明朝"/>
        <family val="1"/>
        <charset val="128"/>
      </rPr>
      <t>(公務・事業内容等不詳を除く)</t>
    </r>
    <rPh sb="0" eb="3">
      <t>ジギョウショ</t>
    </rPh>
    <rPh sb="4" eb="6">
      <t>ソウスウ</t>
    </rPh>
    <rPh sb="8" eb="10">
      <t>コウム</t>
    </rPh>
    <rPh sb="11" eb="13">
      <t>ジギョウ</t>
    </rPh>
    <rPh sb="13" eb="15">
      <t>ナイヨウ</t>
    </rPh>
    <rPh sb="15" eb="16">
      <t>ナド</t>
    </rPh>
    <rPh sb="16" eb="18">
      <t>フショウ</t>
    </rPh>
    <rPh sb="19" eb="20">
      <t>ノゾ</t>
    </rPh>
    <phoneticPr fontId="68"/>
  </si>
  <si>
    <t>農林
漁業</t>
    <rPh sb="0" eb="2">
      <t>ノウリン</t>
    </rPh>
    <rPh sb="3" eb="5">
      <t>ギョギョウ</t>
    </rPh>
    <phoneticPr fontId="68"/>
  </si>
  <si>
    <t>非農林
漁業</t>
    <rPh sb="0" eb="2">
      <t>ノウリン</t>
    </rPh>
    <rPh sb="4" eb="6">
      <t>ギョギョウ</t>
    </rPh>
    <phoneticPr fontId="68"/>
  </si>
  <si>
    <t>鉱業，
採石業，
砂利　　　　採取業</t>
    <rPh sb="0" eb="2">
      <t>コウギョウ</t>
    </rPh>
    <rPh sb="4" eb="6">
      <t>サイセキ</t>
    </rPh>
    <rPh sb="6" eb="7">
      <t>ギョウ</t>
    </rPh>
    <rPh sb="9" eb="11">
      <t>ジャリ</t>
    </rPh>
    <rPh sb="15" eb="17">
      <t>サイシュ</t>
    </rPh>
    <rPh sb="17" eb="18">
      <t>ギョウ</t>
    </rPh>
    <phoneticPr fontId="68"/>
  </si>
  <si>
    <t>電気・
ガス・
熱供給・
水道業</t>
    <rPh sb="0" eb="2">
      <t>デンキ</t>
    </rPh>
    <rPh sb="8" eb="9">
      <t>ネツ</t>
    </rPh>
    <rPh sb="9" eb="11">
      <t>キョウキュウ</t>
    </rPh>
    <rPh sb="13" eb="15">
      <t>スイドウ</t>
    </rPh>
    <rPh sb="15" eb="16">
      <t>ギョウ</t>
    </rPh>
    <phoneticPr fontId="68"/>
  </si>
  <si>
    <t>情報
通信業</t>
    <rPh sb="0" eb="2">
      <t>ジョウホウ</t>
    </rPh>
    <rPh sb="3" eb="6">
      <t>ツウシンギョウ</t>
    </rPh>
    <phoneticPr fontId="68"/>
  </si>
  <si>
    <t>不動産業，物品賃貸業</t>
    <rPh sb="0" eb="3">
      <t>フドウサン</t>
    </rPh>
    <rPh sb="3" eb="4">
      <t>ギョウ</t>
    </rPh>
    <rPh sb="5" eb="7">
      <t>ブッピン</t>
    </rPh>
    <rPh sb="7" eb="10">
      <t>チンタイギョウ</t>
    </rPh>
    <phoneticPr fontId="68"/>
  </si>
  <si>
    <t>学術研究，専門・技術サービス業</t>
    <rPh sb="0" eb="2">
      <t>ガクジュツ</t>
    </rPh>
    <rPh sb="2" eb="4">
      <t>ケンキュウ</t>
    </rPh>
    <rPh sb="5" eb="7">
      <t>センモン</t>
    </rPh>
    <rPh sb="8" eb="10">
      <t>ギジュツ</t>
    </rPh>
    <rPh sb="14" eb="15">
      <t>ギョウ</t>
    </rPh>
    <phoneticPr fontId="68"/>
  </si>
  <si>
    <t>生活関連
サービス業，娯楽業</t>
    <rPh sb="0" eb="2">
      <t>セイカツ</t>
    </rPh>
    <rPh sb="2" eb="4">
      <t>カンレン</t>
    </rPh>
    <rPh sb="9" eb="10">
      <t>ギョウ</t>
    </rPh>
    <rPh sb="11" eb="14">
      <t>ゴラクギョウ</t>
    </rPh>
    <phoneticPr fontId="68"/>
  </si>
  <si>
    <t>教育，
学習
支援業</t>
    <rPh sb="0" eb="2">
      <t>キョウイク</t>
    </rPh>
    <rPh sb="4" eb="6">
      <t>ガクシュウ</t>
    </rPh>
    <rPh sb="7" eb="9">
      <t>シエン</t>
    </rPh>
    <rPh sb="9" eb="10">
      <t>ギョウ</t>
    </rPh>
    <phoneticPr fontId="68"/>
  </si>
  <si>
    <t>医療，
福祉</t>
    <rPh sb="0" eb="2">
      <t>イリョウ</t>
    </rPh>
    <rPh sb="4" eb="6">
      <t>フクシ</t>
    </rPh>
    <phoneticPr fontId="68"/>
  </si>
  <si>
    <t>複合
サービス
事業</t>
    <rPh sb="0" eb="2">
      <t>フクゴウ</t>
    </rPh>
    <rPh sb="8" eb="10">
      <t>ジギョウ</t>
    </rPh>
    <phoneticPr fontId="68"/>
  </si>
  <si>
    <t>サービス業（他に分類されないもの）</t>
    <rPh sb="4" eb="5">
      <t>ギョウ</t>
    </rPh>
    <rPh sb="6" eb="7">
      <t>タ</t>
    </rPh>
    <rPh sb="8" eb="10">
      <t>ブンルイ</t>
    </rPh>
    <phoneticPr fontId="68"/>
  </si>
  <si>
    <t>広島県計</t>
    <rPh sb="0" eb="2">
      <t>ヒロシマ</t>
    </rPh>
    <rPh sb="2" eb="3">
      <t>ケン</t>
    </rPh>
    <rPh sb="3" eb="4">
      <t>ケイ</t>
    </rPh>
    <phoneticPr fontId="3"/>
  </si>
  <si>
    <t>市部計</t>
    <rPh sb="0" eb="1">
      <t>シ</t>
    </rPh>
    <rPh sb="1" eb="2">
      <t>ブ</t>
    </rPh>
    <rPh sb="2" eb="3">
      <t>ケイ</t>
    </rPh>
    <phoneticPr fontId="3"/>
  </si>
  <si>
    <t>広島市</t>
    <rPh sb="0" eb="1">
      <t>ヒロ</t>
    </rPh>
    <rPh sb="1" eb="2">
      <t>シマ</t>
    </rPh>
    <rPh sb="2" eb="3">
      <t>シ</t>
    </rPh>
    <phoneticPr fontId="3"/>
  </si>
  <si>
    <t>中区</t>
    <rPh sb="0" eb="1">
      <t>ナカ</t>
    </rPh>
    <rPh sb="1" eb="2">
      <t>ク</t>
    </rPh>
    <phoneticPr fontId="3"/>
  </si>
  <si>
    <t>東区</t>
    <rPh sb="0" eb="1">
      <t>ヒガシ</t>
    </rPh>
    <rPh sb="1" eb="2">
      <t>ク</t>
    </rPh>
    <phoneticPr fontId="3"/>
  </si>
  <si>
    <t>南区</t>
    <rPh sb="0" eb="1">
      <t>ミナミ</t>
    </rPh>
    <rPh sb="1" eb="2">
      <t>ク</t>
    </rPh>
    <phoneticPr fontId="3"/>
  </si>
  <si>
    <t>西区</t>
    <rPh sb="0" eb="1">
      <t>ニシ</t>
    </rPh>
    <rPh sb="1" eb="2">
      <t>ク</t>
    </rPh>
    <phoneticPr fontId="3"/>
  </si>
  <si>
    <t>安佐南区</t>
    <rPh sb="0" eb="1">
      <t>アン</t>
    </rPh>
    <rPh sb="1" eb="2">
      <t>サ</t>
    </rPh>
    <rPh sb="2" eb="4">
      <t>ミナミク</t>
    </rPh>
    <phoneticPr fontId="3"/>
  </si>
  <si>
    <t>安佐北区</t>
    <rPh sb="0" eb="1">
      <t>アン</t>
    </rPh>
    <rPh sb="1" eb="2">
      <t>サ</t>
    </rPh>
    <rPh sb="2" eb="3">
      <t>キタ</t>
    </rPh>
    <rPh sb="3" eb="4">
      <t>ク</t>
    </rPh>
    <phoneticPr fontId="3"/>
  </si>
  <si>
    <t>安芸区</t>
    <rPh sb="0" eb="1">
      <t>アン</t>
    </rPh>
    <rPh sb="1" eb="2">
      <t>ゲイ</t>
    </rPh>
    <rPh sb="2" eb="3">
      <t>ク</t>
    </rPh>
    <phoneticPr fontId="3"/>
  </si>
  <si>
    <t>佐伯区</t>
    <rPh sb="0" eb="1">
      <t>サ</t>
    </rPh>
    <rPh sb="1" eb="2">
      <t>ハク</t>
    </rPh>
    <rPh sb="2" eb="3">
      <t>ク</t>
    </rPh>
    <phoneticPr fontId="3"/>
  </si>
  <si>
    <t>呉市</t>
    <rPh sb="0" eb="1">
      <t>クレ</t>
    </rPh>
    <rPh sb="1" eb="2">
      <t>シ</t>
    </rPh>
    <phoneticPr fontId="3"/>
  </si>
  <si>
    <t>竹原市</t>
    <rPh sb="0" eb="1">
      <t>タケ</t>
    </rPh>
    <rPh sb="1" eb="2">
      <t>ハラ</t>
    </rPh>
    <rPh sb="2" eb="3">
      <t>シ</t>
    </rPh>
    <phoneticPr fontId="3"/>
  </si>
  <si>
    <t>三原市</t>
    <rPh sb="0" eb="1">
      <t>サン</t>
    </rPh>
    <rPh sb="1" eb="2">
      <t>ハラ</t>
    </rPh>
    <rPh sb="2" eb="3">
      <t>シ</t>
    </rPh>
    <phoneticPr fontId="3"/>
  </si>
  <si>
    <t>尾道市</t>
    <rPh sb="0" eb="1">
      <t>オ</t>
    </rPh>
    <rPh sb="1" eb="2">
      <t>ミチ</t>
    </rPh>
    <rPh sb="2" eb="3">
      <t>シ</t>
    </rPh>
    <phoneticPr fontId="3"/>
  </si>
  <si>
    <t>福山市</t>
    <rPh sb="0" eb="2">
      <t>フクヤマ</t>
    </rPh>
    <rPh sb="2" eb="3">
      <t>シ</t>
    </rPh>
    <phoneticPr fontId="3"/>
  </si>
  <si>
    <t>府中市</t>
    <rPh sb="0" eb="1">
      <t>フ</t>
    </rPh>
    <rPh sb="1" eb="2">
      <t>ナカ</t>
    </rPh>
    <rPh sb="2" eb="3">
      <t>シ</t>
    </rPh>
    <phoneticPr fontId="3"/>
  </si>
  <si>
    <t>三次市</t>
    <rPh sb="0" eb="1">
      <t>サン</t>
    </rPh>
    <rPh sb="1" eb="2">
      <t>ツギ</t>
    </rPh>
    <rPh sb="2" eb="3">
      <t>シ</t>
    </rPh>
    <phoneticPr fontId="3"/>
  </si>
  <si>
    <t>庄原市</t>
    <rPh sb="0" eb="1">
      <t>ショウ</t>
    </rPh>
    <rPh sb="1" eb="2">
      <t>ハラ</t>
    </rPh>
    <rPh sb="2" eb="3">
      <t>シ</t>
    </rPh>
    <phoneticPr fontId="3"/>
  </si>
  <si>
    <t>大竹市</t>
    <rPh sb="0" eb="1">
      <t>ダイ</t>
    </rPh>
    <rPh sb="1" eb="2">
      <t>タケ</t>
    </rPh>
    <rPh sb="2" eb="3">
      <t>シ</t>
    </rPh>
    <phoneticPr fontId="3"/>
  </si>
  <si>
    <t>東広島市</t>
    <rPh sb="0" eb="1">
      <t>ヒガシ</t>
    </rPh>
    <rPh sb="1" eb="4">
      <t>ヒロシマシ</t>
    </rPh>
    <phoneticPr fontId="3"/>
  </si>
  <si>
    <t>廿日市市</t>
    <rPh sb="0" eb="1">
      <t>ニジュウ</t>
    </rPh>
    <rPh sb="1" eb="2">
      <t>ニチ</t>
    </rPh>
    <rPh sb="2" eb="3">
      <t>シ</t>
    </rPh>
    <rPh sb="3" eb="4">
      <t>シ</t>
    </rPh>
    <phoneticPr fontId="3"/>
  </si>
  <si>
    <t>安芸高田市</t>
    <rPh sb="0" eb="2">
      <t>アキ</t>
    </rPh>
    <rPh sb="2" eb="4">
      <t>タカタ</t>
    </rPh>
    <rPh sb="4" eb="5">
      <t>シ</t>
    </rPh>
    <phoneticPr fontId="3"/>
  </si>
  <si>
    <t>江田島市</t>
    <rPh sb="0" eb="3">
      <t>エタジマ</t>
    </rPh>
    <rPh sb="3" eb="4">
      <t>シ</t>
    </rPh>
    <phoneticPr fontId="3"/>
  </si>
  <si>
    <t>郡部計</t>
    <rPh sb="0" eb="2">
      <t>グンブ</t>
    </rPh>
    <rPh sb="2" eb="3">
      <t>ケイ</t>
    </rPh>
    <phoneticPr fontId="3"/>
  </si>
  <si>
    <t>安芸郡</t>
  </si>
  <si>
    <t>府中町</t>
    <phoneticPr fontId="3"/>
  </si>
  <si>
    <t>海田町</t>
    <phoneticPr fontId="3"/>
  </si>
  <si>
    <t>熊野町</t>
    <phoneticPr fontId="3"/>
  </si>
  <si>
    <t>坂町</t>
    <phoneticPr fontId="3"/>
  </si>
  <si>
    <t>山県郡</t>
  </si>
  <si>
    <t>安芸太田町</t>
    <phoneticPr fontId="3"/>
  </si>
  <si>
    <t>北広島町</t>
    <phoneticPr fontId="3"/>
  </si>
  <si>
    <t>豊田郡</t>
  </si>
  <si>
    <t>大崎上島町</t>
    <phoneticPr fontId="3"/>
  </si>
  <si>
    <t>世羅郡</t>
  </si>
  <si>
    <t>世羅町</t>
    <phoneticPr fontId="3"/>
  </si>
  <si>
    <t>神石郡</t>
  </si>
  <si>
    <t>神石高原町</t>
    <phoneticPr fontId="3"/>
  </si>
  <si>
    <t>2021年（令和3年）6月1日現在</t>
    <rPh sb="6" eb="8">
      <t>レイワ</t>
    </rPh>
    <rPh sb="9" eb="10">
      <t>ネン</t>
    </rPh>
    <phoneticPr fontId="3"/>
  </si>
  <si>
    <t>Ｅ－１　　　農林業経営体数</t>
    <rPh sb="6" eb="9">
      <t>ノウリンギョウ</t>
    </rPh>
    <rPh sb="9" eb="11">
      <t>ケイエイ</t>
    </rPh>
    <rPh sb="11" eb="12">
      <t>タイ</t>
    </rPh>
    <rPh sb="12" eb="13">
      <t>スウ</t>
    </rPh>
    <phoneticPr fontId="3"/>
  </si>
  <si>
    <t>農林水産省「2015年農林業センサス結果報告」</t>
    <rPh sb="0" eb="2">
      <t>ノウリン</t>
    </rPh>
    <rPh sb="2" eb="5">
      <t>スイサンショウ</t>
    </rPh>
    <rPh sb="10" eb="11">
      <t>ネン</t>
    </rPh>
    <rPh sb="11" eb="13">
      <t>ノウリン</t>
    </rPh>
    <rPh sb="13" eb="14">
      <t>ギョウ</t>
    </rPh>
    <rPh sb="18" eb="20">
      <t>ケッカ</t>
    </rPh>
    <rPh sb="20" eb="22">
      <t>ホウコク</t>
    </rPh>
    <phoneticPr fontId="3"/>
  </si>
  <si>
    <t>(単位   経営体，％）</t>
    <rPh sb="6" eb="8">
      <t>ケイエイ</t>
    </rPh>
    <rPh sb="8" eb="9">
      <t>タイ</t>
    </rPh>
    <phoneticPr fontId="3"/>
  </si>
  <si>
    <t>農林水産省「2020年農林業センサス結果報告」</t>
    <rPh sb="0" eb="2">
      <t>ノウリン</t>
    </rPh>
    <rPh sb="2" eb="5">
      <t>スイサンショウ</t>
    </rPh>
    <rPh sb="10" eb="11">
      <t>ネン</t>
    </rPh>
    <rPh sb="11" eb="13">
      <t>ノウリン</t>
    </rPh>
    <rPh sb="13" eb="14">
      <t>ギョウ</t>
    </rPh>
    <rPh sb="18" eb="20">
      <t>ケッカ</t>
    </rPh>
    <rPh sb="20" eb="22">
      <t>ホウコク</t>
    </rPh>
    <phoneticPr fontId="3"/>
  </si>
  <si>
    <t>年次  ・  地区</t>
    <phoneticPr fontId="3"/>
  </si>
  <si>
    <t>農林業経営体</t>
    <rPh sb="0" eb="3">
      <t>ノウリンギョウ</t>
    </rPh>
    <rPh sb="3" eb="5">
      <t>ケイエイ</t>
    </rPh>
    <rPh sb="5" eb="6">
      <t>タイ</t>
    </rPh>
    <phoneticPr fontId="3"/>
  </si>
  <si>
    <t>農業経営体</t>
    <rPh sb="0" eb="2">
      <t>ノウギョウ</t>
    </rPh>
    <rPh sb="2" eb="4">
      <t>ケイエイ</t>
    </rPh>
    <rPh sb="4" eb="5">
      <t>タイ</t>
    </rPh>
    <phoneticPr fontId="3"/>
  </si>
  <si>
    <t>林業経営体</t>
    <rPh sb="0" eb="2">
      <t>リンギョウ</t>
    </rPh>
    <rPh sb="2" eb="5">
      <t>ケイエイタイ</t>
    </rPh>
    <phoneticPr fontId="3"/>
  </si>
  <si>
    <t>２０１５年（平成２７年）</t>
    <rPh sb="4" eb="5">
      <t>ネン</t>
    </rPh>
    <rPh sb="6" eb="8">
      <t>ヘイセイ</t>
    </rPh>
    <rPh sb="10" eb="11">
      <t>ネン</t>
    </rPh>
    <phoneticPr fontId="3"/>
  </si>
  <si>
    <t>２０２０年（令和２年）</t>
    <rPh sb="4" eb="5">
      <t>ネン</t>
    </rPh>
    <rPh sb="6" eb="8">
      <t>レイワ</t>
    </rPh>
    <rPh sb="9" eb="10">
      <t>ネン</t>
    </rPh>
    <phoneticPr fontId="3"/>
  </si>
  <si>
    <t>増減率（２０２０／２０１５）</t>
    <rPh sb="0" eb="2">
      <t>ゾウゲン</t>
    </rPh>
    <rPh sb="2" eb="3">
      <t>リツ</t>
    </rPh>
    <phoneticPr fontId="3"/>
  </si>
  <si>
    <t>各年 2月 1日現在における市域での数値です。</t>
  </si>
  <si>
    <t>農林業センサスは属人調査であるため、調査対象である農業及び林業経営体の所在する</t>
    <rPh sb="18" eb="20">
      <t>チョウサ</t>
    </rPh>
    <rPh sb="20" eb="22">
      <t>タイショウ</t>
    </rPh>
    <rPh sb="25" eb="27">
      <t>ノウギョウ</t>
    </rPh>
    <rPh sb="27" eb="28">
      <t>オヨ</t>
    </rPh>
    <rPh sb="29" eb="31">
      <t>リンギョウ</t>
    </rPh>
    <rPh sb="31" eb="34">
      <t>ケイエイタイ</t>
    </rPh>
    <rPh sb="35" eb="37">
      <t>ショザイ</t>
    </rPh>
    <phoneticPr fontId="3"/>
  </si>
  <si>
    <t>市区町村で調査しています。</t>
  </si>
  <si>
    <t>（注）農業経営と林業経営を合わせて営んでいる経営体は、農業経営体と林業経営体にそれぞれ含まれるた</t>
    <rPh sb="1" eb="2">
      <t>チュウ</t>
    </rPh>
    <rPh sb="3" eb="5">
      <t>ノウギョウ</t>
    </rPh>
    <rPh sb="5" eb="7">
      <t>ケイエイ</t>
    </rPh>
    <rPh sb="8" eb="10">
      <t>リンギョウ</t>
    </rPh>
    <rPh sb="10" eb="12">
      <t>ケイエイ</t>
    </rPh>
    <rPh sb="13" eb="14">
      <t>ア</t>
    </rPh>
    <rPh sb="17" eb="18">
      <t>イトナ</t>
    </rPh>
    <rPh sb="22" eb="25">
      <t>ケイエイタイ</t>
    </rPh>
    <rPh sb="27" eb="29">
      <t>ノウギョウ</t>
    </rPh>
    <rPh sb="29" eb="32">
      <t>ケイエイタイ</t>
    </rPh>
    <rPh sb="33" eb="35">
      <t>リンギョウ</t>
    </rPh>
    <rPh sb="35" eb="38">
      <t>ケイエイタイ</t>
    </rPh>
    <rPh sb="43" eb="44">
      <t>フク</t>
    </rPh>
    <phoneticPr fontId="3"/>
  </si>
  <si>
    <t>　　　め、農業経営体数と林業経営体数の合計と農林業経営体数は一致しません。</t>
    <rPh sb="5" eb="7">
      <t>ノウギョウ</t>
    </rPh>
    <rPh sb="7" eb="10">
      <t>ケイエイタイ</t>
    </rPh>
    <rPh sb="10" eb="11">
      <t>スウ</t>
    </rPh>
    <rPh sb="12" eb="14">
      <t>リンギョウ</t>
    </rPh>
    <rPh sb="14" eb="17">
      <t>ケイエイタイ</t>
    </rPh>
    <rPh sb="17" eb="18">
      <t>スウ</t>
    </rPh>
    <rPh sb="19" eb="21">
      <t>ゴウケイ</t>
    </rPh>
    <rPh sb="22" eb="25">
      <t>ノウリンギョウ</t>
    </rPh>
    <rPh sb="25" eb="28">
      <t>ケイエイタイ</t>
    </rPh>
    <rPh sb="28" eb="29">
      <t>スウ</t>
    </rPh>
    <rPh sb="30" eb="32">
      <t>イッチ</t>
    </rPh>
    <phoneticPr fontId="3"/>
  </si>
  <si>
    <t>Ｅ－２　　　総農家数</t>
    <rPh sb="6" eb="7">
      <t>ソウ</t>
    </rPh>
    <rPh sb="7" eb="9">
      <t>ノウカ</t>
    </rPh>
    <rPh sb="9" eb="10">
      <t>カズ</t>
    </rPh>
    <phoneticPr fontId="3"/>
  </si>
  <si>
    <t>(単位  戸，％）</t>
    <rPh sb="5" eb="6">
      <t>コ</t>
    </rPh>
    <phoneticPr fontId="3"/>
  </si>
  <si>
    <t>総農家数</t>
    <rPh sb="0" eb="1">
      <t>ソウ</t>
    </rPh>
    <rPh sb="1" eb="3">
      <t>ノウカ</t>
    </rPh>
    <rPh sb="3" eb="4">
      <t>スウ</t>
    </rPh>
    <phoneticPr fontId="3"/>
  </si>
  <si>
    <t>販売農家</t>
    <rPh sb="0" eb="2">
      <t>ハンバイ</t>
    </rPh>
    <rPh sb="2" eb="4">
      <t>ノウカ</t>
    </rPh>
    <phoneticPr fontId="3"/>
  </si>
  <si>
    <t>自給的農家</t>
    <rPh sb="0" eb="3">
      <t>ジキュウテキ</t>
    </rPh>
    <rPh sb="3" eb="5">
      <t>ノウカ</t>
    </rPh>
    <phoneticPr fontId="3"/>
  </si>
  <si>
    <t>２０１５年（平成２７年）</t>
    <rPh sb="4" eb="5">
      <t>ネン</t>
    </rPh>
    <rPh sb="6" eb="8">
      <t>ヘイセイ</t>
    </rPh>
    <rPh sb="10" eb="11">
      <t>ネン</t>
    </rPh>
    <phoneticPr fontId="9"/>
  </si>
  <si>
    <t>（注）「2020年農林業センサス」から土地持ち非農家数の項目がなくなりました。</t>
    <rPh sb="1" eb="2">
      <t>チュウ</t>
    </rPh>
    <rPh sb="8" eb="9">
      <t>ネン</t>
    </rPh>
    <rPh sb="9" eb="12">
      <t>ノウリンギョウ</t>
    </rPh>
    <rPh sb="26" eb="27">
      <t>スウ</t>
    </rPh>
    <rPh sb="28" eb="30">
      <t>コウモク</t>
    </rPh>
    <phoneticPr fontId="3"/>
  </si>
  <si>
    <t>Ｅ－３　　　経営耕地面積規模別経営体数</t>
    <rPh sb="6" eb="8">
      <t>ケイエイ</t>
    </rPh>
    <rPh sb="8" eb="10">
      <t>コウチ</t>
    </rPh>
    <rPh sb="10" eb="12">
      <t>メンセキ</t>
    </rPh>
    <rPh sb="12" eb="15">
      <t>キボベツ</t>
    </rPh>
    <rPh sb="15" eb="17">
      <t>ケイエイ</t>
    </rPh>
    <rPh sb="18" eb="19">
      <t>スウ</t>
    </rPh>
    <phoneticPr fontId="3"/>
  </si>
  <si>
    <t>(単位  経営体，％）</t>
    <rPh sb="5" eb="8">
      <t>ケイエイタイ</t>
    </rPh>
    <phoneticPr fontId="3"/>
  </si>
  <si>
    <t>年次  ・  区分</t>
    <rPh sb="7" eb="9">
      <t>クブン</t>
    </rPh>
    <phoneticPr fontId="3"/>
  </si>
  <si>
    <t>計</t>
    <rPh sb="0" eb="1">
      <t>ケイ</t>
    </rPh>
    <phoneticPr fontId="3"/>
  </si>
  <si>
    <t>0.3ha未満</t>
    <rPh sb="5" eb="7">
      <t>ミマン</t>
    </rPh>
    <phoneticPr fontId="3"/>
  </si>
  <si>
    <t>0.3～0.5ha</t>
    <phoneticPr fontId="3"/>
  </si>
  <si>
    <t>0.5～1.0ha</t>
    <phoneticPr fontId="3"/>
  </si>
  <si>
    <t>1.0～3.0ha</t>
    <phoneticPr fontId="3"/>
  </si>
  <si>
    <t>3.0ha以上</t>
    <rPh sb="5" eb="7">
      <t>イジョウ</t>
    </rPh>
    <phoneticPr fontId="3"/>
  </si>
  <si>
    <t>Ｅ－４　　　農業経営組織別経営体数</t>
    <rPh sb="6" eb="8">
      <t>ノウギョウ</t>
    </rPh>
    <rPh sb="8" eb="10">
      <t>ケイエイ</t>
    </rPh>
    <rPh sb="10" eb="12">
      <t>ソシキ</t>
    </rPh>
    <rPh sb="12" eb="13">
      <t>ベツ</t>
    </rPh>
    <rPh sb="13" eb="15">
      <t>ケイエイ</t>
    </rPh>
    <rPh sb="16" eb="17">
      <t>スウ</t>
    </rPh>
    <phoneticPr fontId="3"/>
  </si>
  <si>
    <t>年次・区分</t>
    <rPh sb="0" eb="2">
      <t>ネンジ</t>
    </rPh>
    <rPh sb="3" eb="5">
      <t>クブン</t>
    </rPh>
    <phoneticPr fontId="3"/>
  </si>
  <si>
    <t>販売のあった経営体</t>
    <rPh sb="0" eb="2">
      <t>ハンバイ</t>
    </rPh>
    <rPh sb="6" eb="9">
      <t>ケイエイタイ</t>
    </rPh>
    <phoneticPr fontId="3"/>
  </si>
  <si>
    <t>単一
経営</t>
    <rPh sb="0" eb="2">
      <t>タンイツ</t>
    </rPh>
    <rPh sb="3" eb="5">
      <t>ケイエイ</t>
    </rPh>
    <phoneticPr fontId="3"/>
  </si>
  <si>
    <t>稲作</t>
    <rPh sb="0" eb="2">
      <t>イナサク</t>
    </rPh>
    <phoneticPr fontId="3"/>
  </si>
  <si>
    <t>麦類作</t>
    <rPh sb="0" eb="1">
      <t>ムギ</t>
    </rPh>
    <rPh sb="1" eb="2">
      <t>ルイ</t>
    </rPh>
    <rPh sb="2" eb="3">
      <t>ツク</t>
    </rPh>
    <phoneticPr fontId="3"/>
  </si>
  <si>
    <t>雑穀・
いも類・豆腐</t>
    <rPh sb="0" eb="2">
      <t>ザッコク</t>
    </rPh>
    <rPh sb="6" eb="7">
      <t>ルイ</t>
    </rPh>
    <rPh sb="8" eb="10">
      <t>トウフ</t>
    </rPh>
    <phoneticPr fontId="3"/>
  </si>
  <si>
    <t>工芸
農作物</t>
    <rPh sb="0" eb="2">
      <t>コウゲイ</t>
    </rPh>
    <rPh sb="3" eb="6">
      <t>ノウサクブツ</t>
    </rPh>
    <phoneticPr fontId="3"/>
  </si>
  <si>
    <t>露地
野菜</t>
    <rPh sb="0" eb="2">
      <t>ロジ</t>
    </rPh>
    <rPh sb="3" eb="5">
      <t>ヤサイ</t>
    </rPh>
    <phoneticPr fontId="1"/>
  </si>
  <si>
    <t>施設
野菜</t>
    <rPh sb="0" eb="2">
      <t>シセツ</t>
    </rPh>
    <rPh sb="3" eb="5">
      <t>ヤサイ</t>
    </rPh>
    <phoneticPr fontId="1"/>
  </si>
  <si>
    <t>果樹類</t>
    <rPh sb="0" eb="2">
      <t>カジュ</t>
    </rPh>
    <rPh sb="2" eb="3">
      <t>ルイ</t>
    </rPh>
    <phoneticPr fontId="1"/>
  </si>
  <si>
    <t>花き・
花木</t>
    <rPh sb="0" eb="1">
      <t>カ</t>
    </rPh>
    <rPh sb="4" eb="6">
      <t>ハナキ</t>
    </rPh>
    <phoneticPr fontId="1"/>
  </si>
  <si>
    <t>その他
の作物</t>
    <rPh sb="2" eb="3">
      <t>タ</t>
    </rPh>
    <rPh sb="5" eb="7">
      <t>サクモツ</t>
    </rPh>
    <phoneticPr fontId="1"/>
  </si>
  <si>
    <t>酪農</t>
    <rPh sb="0" eb="2">
      <t>ラクノウ</t>
    </rPh>
    <phoneticPr fontId="1"/>
  </si>
  <si>
    <t>肉用牛</t>
    <rPh sb="0" eb="1">
      <t>ニク</t>
    </rPh>
    <rPh sb="1" eb="2">
      <t>ヨウ</t>
    </rPh>
    <rPh sb="2" eb="3">
      <t>ウシ</t>
    </rPh>
    <phoneticPr fontId="1"/>
  </si>
  <si>
    <t>養豚・
養鶏</t>
    <rPh sb="0" eb="2">
      <t>ヨウトン</t>
    </rPh>
    <rPh sb="4" eb="6">
      <t>ヨウケイ</t>
    </rPh>
    <phoneticPr fontId="1"/>
  </si>
  <si>
    <t>その他
の畜産</t>
    <rPh sb="2" eb="3">
      <t>タ</t>
    </rPh>
    <rPh sb="5" eb="7">
      <t>チクサン</t>
    </rPh>
    <phoneticPr fontId="1"/>
  </si>
  <si>
    <t>準単一
複合
経営</t>
    <rPh sb="0" eb="1">
      <t>ジュン</t>
    </rPh>
    <rPh sb="1" eb="3">
      <t>タンイツ</t>
    </rPh>
    <rPh sb="4" eb="6">
      <t>フクゴウ</t>
    </rPh>
    <rPh sb="7" eb="9">
      <t>ケイエイ</t>
    </rPh>
    <phoneticPr fontId="1"/>
  </si>
  <si>
    <t>Ｅ－５　　　保有山林規模別林業経営体数</t>
    <rPh sb="6" eb="8">
      <t>ホユウ</t>
    </rPh>
    <rPh sb="8" eb="10">
      <t>サンリン</t>
    </rPh>
    <rPh sb="10" eb="13">
      <t>キボベツ</t>
    </rPh>
    <rPh sb="13" eb="15">
      <t>リンギョウ</t>
    </rPh>
    <rPh sb="15" eb="17">
      <t>ケイエイ</t>
    </rPh>
    <rPh sb="18" eb="19">
      <t>スウ</t>
    </rPh>
    <phoneticPr fontId="3"/>
  </si>
  <si>
    <t>計</t>
    <rPh sb="0" eb="1">
      <t>ゴウケイ</t>
    </rPh>
    <phoneticPr fontId="1"/>
  </si>
  <si>
    <t>5ha
未満</t>
    <rPh sb="4" eb="6">
      <t>ミマン</t>
    </rPh>
    <phoneticPr fontId="1"/>
  </si>
  <si>
    <t>5～10ha</t>
    <phoneticPr fontId="3"/>
  </si>
  <si>
    <t>10～20ha</t>
    <phoneticPr fontId="3"/>
  </si>
  <si>
    <t>20～50ha</t>
    <phoneticPr fontId="3"/>
  </si>
  <si>
    <t>50ｈａ
以上</t>
    <rPh sb="5" eb="7">
      <t>イジョウ</t>
    </rPh>
    <phoneticPr fontId="1"/>
  </si>
  <si>
    <t>Ｅ－６　耕地面積、水稲・麦類・大豆・そばの作付面積及び収穫量　</t>
    <rPh sb="4" eb="6">
      <t>コウチ</t>
    </rPh>
    <rPh sb="6" eb="8">
      <t>メンセキ</t>
    </rPh>
    <rPh sb="9" eb="11">
      <t>スイトウ</t>
    </rPh>
    <rPh sb="12" eb="13">
      <t>ムギ</t>
    </rPh>
    <rPh sb="13" eb="14">
      <t>ルイ</t>
    </rPh>
    <rPh sb="15" eb="17">
      <t>ダイズ</t>
    </rPh>
    <rPh sb="21" eb="23">
      <t>サクツケ</t>
    </rPh>
    <phoneticPr fontId="3"/>
  </si>
  <si>
    <t>（単位　面積ｈａ，10ａ当たり収量kｇ，収穫量t）　</t>
    <phoneticPr fontId="3"/>
  </si>
  <si>
    <t>農林水産省「農林水産関係市町村別統計」</t>
    <rPh sb="0" eb="2">
      <t>ノウリン</t>
    </rPh>
    <rPh sb="2" eb="5">
      <t>スイサンショウ</t>
    </rPh>
    <rPh sb="6" eb="8">
      <t>ノウリン</t>
    </rPh>
    <rPh sb="8" eb="10">
      <t>スイサン</t>
    </rPh>
    <rPh sb="10" eb="12">
      <t>カンケイ</t>
    </rPh>
    <rPh sb="12" eb="15">
      <t>シチョウソン</t>
    </rPh>
    <rPh sb="15" eb="16">
      <t>ベツ</t>
    </rPh>
    <rPh sb="16" eb="18">
      <t>トウケイ</t>
    </rPh>
    <phoneticPr fontId="3"/>
  </si>
  <si>
    <t>1)耕地面積</t>
    <rPh sb="2" eb="4">
      <t>コウチ</t>
    </rPh>
    <rPh sb="4" eb="6">
      <t>メンセキ</t>
    </rPh>
    <phoneticPr fontId="3"/>
  </si>
  <si>
    <t>水稲</t>
  </si>
  <si>
    <t>小麦</t>
  </si>
  <si>
    <t>六条大麦</t>
    <rPh sb="0" eb="1">
      <t>ロク</t>
    </rPh>
    <phoneticPr fontId="3"/>
  </si>
  <si>
    <t>はだか麦</t>
    <phoneticPr fontId="3"/>
  </si>
  <si>
    <t>大豆</t>
    <rPh sb="0" eb="2">
      <t>ダイズ</t>
    </rPh>
    <phoneticPr fontId="3"/>
  </si>
  <si>
    <t>そば</t>
    <phoneticPr fontId="3"/>
  </si>
  <si>
    <t>田耕地面積</t>
    <rPh sb="0" eb="1">
      <t>タ</t>
    </rPh>
    <rPh sb="1" eb="3">
      <t>コウチ</t>
    </rPh>
    <rPh sb="3" eb="5">
      <t>メンセキ</t>
    </rPh>
    <phoneticPr fontId="3"/>
  </si>
  <si>
    <t>畑耕地面積</t>
    <rPh sb="0" eb="1">
      <t>ハタケ</t>
    </rPh>
    <rPh sb="1" eb="3">
      <t>コウチ</t>
    </rPh>
    <rPh sb="3" eb="5">
      <t>メンセキ</t>
    </rPh>
    <phoneticPr fontId="3"/>
  </si>
  <si>
    <t>作付面積</t>
    <phoneticPr fontId="3"/>
  </si>
  <si>
    <t>10ａ当たり収量</t>
    <phoneticPr fontId="3"/>
  </si>
  <si>
    <t>収穫量</t>
  </si>
  <si>
    <t>作付
面積</t>
  </si>
  <si>
    <t>2020年(令和 2 年)</t>
    <rPh sb="4" eb="5">
      <t>ネン</t>
    </rPh>
    <rPh sb="6" eb="8">
      <t>レイワ</t>
    </rPh>
    <rPh sb="11" eb="12">
      <t>トシ</t>
    </rPh>
    <phoneticPr fontId="3"/>
  </si>
  <si>
    <t>x</t>
  </si>
  <si>
    <t>2020年(令和 2 年)</t>
    <rPh sb="4" eb="5">
      <t>ネン</t>
    </rPh>
    <rPh sb="6" eb="8">
      <t>レイワ</t>
    </rPh>
    <phoneticPr fontId="3"/>
  </si>
  <si>
    <t xml:space="preserve">「… 」事実不詳又は調査を欠くもの </t>
    <rPh sb="4" eb="6">
      <t>ジジツ</t>
    </rPh>
    <rPh sb="6" eb="8">
      <t>フショウ</t>
    </rPh>
    <rPh sb="8" eb="9">
      <t>マタ</t>
    </rPh>
    <rPh sb="10" eb="12">
      <t>チョウサ</t>
    </rPh>
    <rPh sb="13" eb="14">
      <t>カ</t>
    </rPh>
    <phoneticPr fontId="3"/>
  </si>
  <si>
    <t>2021 　(　　　  3　 )</t>
    <phoneticPr fontId="3"/>
  </si>
  <si>
    <t>x</t>
    <phoneticPr fontId="3"/>
  </si>
  <si>
    <t>「－」事実のないもの</t>
    <rPh sb="3" eb="5">
      <t>ジジツ</t>
    </rPh>
    <phoneticPr fontId="3"/>
  </si>
  <si>
    <t>2022 　(　　　  4　 )</t>
    <phoneticPr fontId="3"/>
  </si>
  <si>
    <t>　</t>
  </si>
  <si>
    <t xml:space="preserve">… </t>
  </si>
  <si>
    <t>2023 　(　　　  5　 )</t>
    <phoneticPr fontId="3"/>
  </si>
  <si>
    <t>2024 　(　　　  6　 )</t>
    <phoneticPr fontId="3"/>
  </si>
  <si>
    <t>「×」個人又は法人その他の団体に関する秘密を保護するため，統計数値を公表しないもの</t>
    <rPh sb="3" eb="5">
      <t>コジン</t>
    </rPh>
    <rPh sb="5" eb="6">
      <t>マタ</t>
    </rPh>
    <rPh sb="7" eb="9">
      <t>ホウジン</t>
    </rPh>
    <rPh sb="11" eb="12">
      <t>ホカ</t>
    </rPh>
    <rPh sb="13" eb="15">
      <t>ダンタイ</t>
    </rPh>
    <rPh sb="16" eb="17">
      <t>カン</t>
    </rPh>
    <rPh sb="19" eb="21">
      <t>ヒミツ</t>
    </rPh>
    <rPh sb="22" eb="24">
      <t>ホゴ</t>
    </rPh>
    <rPh sb="29" eb="31">
      <t>トウケイ</t>
    </rPh>
    <rPh sb="31" eb="33">
      <t>スウチ</t>
    </rPh>
    <rPh sb="34" eb="36">
      <t>コウヒョウ</t>
    </rPh>
    <phoneticPr fontId="3"/>
  </si>
  <si>
    <t>耕作者の市町村間の出作・入作を考慮していません（属地統計）。</t>
    <rPh sb="0" eb="2">
      <t>コウサク</t>
    </rPh>
    <rPh sb="2" eb="3">
      <t>シャ</t>
    </rPh>
    <rPh sb="4" eb="7">
      <t>シチョウソン</t>
    </rPh>
    <rPh sb="7" eb="8">
      <t>カン</t>
    </rPh>
    <rPh sb="9" eb="10">
      <t>シュツ</t>
    </rPh>
    <rPh sb="10" eb="11">
      <t>サク</t>
    </rPh>
    <rPh sb="12" eb="13">
      <t>ニュウ</t>
    </rPh>
    <rPh sb="13" eb="14">
      <t>サク</t>
    </rPh>
    <rPh sb="15" eb="17">
      <t>コウリョ</t>
    </rPh>
    <rPh sb="24" eb="26">
      <t>ゾクチ</t>
    </rPh>
    <rPh sb="26" eb="28">
      <t>トウケイ</t>
    </rPh>
    <phoneticPr fontId="3"/>
  </si>
  <si>
    <t>1)耕地面積には、けい畔を含みます。</t>
    <rPh sb="2" eb="4">
      <t>コウチ</t>
    </rPh>
    <rPh sb="4" eb="6">
      <t>メンセキ</t>
    </rPh>
    <rPh sb="11" eb="12">
      <t>ハン</t>
    </rPh>
    <rPh sb="13" eb="14">
      <t>フク</t>
    </rPh>
    <phoneticPr fontId="3"/>
  </si>
  <si>
    <t>Ｅ－７　販売目的で栽培している果樹類の栽培農家数及び栽培面積</t>
    <rPh sb="17" eb="18">
      <t>ルイ</t>
    </rPh>
    <rPh sb="21" eb="23">
      <t>ノウカ</t>
    </rPh>
    <rPh sb="23" eb="24">
      <t>スウ</t>
    </rPh>
    <rPh sb="24" eb="25">
      <t>オヨ</t>
    </rPh>
    <rPh sb="26" eb="28">
      <t>サイバイ</t>
    </rPh>
    <rPh sb="28" eb="30">
      <t>メンセキ</t>
    </rPh>
    <phoneticPr fontId="3"/>
  </si>
  <si>
    <t>農林水産省「2015年農林業センサス結果報告」</t>
    <rPh sb="0" eb="2">
      <t>ノウリン</t>
    </rPh>
    <rPh sb="2" eb="5">
      <t>スイサンショウ</t>
    </rPh>
    <rPh sb="10" eb="11">
      <t>ネン</t>
    </rPh>
    <rPh sb="11" eb="14">
      <t>ノウリンギョウ</t>
    </rPh>
    <rPh sb="18" eb="20">
      <t>ケッカ</t>
    </rPh>
    <rPh sb="20" eb="22">
      <t>ホウコク</t>
    </rPh>
    <phoneticPr fontId="3"/>
  </si>
  <si>
    <t>（単位　　戸，hａ）</t>
    <rPh sb="1" eb="3">
      <t>タンイ</t>
    </rPh>
    <rPh sb="5" eb="6">
      <t>コ</t>
    </rPh>
    <phoneticPr fontId="3"/>
  </si>
  <si>
    <t>農林水産省「2020年農林業センサス結果報告」</t>
    <rPh sb="0" eb="2">
      <t>ノウリン</t>
    </rPh>
    <rPh sb="2" eb="5">
      <t>スイサンショウ</t>
    </rPh>
    <rPh sb="10" eb="11">
      <t>ネン</t>
    </rPh>
    <rPh sb="11" eb="14">
      <t>ノウリンギョウ</t>
    </rPh>
    <rPh sb="18" eb="20">
      <t>ケッカ</t>
    </rPh>
    <rPh sb="20" eb="22">
      <t>ホウコク</t>
    </rPh>
    <phoneticPr fontId="3"/>
  </si>
  <si>
    <t>栽培農家</t>
    <rPh sb="0" eb="2">
      <t>サイバイ</t>
    </rPh>
    <rPh sb="2" eb="4">
      <t>ノウカ</t>
    </rPh>
    <phoneticPr fontId="3"/>
  </si>
  <si>
    <t>露地</t>
    <rPh sb="0" eb="2">
      <t>ロジ</t>
    </rPh>
    <phoneticPr fontId="3"/>
  </si>
  <si>
    <t>施設</t>
    <rPh sb="0" eb="2">
      <t>シセツ</t>
    </rPh>
    <phoneticPr fontId="3"/>
  </si>
  <si>
    <t>温州みかん</t>
    <rPh sb="0" eb="1">
      <t>ヌク</t>
    </rPh>
    <rPh sb="1" eb="2">
      <t>シュウ</t>
    </rPh>
    <phoneticPr fontId="3"/>
  </si>
  <si>
    <t>その他のかんきつ類</t>
    <rPh sb="2" eb="3">
      <t>タ</t>
    </rPh>
    <rPh sb="8" eb="9">
      <t>ルイ</t>
    </rPh>
    <phoneticPr fontId="3"/>
  </si>
  <si>
    <t>りんご</t>
    <phoneticPr fontId="3"/>
  </si>
  <si>
    <t>ぶどう</t>
    <phoneticPr fontId="3"/>
  </si>
  <si>
    <t>日本なし</t>
    <rPh sb="0" eb="2">
      <t>ニホン</t>
    </rPh>
    <phoneticPr fontId="3"/>
  </si>
  <si>
    <t>西洋なし</t>
    <rPh sb="0" eb="2">
      <t>セイヨウ</t>
    </rPh>
    <phoneticPr fontId="3"/>
  </si>
  <si>
    <t>もも</t>
    <phoneticPr fontId="3"/>
  </si>
  <si>
    <t>栽培　　　　農家数</t>
    <rPh sb="0" eb="2">
      <t>サイバイ</t>
    </rPh>
    <rPh sb="6" eb="8">
      <t>ノウカ</t>
    </rPh>
    <rPh sb="8" eb="9">
      <t>スウ</t>
    </rPh>
    <phoneticPr fontId="3"/>
  </si>
  <si>
    <t>栽培　　　面積</t>
    <rPh sb="0" eb="2">
      <t>サイバイ</t>
    </rPh>
    <rPh sb="5" eb="7">
      <t>メンセキ</t>
    </rPh>
    <phoneticPr fontId="3"/>
  </si>
  <si>
    <t>栽培　　　　面積</t>
    <rPh sb="0" eb="2">
      <t>サイバイ</t>
    </rPh>
    <rPh sb="6" eb="8">
      <t>メンセキ</t>
    </rPh>
    <phoneticPr fontId="3"/>
  </si>
  <si>
    <t>栽培　　面積</t>
    <rPh sb="0" eb="2">
      <t>サイバイ</t>
    </rPh>
    <rPh sb="4" eb="6">
      <t>メンセキ</t>
    </rPh>
    <phoneticPr fontId="3"/>
  </si>
  <si>
    <t>2015年（平成27年）</t>
    <rPh sb="4" eb="5">
      <t>ネン</t>
    </rPh>
    <rPh sb="6" eb="8">
      <t>ヘイセイ</t>
    </rPh>
    <rPh sb="10" eb="11">
      <t>ネン</t>
    </rPh>
    <phoneticPr fontId="3"/>
  </si>
  <si>
    <t>2020年（令和2年）</t>
    <rPh sb="4" eb="5">
      <t>ネン</t>
    </rPh>
    <rPh sb="6" eb="8">
      <t>レイワ</t>
    </rPh>
    <rPh sb="9" eb="10">
      <t>ネン</t>
    </rPh>
    <phoneticPr fontId="3"/>
  </si>
  <si>
    <t>2020年（令和2年）</t>
    <phoneticPr fontId="3"/>
  </si>
  <si>
    <t>おうとう</t>
    <phoneticPr fontId="3"/>
  </si>
  <si>
    <t>びわ</t>
    <phoneticPr fontId="3"/>
  </si>
  <si>
    <t>かき</t>
    <phoneticPr fontId="3"/>
  </si>
  <si>
    <t>くり</t>
    <phoneticPr fontId="3"/>
  </si>
  <si>
    <t>うめ</t>
    <phoneticPr fontId="3"/>
  </si>
  <si>
    <t>すもも</t>
    <phoneticPr fontId="3"/>
  </si>
  <si>
    <t>キウイフルーツ</t>
    <phoneticPr fontId="3"/>
  </si>
  <si>
    <t>パインアップル</t>
    <phoneticPr fontId="3"/>
  </si>
  <si>
    <t>その他の果樹</t>
    <rPh sb="2" eb="3">
      <t>タ</t>
    </rPh>
    <rPh sb="4" eb="6">
      <t>カジュ</t>
    </rPh>
    <phoneticPr fontId="3"/>
  </si>
  <si>
    <t>各年 2月 1日現在における市域での数値です。</t>
    <phoneticPr fontId="3"/>
  </si>
  <si>
    <t>Ｅ－８　　　経営組織・漁船隻数・トン数・従事者数　</t>
    <phoneticPr fontId="3"/>
  </si>
  <si>
    <t xml:space="preserve">                及び専兼業別個人経営体数　</t>
    <phoneticPr fontId="3"/>
  </si>
  <si>
    <t>（単位　経営体，隻，ｔ，人，万円）</t>
    <rPh sb="4" eb="6">
      <t>ケイエイ</t>
    </rPh>
    <rPh sb="6" eb="7">
      <t>タイ</t>
    </rPh>
    <rPh sb="8" eb="9">
      <t>セキ</t>
    </rPh>
    <phoneticPr fontId="3"/>
  </si>
  <si>
    <t>農林水産省「漁業センサス結果報告」</t>
    <rPh sb="0" eb="2">
      <t>ノウリン</t>
    </rPh>
    <rPh sb="2" eb="5">
      <t>スイサンショウ</t>
    </rPh>
    <phoneticPr fontId="3"/>
  </si>
  <si>
    <t xml:space="preserve">年次 ・ 漁業地区 </t>
    <phoneticPr fontId="3"/>
  </si>
  <si>
    <t>経営組織</t>
  </si>
  <si>
    <t>漁船</t>
  </si>
  <si>
    <t>11月1日現在の海上作業従事者数</t>
  </si>
  <si>
    <t>專兼業別個人経営体数</t>
  </si>
  <si>
    <t>個人</t>
  </si>
  <si>
    <t>会社</t>
  </si>
  <si>
    <t>無動力漁船隻数</t>
  </si>
  <si>
    <t>船外機付
漁船隻数</t>
  </si>
  <si>
    <t>動力漁船</t>
  </si>
  <si>
    <t>家族</t>
  </si>
  <si>
    <t>団体経営体の責任のある者</t>
    <phoneticPr fontId="3"/>
  </si>
  <si>
    <t>専業</t>
  </si>
  <si>
    <t>兼業</t>
  </si>
  <si>
    <t>隻数</t>
  </si>
  <si>
    <t>トン数</t>
  </si>
  <si>
    <t>漁業が主</t>
  </si>
  <si>
    <t>漁業が従</t>
  </si>
  <si>
    <t>2018年（平成30年）　総数</t>
    <phoneticPr fontId="3"/>
  </si>
  <si>
    <t xml:space="preserve"> -</t>
  </si>
  <si>
    <t>田尻</t>
  </si>
  <si>
    <t xml:space="preserve"> x</t>
  </si>
  <si>
    <t xml:space="preserve"> x</t>
    <phoneticPr fontId="3"/>
  </si>
  <si>
    <t>鞆の浦</t>
  </si>
  <si>
    <t>千年</t>
  </si>
  <si>
    <t>地区設定外</t>
    <rPh sb="0" eb="2">
      <t>チク</t>
    </rPh>
    <rPh sb="2" eb="4">
      <t>セッテイ</t>
    </rPh>
    <rPh sb="4" eb="5">
      <t>ガイ</t>
    </rPh>
    <phoneticPr fontId="3"/>
  </si>
  <si>
    <t>漁船</t>
    <rPh sb="0" eb="2">
      <t>ギョセン</t>
    </rPh>
    <phoneticPr fontId="3"/>
  </si>
  <si>
    <t>11月1日現在の海上作業従事者数</t>
    <rPh sb="2" eb="3">
      <t>ガツ</t>
    </rPh>
    <rPh sb="4" eb="7">
      <t>ニチゲンザイ</t>
    </rPh>
    <rPh sb="8" eb="10">
      <t>カイジョウ</t>
    </rPh>
    <rPh sb="10" eb="12">
      <t>サギョウ</t>
    </rPh>
    <rPh sb="12" eb="15">
      <t>ジュウジシャ</t>
    </rPh>
    <rPh sb="15" eb="16">
      <t>スウ</t>
    </rPh>
    <phoneticPr fontId="3"/>
  </si>
  <si>
    <t>無動力漁船隻数</t>
    <rPh sb="0" eb="1">
      <t>ム</t>
    </rPh>
    <rPh sb="5" eb="7">
      <t>セキスウ</t>
    </rPh>
    <phoneticPr fontId="3"/>
  </si>
  <si>
    <t>船外機付
漁船隻数</t>
    <rPh sb="0" eb="3">
      <t>センガイキ</t>
    </rPh>
    <rPh sb="3" eb="4">
      <t>ツ</t>
    </rPh>
    <rPh sb="5" eb="6">
      <t>ギョ</t>
    </rPh>
    <rPh sb="6" eb="7">
      <t>セン</t>
    </rPh>
    <rPh sb="7" eb="9">
      <t>セキスウ</t>
    </rPh>
    <phoneticPr fontId="3"/>
  </si>
  <si>
    <t>動力漁船</t>
    <phoneticPr fontId="3"/>
  </si>
  <si>
    <t>家族</t>
    <rPh sb="0" eb="2">
      <t>カゾク</t>
    </rPh>
    <phoneticPr fontId="3"/>
  </si>
  <si>
    <t>雇用者</t>
    <rPh sb="0" eb="3">
      <t>コヨウシャ</t>
    </rPh>
    <phoneticPr fontId="3"/>
  </si>
  <si>
    <t>兼業</t>
    <rPh sb="0" eb="2">
      <t>ケンギョウ</t>
    </rPh>
    <phoneticPr fontId="3"/>
  </si>
  <si>
    <t>隻数</t>
    <rPh sb="0" eb="2">
      <t>セキスウ</t>
    </rPh>
    <phoneticPr fontId="3"/>
  </si>
  <si>
    <t>トン数</t>
    <rPh sb="2" eb="3">
      <t>スウ</t>
    </rPh>
    <phoneticPr fontId="3"/>
  </si>
  <si>
    <t>2023年（令和5年）　総数</t>
    <rPh sb="6" eb="8">
      <t>レイワ</t>
    </rPh>
    <rPh sb="12" eb="14">
      <t>ソウスウ</t>
    </rPh>
    <phoneticPr fontId="3"/>
  </si>
  <si>
    <t>地区設定外</t>
    <rPh sb="0" eb="4">
      <t>チクセッテイ</t>
    </rPh>
    <rPh sb="4" eb="5">
      <t>ガイ</t>
    </rPh>
    <phoneticPr fontId="3"/>
  </si>
  <si>
    <t>海面漁業のみです。</t>
    <phoneticPr fontId="3"/>
  </si>
  <si>
    <t>各年とも11月1日現在における市域での数値です。</t>
    <rPh sb="0" eb="2">
      <t>カクネン</t>
    </rPh>
    <rPh sb="6" eb="7">
      <t>ガツ</t>
    </rPh>
    <rPh sb="8" eb="9">
      <t>ニチ</t>
    </rPh>
    <rPh sb="9" eb="11">
      <t>ゲンザイ</t>
    </rPh>
    <rPh sb="15" eb="16">
      <t>シ</t>
    </rPh>
    <rPh sb="16" eb="17">
      <t>イキ</t>
    </rPh>
    <rPh sb="19" eb="21">
      <t>スウチ</t>
    </rPh>
    <phoneticPr fontId="3"/>
  </si>
  <si>
    <t>漁業センサスの結果を広島県が独自集計したものです。</t>
    <rPh sb="0" eb="2">
      <t>ギョギョウ</t>
    </rPh>
    <rPh sb="7" eb="9">
      <t>ケッカ</t>
    </rPh>
    <rPh sb="10" eb="13">
      <t>ヒロシマケン</t>
    </rPh>
    <rPh sb="14" eb="16">
      <t>ドクジ</t>
    </rPh>
    <rPh sb="16" eb="18">
      <t>シュウケイ</t>
    </rPh>
    <phoneticPr fontId="3"/>
  </si>
  <si>
    <t>Ｅ－９　　　 経営体階層別経営体数</t>
    <phoneticPr fontId="3"/>
  </si>
  <si>
    <t>（単位　経営体）</t>
  </si>
  <si>
    <t xml:space="preserve">年次 ・ 漁業地区 </t>
  </si>
  <si>
    <t>漁船　　　
非使用</t>
  </si>
  <si>
    <t>無動力船のみ使用</t>
  </si>
  <si>
    <t>動　　　　　力　　　　　漁　　　　　船</t>
  </si>
  <si>
    <t>使　　　　　　　用</t>
  </si>
  <si>
    <t>漁獲物・収穫物の販売金額</t>
  </si>
  <si>
    <t>1ｔ未満</t>
  </si>
  <si>
    <t>1～3ｔ</t>
  </si>
  <si>
    <t>3～5ｔ</t>
  </si>
  <si>
    <t>5～10ｔ</t>
  </si>
  <si>
    <t>10～20ｔ</t>
  </si>
  <si>
    <t>20～30ｔ</t>
  </si>
  <si>
    <t>30～50ｔ</t>
  </si>
  <si>
    <t>50ｔ以上</t>
  </si>
  <si>
    <t>100万円
未満</t>
  </si>
  <si>
    <t>100～
300万円</t>
  </si>
  <si>
    <t>300～
500万円</t>
  </si>
  <si>
    <t>500～
800万円</t>
  </si>
  <si>
    <t>800～
1,000万円</t>
  </si>
  <si>
    <t>1,000～
1,500万円</t>
  </si>
  <si>
    <t>1,500万円
以上</t>
  </si>
  <si>
    <t>2018年（平成30年）　総数</t>
    <rPh sb="13" eb="15">
      <t>ソウスウ</t>
    </rPh>
    <phoneticPr fontId="3"/>
  </si>
  <si>
    <t>地区設定外</t>
    <rPh sb="0" eb="5">
      <t>チクセッテイガイ</t>
    </rPh>
    <phoneticPr fontId="3"/>
  </si>
  <si>
    <t>動　　　　　力　　　　　漁　　　　　船</t>
    <rPh sb="12" eb="13">
      <t>ギョ</t>
    </rPh>
    <phoneticPr fontId="3"/>
  </si>
  <si>
    <t>漁獲物・収穫物の販売金額</t>
    <rPh sb="0" eb="3">
      <t>ギョカクブツ</t>
    </rPh>
    <rPh sb="4" eb="7">
      <t>シュウカクブツ</t>
    </rPh>
    <rPh sb="8" eb="10">
      <t>ハンバイ</t>
    </rPh>
    <rPh sb="10" eb="12">
      <t>キンガク</t>
    </rPh>
    <phoneticPr fontId="3"/>
  </si>
  <si>
    <t>1ｔ未満</t>
    <phoneticPr fontId="3"/>
  </si>
  <si>
    <t>1～3ｔ</t>
    <phoneticPr fontId="3"/>
  </si>
  <si>
    <t>3～5ｔ</t>
    <phoneticPr fontId="3"/>
  </si>
  <si>
    <t>5～10ｔ</t>
    <phoneticPr fontId="3"/>
  </si>
  <si>
    <t>10～20ｔ</t>
    <phoneticPr fontId="3"/>
  </si>
  <si>
    <t>20～30ｔ</t>
    <phoneticPr fontId="3"/>
  </si>
  <si>
    <t>30～50ｔ</t>
    <phoneticPr fontId="3"/>
  </si>
  <si>
    <t>50ｔ以上</t>
    <phoneticPr fontId="3"/>
  </si>
  <si>
    <t>100万円
未満</t>
    <phoneticPr fontId="3"/>
  </si>
  <si>
    <t>100～
300万円</t>
    <rPh sb="8" eb="10">
      <t>マンエン</t>
    </rPh>
    <phoneticPr fontId="3"/>
  </si>
  <si>
    <t>300～
500万円</t>
    <rPh sb="8" eb="10">
      <t>マンエン</t>
    </rPh>
    <phoneticPr fontId="3"/>
  </si>
  <si>
    <t>500～
800万円</t>
    <rPh sb="8" eb="10">
      <t>マンエン</t>
    </rPh>
    <phoneticPr fontId="3"/>
  </si>
  <si>
    <t>800～
1,000万円</t>
    <rPh sb="10" eb="12">
      <t>マンエン</t>
    </rPh>
    <phoneticPr fontId="3"/>
  </si>
  <si>
    <t>1,000～
1,500万円</t>
    <rPh sb="12" eb="14">
      <t>マンエン</t>
    </rPh>
    <phoneticPr fontId="3"/>
  </si>
  <si>
    <t>1,500万円
以上</t>
    <rPh sb="6" eb="7">
      <t>エン</t>
    </rPh>
    <rPh sb="8" eb="10">
      <t>イジョウ</t>
    </rPh>
    <phoneticPr fontId="3"/>
  </si>
  <si>
    <t>Ｅ－１０     漁業種類別経営体数</t>
    <phoneticPr fontId="3"/>
  </si>
  <si>
    <t>農林水産省「漁業センサス結果報告」</t>
    <rPh sb="0" eb="2">
      <t>ノウリン</t>
    </rPh>
    <rPh sb="2" eb="5">
      <t>スイサンショウ</t>
    </rPh>
    <rPh sb="6" eb="8">
      <t>ギョギョウ</t>
    </rPh>
    <rPh sb="12" eb="14">
      <t>ケッカ</t>
    </rPh>
    <rPh sb="14" eb="16">
      <t>ホウコク</t>
    </rPh>
    <phoneticPr fontId="3"/>
  </si>
  <si>
    <t>底びき網</t>
  </si>
  <si>
    <t>まき網</t>
  </si>
  <si>
    <t>刺し網</t>
  </si>
  <si>
    <t>釣り</t>
    <phoneticPr fontId="3"/>
  </si>
  <si>
    <t>はえなわ</t>
  </si>
  <si>
    <t>ぱっち網・
船びき網</t>
  </si>
  <si>
    <t>小型
定置網</t>
  </si>
  <si>
    <t>2018年（平成30年）　</t>
    <phoneticPr fontId="3"/>
  </si>
  <si>
    <t>2023年（令和5年）　</t>
    <rPh sb="6" eb="8">
      <t>レイワ</t>
    </rPh>
    <phoneticPr fontId="3"/>
  </si>
  <si>
    <t>その他の
網漁業</t>
  </si>
  <si>
    <t>採貝</t>
  </si>
  <si>
    <t>その他
の漁業</t>
  </si>
  <si>
    <t>海面養殖</t>
  </si>
  <si>
    <t>魚類養殖</t>
  </si>
  <si>
    <t>のり</t>
  </si>
  <si>
    <t>かき</t>
  </si>
  <si>
    <t xml:space="preserve">Ｅ－１１    青果物入荷数量及び金額 </t>
    <phoneticPr fontId="3"/>
  </si>
  <si>
    <t xml:space="preserve">                   （福山地方卸売市場取扱数量）</t>
  </si>
  <si>
    <t>（単位　 ｔ，千円）</t>
  </si>
  <si>
    <t>農林水産課「生鮮食料品流通統計」</t>
  </si>
  <si>
    <t>年次・品目</t>
  </si>
  <si>
    <t>市内産</t>
  </si>
  <si>
    <t>県内産</t>
  </si>
  <si>
    <t>１）　県外産</t>
  </si>
  <si>
    <t>数量</t>
  </si>
  <si>
    <t>金額</t>
  </si>
  <si>
    <t>2020年（令和 2年）</t>
    <rPh sb="6" eb="8">
      <t>レイワ</t>
    </rPh>
    <phoneticPr fontId="3"/>
  </si>
  <si>
    <t>野菜</t>
  </si>
  <si>
    <t>果実</t>
  </si>
  <si>
    <t>2021   （　　　 3 　）</t>
    <phoneticPr fontId="3"/>
  </si>
  <si>
    <t>2022   （　　　 4 　）</t>
    <phoneticPr fontId="3"/>
  </si>
  <si>
    <t>2023   （　　　 5 　）</t>
    <phoneticPr fontId="3"/>
  </si>
  <si>
    <t>2024   （　　　 6 　）</t>
    <phoneticPr fontId="3"/>
  </si>
  <si>
    <t>1)県外産には輸入、転送分を含みます。</t>
  </si>
  <si>
    <t>※数字の単位未満は四捨五入としたため、総数との計が一致しない場合があります。</t>
    <rPh sb="1" eb="3">
      <t>スウジ</t>
    </rPh>
    <rPh sb="4" eb="6">
      <t>タンイ</t>
    </rPh>
    <rPh sb="6" eb="8">
      <t>ミマン</t>
    </rPh>
    <rPh sb="9" eb="13">
      <t>シシャゴニュウ</t>
    </rPh>
    <rPh sb="19" eb="21">
      <t>ソウスウ</t>
    </rPh>
    <rPh sb="23" eb="24">
      <t>ケイ</t>
    </rPh>
    <rPh sb="25" eb="27">
      <t>イッチ</t>
    </rPh>
    <rPh sb="30" eb="32">
      <t>バアイ</t>
    </rPh>
    <phoneticPr fontId="3"/>
  </si>
  <si>
    <t>Ｅ－１２    水産物入荷数量及び金額</t>
    <phoneticPr fontId="3"/>
  </si>
  <si>
    <t>　　　　　　　    （福山地方卸売市場取扱数量）</t>
  </si>
  <si>
    <t>（単位　 t, 千円）</t>
  </si>
  <si>
    <t>近海活魚</t>
  </si>
  <si>
    <t>一般・その他</t>
  </si>
  <si>
    <t>冷凍物</t>
  </si>
  <si>
    <t>2020年（令和 2年）</t>
    <rPh sb="4" eb="5">
      <t>ネン</t>
    </rPh>
    <rPh sb="6" eb="7">
      <t>レイ</t>
    </rPh>
    <rPh sb="7" eb="8">
      <t>ワ</t>
    </rPh>
    <rPh sb="10" eb="11">
      <t>ネン</t>
    </rPh>
    <phoneticPr fontId="3"/>
  </si>
  <si>
    <t>r14,577,095</t>
    <phoneticPr fontId="3"/>
  </si>
  <si>
    <t>r1,092,267</t>
    <phoneticPr fontId="3"/>
  </si>
  <si>
    <t>r5,865,501</t>
    <phoneticPr fontId="3"/>
  </si>
  <si>
    <t>r7,619,327</t>
    <phoneticPr fontId="3"/>
  </si>
  <si>
    <t>2021   （　　　 3    ）</t>
    <phoneticPr fontId="3"/>
  </si>
  <si>
    <t>r15,006,324</t>
    <phoneticPr fontId="3"/>
  </si>
  <si>
    <t>r994,713</t>
    <phoneticPr fontId="3"/>
  </si>
  <si>
    <t>r6,081,570</t>
    <phoneticPr fontId="3"/>
  </si>
  <si>
    <t>r7,930,042</t>
    <phoneticPr fontId="3"/>
  </si>
  <si>
    <t>2022   （　　　 4    ）</t>
    <phoneticPr fontId="3"/>
  </si>
  <si>
    <t>r15,906,577</t>
    <phoneticPr fontId="3"/>
  </si>
  <si>
    <t>r1,053,503</t>
    <phoneticPr fontId="3"/>
  </si>
  <si>
    <t>r6,120,983</t>
    <phoneticPr fontId="3"/>
  </si>
  <si>
    <t>r8,732,091</t>
    <phoneticPr fontId="3"/>
  </si>
  <si>
    <t>2023   （　　　 5    ）</t>
    <phoneticPr fontId="3"/>
  </si>
  <si>
    <t>r16,386,008</t>
    <phoneticPr fontId="3"/>
  </si>
  <si>
    <t>r1,166,657</t>
    <phoneticPr fontId="3"/>
  </si>
  <si>
    <t>r6,321,093</t>
    <phoneticPr fontId="3"/>
  </si>
  <si>
    <t>r8,898,259</t>
    <phoneticPr fontId="3"/>
  </si>
  <si>
    <t>Ｅ－１３     食肉処理状況</t>
    <phoneticPr fontId="3"/>
  </si>
  <si>
    <t>　　　　　　  　（福山市食肉センター処理頭数）</t>
  </si>
  <si>
    <t>（単位　件）</t>
  </si>
  <si>
    <t>農林水産課</t>
    <rPh sb="0" eb="2">
      <t>ノウリン</t>
    </rPh>
    <rPh sb="2" eb="4">
      <t>スイサン</t>
    </rPh>
    <rPh sb="4" eb="5">
      <t>カ</t>
    </rPh>
    <phoneticPr fontId="3"/>
  </si>
  <si>
    <t>牛</t>
  </si>
  <si>
    <t>馬</t>
  </si>
  <si>
    <t>豚</t>
  </si>
  <si>
    <t>子牛・子馬</t>
  </si>
  <si>
    <t>F－１    産業(中分類）別製造業の事業所数，</t>
    <rPh sb="7" eb="9">
      <t>サンギョウ</t>
    </rPh>
    <rPh sb="10" eb="11">
      <t>チュウ</t>
    </rPh>
    <rPh sb="11" eb="13">
      <t>ブンルイ</t>
    </rPh>
    <rPh sb="14" eb="15">
      <t>ベツ</t>
    </rPh>
    <rPh sb="15" eb="18">
      <t>セイゾウギョウ</t>
    </rPh>
    <rPh sb="19" eb="22">
      <t>ジギョウショ</t>
    </rPh>
    <rPh sb="22" eb="23">
      <t>スウ</t>
    </rPh>
    <phoneticPr fontId="3"/>
  </si>
  <si>
    <t xml:space="preserve">           従業者数及び製造品出荷額等</t>
    <phoneticPr fontId="3"/>
  </si>
  <si>
    <t>経済産業省「工業統計表」</t>
    <rPh sb="0" eb="2">
      <t>ケイザイ</t>
    </rPh>
    <rPh sb="2" eb="5">
      <t>サンギョウショウ</t>
    </rPh>
    <rPh sb="6" eb="8">
      <t>コウギョウ</t>
    </rPh>
    <rPh sb="8" eb="11">
      <t>トウケイヒョウ</t>
    </rPh>
    <phoneticPr fontId="3"/>
  </si>
  <si>
    <t>経済産業省「経済センサス‐活動調査報告」</t>
    <rPh sb="0" eb="2">
      <t>ケイザイ</t>
    </rPh>
    <rPh sb="2" eb="5">
      <t>サンギョウショウ</t>
    </rPh>
    <rPh sb="17" eb="19">
      <t>ホウコク</t>
    </rPh>
    <phoneticPr fontId="3"/>
  </si>
  <si>
    <t>県「工業統計調査結果報告」</t>
  </si>
  <si>
    <t>（単位　事業所，人，万円）　　　[従業者4人以上の事業所]</t>
    <rPh sb="1" eb="3">
      <t>タンイ</t>
    </rPh>
    <rPh sb="4" eb="7">
      <t>ジギョウショ</t>
    </rPh>
    <rPh sb="8" eb="9">
      <t>ヒト</t>
    </rPh>
    <rPh sb="10" eb="12">
      <t>マンエン</t>
    </rPh>
    <rPh sb="17" eb="20">
      <t>ジュウギョウシャ</t>
    </rPh>
    <rPh sb="21" eb="24">
      <t>ニンイジョウ</t>
    </rPh>
    <rPh sb="25" eb="28">
      <t>ジギョウショ</t>
    </rPh>
    <phoneticPr fontId="3"/>
  </si>
  <si>
    <t>県「経済センサス‐活動調査結果報告」</t>
    <rPh sb="13" eb="15">
      <t>ケッカ</t>
    </rPh>
    <rPh sb="15" eb="17">
      <t>ホウコク</t>
    </rPh>
    <phoneticPr fontId="3"/>
  </si>
  <si>
    <t>年次 ・ 産業中分類</t>
    <rPh sb="0" eb="2">
      <t>ネンジ</t>
    </rPh>
    <rPh sb="5" eb="7">
      <t>サンギョウ</t>
    </rPh>
    <rPh sb="7" eb="8">
      <t>チュウ</t>
    </rPh>
    <rPh sb="8" eb="10">
      <t>ブンルイ</t>
    </rPh>
    <phoneticPr fontId="3"/>
  </si>
  <si>
    <t>事業所数</t>
    <rPh sb="0" eb="3">
      <t>ジギョウショ</t>
    </rPh>
    <rPh sb="3" eb="4">
      <t>スウ</t>
    </rPh>
    <phoneticPr fontId="3"/>
  </si>
  <si>
    <t>従業者数</t>
    <rPh sb="0" eb="3">
      <t>ジュウギョウシャ</t>
    </rPh>
    <rPh sb="3" eb="4">
      <t>スウ</t>
    </rPh>
    <phoneticPr fontId="3"/>
  </si>
  <si>
    <t>臨時
雇用者</t>
    <rPh sb="0" eb="2">
      <t>リンジ</t>
    </rPh>
    <rPh sb="3" eb="6">
      <t>コヨウシャ</t>
    </rPh>
    <phoneticPr fontId="3"/>
  </si>
  <si>
    <t>現金給与
総額</t>
    <rPh sb="0" eb="2">
      <t>ゲンキン</t>
    </rPh>
    <rPh sb="2" eb="4">
      <t>キュウヨ</t>
    </rPh>
    <rPh sb="5" eb="7">
      <t>ソウガク</t>
    </rPh>
    <phoneticPr fontId="3"/>
  </si>
  <si>
    <t>原材料
使用額等</t>
    <rPh sb="0" eb="3">
      <t>ゲンザイリョウ</t>
    </rPh>
    <rPh sb="4" eb="6">
      <t>シヨウ</t>
    </rPh>
    <rPh sb="6" eb="7">
      <t>ガク</t>
    </rPh>
    <rPh sb="7" eb="8">
      <t>トウ</t>
    </rPh>
    <phoneticPr fontId="3"/>
  </si>
  <si>
    <t>製造品
出荷額等</t>
    <rPh sb="0" eb="3">
      <t>セイゾウヒン</t>
    </rPh>
    <rPh sb="4" eb="6">
      <t>シュッカ</t>
    </rPh>
    <rPh sb="6" eb="7">
      <t>ガク</t>
    </rPh>
    <rPh sb="7" eb="8">
      <t>トウ</t>
    </rPh>
    <phoneticPr fontId="3"/>
  </si>
  <si>
    <t>粗付加
価値額</t>
    <rPh sb="0" eb="1">
      <t>アラ</t>
    </rPh>
    <rPh sb="1" eb="3">
      <t>フカ</t>
    </rPh>
    <rPh sb="4" eb="6">
      <t>カチ</t>
    </rPh>
    <rPh sb="6" eb="7">
      <t>ガク</t>
    </rPh>
    <phoneticPr fontId="3"/>
  </si>
  <si>
    <t>付加価値額
(従業者29人
以下は粗付
加価値額)</t>
    <rPh sb="0" eb="2">
      <t>フカ</t>
    </rPh>
    <rPh sb="2" eb="4">
      <t>カチ</t>
    </rPh>
    <rPh sb="4" eb="5">
      <t>ガク</t>
    </rPh>
    <rPh sb="7" eb="10">
      <t>ジュウギョウシャ</t>
    </rPh>
    <rPh sb="12" eb="13">
      <t>ニン</t>
    </rPh>
    <rPh sb="14" eb="16">
      <t>イカ</t>
    </rPh>
    <rPh sb="17" eb="18">
      <t>アラ</t>
    </rPh>
    <rPh sb="18" eb="19">
      <t>ツキ</t>
    </rPh>
    <rPh sb="20" eb="21">
      <t>カ</t>
    </rPh>
    <rPh sb="21" eb="23">
      <t>カチ</t>
    </rPh>
    <rPh sb="23" eb="24">
      <t>ガク</t>
    </rPh>
    <phoneticPr fontId="3"/>
  </si>
  <si>
    <t>2) 有形固定資産年末現在高（従業者30人以上）</t>
    <rPh sb="3" eb="4">
      <t>ユウ</t>
    </rPh>
    <rPh sb="4" eb="5">
      <t>ケイ</t>
    </rPh>
    <rPh sb="5" eb="7">
      <t>コテイ</t>
    </rPh>
    <rPh sb="7" eb="8">
      <t>シ</t>
    </rPh>
    <rPh sb="8" eb="9">
      <t>サン</t>
    </rPh>
    <rPh sb="9" eb="11">
      <t>ネンマツ</t>
    </rPh>
    <rPh sb="11" eb="13">
      <t>ゲンザイ</t>
    </rPh>
    <rPh sb="13" eb="14">
      <t>ダカ</t>
    </rPh>
    <rPh sb="15" eb="18">
      <t>ジュウギョウシャ</t>
    </rPh>
    <rPh sb="20" eb="21">
      <t>ニン</t>
    </rPh>
    <rPh sb="21" eb="23">
      <t>イジョウ</t>
    </rPh>
    <phoneticPr fontId="3"/>
  </si>
  <si>
    <t>年次 ・
産業中分類</t>
    <rPh sb="0" eb="1">
      <t>トシ</t>
    </rPh>
    <rPh sb="1" eb="2">
      <t>ツギ</t>
    </rPh>
    <rPh sb="5" eb="6">
      <t>サン</t>
    </rPh>
    <rPh sb="6" eb="7">
      <t>ギョウ</t>
    </rPh>
    <rPh sb="7" eb="8">
      <t>チュウ</t>
    </rPh>
    <rPh sb="8" eb="9">
      <t>ブン</t>
    </rPh>
    <rPh sb="9" eb="10">
      <t>タグイ</t>
    </rPh>
    <phoneticPr fontId="3"/>
  </si>
  <si>
    <t>内従業者　　　　　　　4～29人</t>
    <rPh sb="0" eb="1">
      <t>ウチ</t>
    </rPh>
    <rPh sb="1" eb="4">
      <t>ジュウギョウシャ</t>
    </rPh>
    <rPh sb="15" eb="16">
      <t>ニン</t>
    </rPh>
    <phoneticPr fontId="3"/>
  </si>
  <si>
    <t>内従業者　　　　　　　30～299人</t>
    <rPh sb="0" eb="1">
      <t>ウチ</t>
    </rPh>
    <rPh sb="1" eb="4">
      <t>ジュウギョウシャ</t>
    </rPh>
    <rPh sb="17" eb="18">
      <t>ニン</t>
    </rPh>
    <phoneticPr fontId="3"/>
  </si>
  <si>
    <t>内従業者　　　　　300人以上</t>
    <rPh sb="0" eb="1">
      <t>ウチ</t>
    </rPh>
    <rPh sb="1" eb="4">
      <t>ジュウギョウシャ</t>
    </rPh>
    <rPh sb="12" eb="13">
      <t>ニン</t>
    </rPh>
    <rPh sb="13" eb="15">
      <t>イジョウ</t>
    </rPh>
    <phoneticPr fontId="3"/>
  </si>
  <si>
    <t xml:space="preserve">  2017年（平成29年）　6月1日</t>
    <rPh sb="6" eb="7">
      <t>ネン</t>
    </rPh>
    <rPh sb="8" eb="10">
      <t>ヘイセイ</t>
    </rPh>
    <rPh sb="12" eb="13">
      <t>ネン</t>
    </rPh>
    <phoneticPr fontId="3"/>
  </si>
  <si>
    <r>
      <t>2017</t>
    </r>
    <r>
      <rPr>
        <sz val="10"/>
        <color indexed="9"/>
        <rFont val="ＭＳ Ｐ明朝"/>
        <family val="1"/>
        <charset val="128"/>
      </rPr>
      <t>年</t>
    </r>
    <r>
      <rPr>
        <sz val="10"/>
        <rFont val="ＭＳ Ｐ明朝"/>
        <family val="1"/>
        <charset val="128"/>
      </rPr>
      <t>(</t>
    </r>
    <r>
      <rPr>
        <sz val="10"/>
        <color indexed="9"/>
        <rFont val="ＭＳ Ｐ明朝"/>
        <family val="1"/>
        <charset val="128"/>
      </rPr>
      <t>平成</t>
    </r>
    <r>
      <rPr>
        <sz val="10"/>
        <rFont val="ＭＳ Ｐ明朝"/>
        <family val="1"/>
        <charset val="128"/>
      </rPr>
      <t>29</t>
    </r>
    <r>
      <rPr>
        <sz val="10"/>
        <color indexed="9"/>
        <rFont val="ＭＳ Ｐ明朝"/>
        <family val="1"/>
        <charset val="128"/>
      </rPr>
      <t>年</t>
    </r>
    <r>
      <rPr>
        <sz val="10"/>
        <rFont val="ＭＳ Ｐ明朝"/>
        <family val="1"/>
        <charset val="128"/>
      </rPr>
      <t>）</t>
    </r>
    <rPh sb="4" eb="5">
      <t>ネン</t>
    </rPh>
    <rPh sb="6" eb="8">
      <t>ヘイセイ</t>
    </rPh>
    <rPh sb="10" eb="11">
      <t>ネン</t>
    </rPh>
    <phoneticPr fontId="3"/>
  </si>
  <si>
    <t xml:space="preserve">  2018　 （　　　30　 ）</t>
    <phoneticPr fontId="3"/>
  </si>
  <si>
    <t>2018　 （　　　30　 ）</t>
    <phoneticPr fontId="3"/>
  </si>
  <si>
    <t xml:space="preserve">  2019 　（令和元年）</t>
    <rPh sb="9" eb="13">
      <t>レイワガンネン</t>
    </rPh>
    <phoneticPr fontId="3"/>
  </si>
  <si>
    <t>2019 　（令和元年）</t>
    <rPh sb="7" eb="11">
      <t>レイワガンネン</t>
    </rPh>
    <phoneticPr fontId="3"/>
  </si>
  <si>
    <t xml:space="preserve">  2020 　（　　　 2　 ）</t>
  </si>
  <si>
    <t>2020 　（　　　 2　 ）</t>
  </si>
  <si>
    <t xml:space="preserve">  2021 　（　　　 3　 ）　1)</t>
    <phoneticPr fontId="3"/>
  </si>
  <si>
    <t>2021 　（　　　 3　 ）</t>
    <phoneticPr fontId="3"/>
  </si>
  <si>
    <t/>
  </si>
  <si>
    <t>食料品製造業</t>
  </si>
  <si>
    <t>09</t>
    <phoneticPr fontId="3"/>
  </si>
  <si>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</si>
  <si>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</si>
  <si>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</si>
  <si>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</si>
  <si>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</si>
  <si>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</si>
  <si>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</si>
  <si>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</si>
  <si>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rPh sb="12" eb="14">
      <t>ベッケイ</t>
    </rPh>
    <rPh sb="15" eb="16">
      <t>ノゾ</t>
    </rPh>
    <phoneticPr fontId="3"/>
  </si>
  <si>
    <t>ゴム製品製造業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</si>
  <si>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</si>
  <si>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</si>
  <si>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</si>
  <si>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</si>
  <si>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</si>
  <si>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</si>
  <si>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</si>
  <si>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</si>
  <si>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</si>
  <si>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</si>
  <si>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</si>
  <si>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</si>
  <si>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 xml:space="preserve"> この表の数値は、県で集計した結果であり、経済産業省が公表する数値と相違する場合があります。</t>
    <phoneticPr fontId="3"/>
  </si>
  <si>
    <t>「工業統計調査」は、2022年（令和4年）以降は、「経済構造実態調査」に包摂され、製造業事業所調査として実施（「経済センサス-活動調査」実施年は除く。）されています。「経済構造実態調査」では調査対象が変更され数値の比較が難しいため、2021年（令和3年）以降「経済センサス-活動調査」実施年の数値のみ掲載します。</t>
    <rPh sb="1" eb="3">
      <t>コウギョウ</t>
    </rPh>
    <rPh sb="3" eb="5">
      <t>トウケイ</t>
    </rPh>
    <rPh sb="5" eb="7">
      <t>チョウサ</t>
    </rPh>
    <rPh sb="16" eb="18">
      <t>レイワ</t>
    </rPh>
    <rPh sb="19" eb="20">
      <t>ネン</t>
    </rPh>
    <rPh sb="95" eb="97">
      <t>チョウサ</t>
    </rPh>
    <rPh sb="97" eb="99">
      <t>タイショウ</t>
    </rPh>
    <rPh sb="100" eb="102">
      <t>ヘンコウ</t>
    </rPh>
    <rPh sb="104" eb="106">
      <t>スウチ</t>
    </rPh>
    <rPh sb="107" eb="109">
      <t>ヒカク</t>
    </rPh>
    <rPh sb="110" eb="111">
      <t>ムズカ</t>
    </rPh>
    <rPh sb="120" eb="121">
      <t>ネン</t>
    </rPh>
    <rPh sb="122" eb="124">
      <t>レイワ</t>
    </rPh>
    <rPh sb="125" eb="126">
      <t>ネン</t>
    </rPh>
    <rPh sb="127" eb="129">
      <t>イコウ</t>
    </rPh>
    <rPh sb="130" eb="132">
      <t>ケイザイ</t>
    </rPh>
    <rPh sb="137" eb="139">
      <t>カツドウ</t>
    </rPh>
    <rPh sb="139" eb="141">
      <t>チョウサ</t>
    </rPh>
    <rPh sb="142" eb="144">
      <t>ジッシ</t>
    </rPh>
    <rPh sb="144" eb="145">
      <t>ネン</t>
    </rPh>
    <rPh sb="146" eb="148">
      <t>スウチ</t>
    </rPh>
    <rPh sb="150" eb="152">
      <t>ケイサイ</t>
    </rPh>
    <phoneticPr fontId="3"/>
  </si>
  <si>
    <t>1）2021年(令和3年)の数値は、令和3年経済センサス-活動調査（実施日2021年（令和3年）6月1日）の数値です。</t>
    <rPh sb="8" eb="10">
      <t>レイワ</t>
    </rPh>
    <rPh sb="11" eb="12">
      <t>ネン</t>
    </rPh>
    <rPh sb="18" eb="20">
      <t>レイワ</t>
    </rPh>
    <rPh sb="21" eb="22">
      <t>ネン</t>
    </rPh>
    <rPh sb="22" eb="24">
      <t>ケイザイ</t>
    </rPh>
    <rPh sb="43" eb="45">
      <t>レイワ</t>
    </rPh>
    <rPh sb="46" eb="47">
      <t>ネン</t>
    </rPh>
    <phoneticPr fontId="3"/>
  </si>
  <si>
    <t>2）2021年（令和3年）は従業者10人以上の数値です。</t>
    <rPh sb="6" eb="7">
      <t>ネン</t>
    </rPh>
    <rPh sb="8" eb="10">
      <t>レイワ</t>
    </rPh>
    <rPh sb="11" eb="12">
      <t>ネン</t>
    </rPh>
    <rPh sb="14" eb="17">
      <t>ジュウギョウシャ</t>
    </rPh>
    <rPh sb="19" eb="20">
      <t>ヒト</t>
    </rPh>
    <rPh sb="20" eb="22">
      <t>イジョウ</t>
    </rPh>
    <rPh sb="23" eb="25">
      <t>スウチ</t>
    </rPh>
    <phoneticPr fontId="3"/>
  </si>
  <si>
    <t>F－２    従業者規模、産業（中分類）別製造業の</t>
    <phoneticPr fontId="3"/>
  </si>
  <si>
    <t xml:space="preserve">           事業所数、従業者数及び製造品出荷額等</t>
    <phoneticPr fontId="3"/>
  </si>
  <si>
    <t>（単位　事業所，人，万円）　　　[従業者４人以上の事業所]</t>
    <phoneticPr fontId="3"/>
  </si>
  <si>
    <t>年次 ・ 従業者規模 ・産業中分類</t>
    <rPh sb="14" eb="17">
      <t>チュウブンルイ</t>
    </rPh>
    <phoneticPr fontId="3"/>
  </si>
  <si>
    <t>事業
所数</t>
  </si>
  <si>
    <t>従業者数</t>
    <phoneticPr fontId="3"/>
  </si>
  <si>
    <t>現金給与
総額</t>
    <phoneticPr fontId="3"/>
  </si>
  <si>
    <t>原材料　　　
使用額等</t>
    <phoneticPr fontId="3"/>
  </si>
  <si>
    <t xml:space="preserve">製 　造　 品　 出 　荷 　額　等 </t>
  </si>
  <si>
    <t>付加価値額
(従業者29人以下は粗付
加価値額)</t>
    <rPh sb="0" eb="2">
      <t>フカ</t>
    </rPh>
    <rPh sb="2" eb="4">
      <t>カチ</t>
    </rPh>
    <rPh sb="4" eb="5">
      <t>ガク</t>
    </rPh>
    <rPh sb="7" eb="10">
      <t>ジュウギョウシャ</t>
    </rPh>
    <rPh sb="12" eb="13">
      <t>ニン</t>
    </rPh>
    <rPh sb="13" eb="15">
      <t>イカ</t>
    </rPh>
    <rPh sb="16" eb="17">
      <t>アラ</t>
    </rPh>
    <rPh sb="17" eb="18">
      <t>ツキ</t>
    </rPh>
    <rPh sb="19" eb="20">
      <t>カ</t>
    </rPh>
    <rPh sb="20" eb="22">
      <t>カチ</t>
    </rPh>
    <rPh sb="22" eb="23">
      <t>ガク</t>
    </rPh>
    <phoneticPr fontId="3"/>
  </si>
  <si>
    <t>年次・
従業者規模・
産業中分類</t>
    <rPh sb="13" eb="16">
      <t>チュウブンルイ</t>
    </rPh>
    <phoneticPr fontId="3"/>
  </si>
  <si>
    <r>
      <t xml:space="preserve">常用労働者
</t>
    </r>
    <r>
      <rPr>
        <sz val="8"/>
        <rFont val="ＭＳ Ｐ明朝"/>
        <family val="1"/>
        <charset val="128"/>
      </rPr>
      <t>(正社員・正職員，パート・アル
バイト等，出向・派遣受入者)</t>
    </r>
    <rPh sb="7" eb="10">
      <t>セイシャイン</t>
    </rPh>
    <rPh sb="11" eb="14">
      <t>セイショクイン</t>
    </rPh>
    <rPh sb="25" eb="26">
      <t>ナド</t>
    </rPh>
    <rPh sb="27" eb="29">
      <t>シュッコウ</t>
    </rPh>
    <rPh sb="30" eb="32">
      <t>ハケン</t>
    </rPh>
    <rPh sb="32" eb="34">
      <t>ウケイレ</t>
    </rPh>
    <rPh sb="34" eb="35">
      <t>シャ</t>
    </rPh>
    <phoneticPr fontId="3"/>
  </si>
  <si>
    <t>個人事業主・
無給家族従業者</t>
  </si>
  <si>
    <t>総額</t>
    <rPh sb="0" eb="2">
      <t>ソウガク</t>
    </rPh>
    <phoneticPr fontId="3"/>
  </si>
  <si>
    <t>製造品
出荷額</t>
    <phoneticPr fontId="3"/>
  </si>
  <si>
    <t>加工賃
収入額</t>
    <phoneticPr fontId="3"/>
  </si>
  <si>
    <t>くず・
廃物の
出荷額</t>
    <phoneticPr fontId="3"/>
  </si>
  <si>
    <t>その他の
収入額</t>
    <phoneticPr fontId="3"/>
  </si>
  <si>
    <t>2017 　(平成29年）</t>
    <phoneticPr fontId="3"/>
  </si>
  <si>
    <t>2018 　(　　　30 　）</t>
    <phoneticPr fontId="3"/>
  </si>
  <si>
    <t xml:space="preserve">  2019　 （令和元年）</t>
    <rPh sb="9" eb="13">
      <t>レイワガンネン</t>
    </rPh>
    <phoneticPr fontId="3"/>
  </si>
  <si>
    <t>2019 　(令和元年）</t>
    <rPh sb="7" eb="8">
      <t>レイ</t>
    </rPh>
    <rPh sb="8" eb="9">
      <t>ワ</t>
    </rPh>
    <rPh sb="9" eb="11">
      <t>ガンネン</t>
    </rPh>
    <phoneticPr fontId="3"/>
  </si>
  <si>
    <t xml:space="preserve">  2020　 （　　　 2　 ）</t>
  </si>
  <si>
    <t>2020 　(　　　 2 　）</t>
  </si>
  <si>
    <t xml:space="preserve">  2021　 （　　　 3　 ）　1)</t>
    <phoneticPr fontId="3"/>
  </si>
  <si>
    <t>2021 　(　　　 3 　）</t>
    <phoneticPr fontId="3"/>
  </si>
  <si>
    <t>4～9人</t>
    <phoneticPr fontId="3"/>
  </si>
  <si>
    <t>　 4　　～　  　9   人</t>
    <phoneticPr fontId="3"/>
  </si>
  <si>
    <t>10～29人</t>
    <phoneticPr fontId="3"/>
  </si>
  <si>
    <t>　10　　～　　29　人</t>
    <phoneticPr fontId="3"/>
  </si>
  <si>
    <t>30人以上</t>
    <phoneticPr fontId="3"/>
  </si>
  <si>
    <t>　30    人    以    上</t>
    <phoneticPr fontId="3"/>
  </si>
  <si>
    <t>プラスチック製品製造業（別掲を除く）</t>
    <phoneticPr fontId="3"/>
  </si>
  <si>
    <t xml:space="preserve"> この表の数値は、県で集計した結果であり、経済産業省が公表する数値と相違する場合があります。</t>
  </si>
  <si>
    <t>「工業統計調査」は、2022年（令和4年）以降は、「経済構造実態調査」に包摂され、製造業事業所調査として実施（「経済センサス-活動調査」実施年は除く。）されています。「経済構造実態調査」では調査対象が変更され数値の比較が難しいため、2021年（令和3年）以降「経済センサス-活動調査」実施年の数値のみ掲載します。</t>
    <phoneticPr fontId="3"/>
  </si>
  <si>
    <t>1)2021年(令和3年)の数値は、令和3年経済センサス-活動調査（実施日2021年（令和3年）6月1日）の数値です。</t>
    <rPh sb="8" eb="10">
      <t>レイワ</t>
    </rPh>
    <rPh sb="11" eb="12">
      <t>ネン</t>
    </rPh>
    <rPh sb="18" eb="20">
      <t>レイワ</t>
    </rPh>
    <rPh sb="21" eb="22">
      <t>ネン</t>
    </rPh>
    <rPh sb="22" eb="24">
      <t>ケイザイ</t>
    </rPh>
    <rPh sb="43" eb="45">
      <t>レイワ</t>
    </rPh>
    <rPh sb="46" eb="47">
      <t>ネン</t>
    </rPh>
    <phoneticPr fontId="3"/>
  </si>
  <si>
    <t>Ｆ－３    従業者規模（６区分）別製造業の事業所数、</t>
    <phoneticPr fontId="3"/>
  </si>
  <si>
    <t>県「工業統計調査結果報告」</t>
    <phoneticPr fontId="3"/>
  </si>
  <si>
    <t>（単位　事業所，人，万円）　　　[従業者４人以上の事業所]</t>
    <rPh sb="4" eb="7">
      <t>ジギョウショ</t>
    </rPh>
    <phoneticPr fontId="3"/>
  </si>
  <si>
    <t>県「経済センサス‐活動調査結果報告」</t>
    <phoneticPr fontId="3"/>
  </si>
  <si>
    <t>区分 ・ 年次</t>
    <phoneticPr fontId="3"/>
  </si>
  <si>
    <t>9人以下</t>
    <phoneticPr fontId="3"/>
  </si>
  <si>
    <t>30～49人</t>
  </si>
  <si>
    <t>50～99人</t>
  </si>
  <si>
    <t>100～299人</t>
  </si>
  <si>
    <t>300人以上</t>
  </si>
  <si>
    <t>事業所数</t>
    <phoneticPr fontId="3"/>
  </si>
  <si>
    <t>2017年（平成29年）</t>
    <rPh sb="4" eb="5">
      <t>ネン</t>
    </rPh>
    <rPh sb="6" eb="8">
      <t>ヘイセイ</t>
    </rPh>
    <rPh sb="10" eb="11">
      <t>ネン</t>
    </rPh>
    <phoneticPr fontId="3"/>
  </si>
  <si>
    <t>2018 　（　　　30 　）</t>
    <phoneticPr fontId="3"/>
  </si>
  <si>
    <t>2019 　（令和元年）</t>
    <rPh sb="7" eb="8">
      <t>レイ</t>
    </rPh>
    <rPh sb="8" eb="9">
      <t>ワ</t>
    </rPh>
    <rPh sb="9" eb="11">
      <t>ガンネン</t>
    </rPh>
    <phoneticPr fontId="3"/>
  </si>
  <si>
    <t>2020 　（　　　 2 　）</t>
  </si>
  <si>
    <t>2021 　（　　　 3 　）1)</t>
    <phoneticPr fontId="3"/>
  </si>
  <si>
    <t>2018 　（　　　30 　）</t>
  </si>
  <si>
    <t>製造品出荷額等</t>
    <phoneticPr fontId="3"/>
  </si>
  <si>
    <t>2021 　（　　　 3 　）1) 2)</t>
    <phoneticPr fontId="3"/>
  </si>
  <si>
    <t>この表の数値は県が公表した結果であり、経済産業省が公表する数値と相違する場合があります。</t>
  </si>
  <si>
    <t xml:space="preserve">6月1日現在の数値です。 </t>
    <rPh sb="1" eb="2">
      <t>ガツ</t>
    </rPh>
    <rPh sb="3" eb="4">
      <t>ニチ</t>
    </rPh>
    <rPh sb="4" eb="6">
      <t>ゲンザイ</t>
    </rPh>
    <rPh sb="7" eb="9">
      <t>スウチ</t>
    </rPh>
    <phoneticPr fontId="3"/>
  </si>
  <si>
    <t>1)2021年（令和3年）については、令和3年経済センサス-活動調査（実施日2021年（令和3年）6月1日）の数値です。</t>
    <rPh sb="8" eb="10">
      <t>レイワ</t>
    </rPh>
    <rPh sb="11" eb="12">
      <t>ネン</t>
    </rPh>
    <rPh sb="19" eb="21">
      <t>レイワ</t>
    </rPh>
    <rPh sb="22" eb="23">
      <t>ネン</t>
    </rPh>
    <rPh sb="44" eb="46">
      <t>レイワ</t>
    </rPh>
    <rPh sb="47" eb="48">
      <t>ネン</t>
    </rPh>
    <phoneticPr fontId="3"/>
  </si>
  <si>
    <t>2)秘密保護により、総数と一致しません。</t>
    <rPh sb="2" eb="4">
      <t>ヒミツ</t>
    </rPh>
    <rPh sb="4" eb="6">
      <t>ホゴ</t>
    </rPh>
    <rPh sb="10" eb="12">
      <t>ソウスウ</t>
    </rPh>
    <rPh sb="13" eb="15">
      <t>イッチ</t>
    </rPh>
    <phoneticPr fontId="3"/>
  </si>
  <si>
    <t>G－１   上水道の給水普及状況</t>
    <rPh sb="6" eb="9">
      <t>ジョウスイドウ</t>
    </rPh>
    <phoneticPr fontId="3"/>
  </si>
  <si>
    <t>（単位　戸，人，％）</t>
  </si>
  <si>
    <t>上下水道局 「事業年報 」</t>
    <rPh sb="0" eb="2">
      <t>ジョウゲ</t>
    </rPh>
    <phoneticPr fontId="3"/>
  </si>
  <si>
    <t>給水区域内</t>
  </si>
  <si>
    <t>給水</t>
  </si>
  <si>
    <t>普及率</t>
  </si>
  <si>
    <t>2020年度（令和 2年度）</t>
  </si>
  <si>
    <t>2022　　　（　　　 4　　　）</t>
  </si>
  <si>
    <t>2023　　　（　　　 5　　　）</t>
  </si>
  <si>
    <t>2024　　  （　　　 6　 　 ）</t>
  </si>
  <si>
    <t>各年度とも3月31日現在</t>
  </si>
  <si>
    <t>G－２    上水道の取水量及び配水量</t>
    <phoneticPr fontId="3"/>
  </si>
  <si>
    <r>
      <t>（単位　千m</t>
    </r>
    <r>
      <rPr>
        <vertAlign val="superscript"/>
        <sz val="8"/>
        <color indexed="8"/>
        <rFont val="ＭＳ Ｐ明朝"/>
        <family val="1"/>
        <charset val="128"/>
      </rPr>
      <t>3</t>
    </r>
    <r>
      <rPr>
        <sz val="10"/>
        <color indexed="8"/>
        <rFont val="ＭＳ Ｐ明朝"/>
        <family val="1"/>
        <charset val="128"/>
      </rPr>
      <t>）</t>
    </r>
    <phoneticPr fontId="3"/>
  </si>
  <si>
    <t>上下水道局 「事業年報 」</t>
  </si>
  <si>
    <t>出原
系統</t>
  </si>
  <si>
    <t>中津原　
系統</t>
  </si>
  <si>
    <t>千田　
系統</t>
    <rPh sb="0" eb="2">
      <t>センダ</t>
    </rPh>
    <phoneticPr fontId="17"/>
  </si>
  <si>
    <t>福田
系統</t>
    <phoneticPr fontId="3"/>
  </si>
  <si>
    <t>1）熊野系統</t>
    <rPh sb="2" eb="4">
      <t>クマノ</t>
    </rPh>
    <rPh sb="4" eb="6">
      <t>ケイトウ</t>
    </rPh>
    <phoneticPr fontId="3"/>
  </si>
  <si>
    <t>芋原
系統</t>
    <rPh sb="0" eb="2">
      <t>イモバラ</t>
    </rPh>
    <rPh sb="3" eb="5">
      <t>ケイトウ</t>
    </rPh>
    <phoneticPr fontId="3"/>
  </si>
  <si>
    <t>山野
系統</t>
    <rPh sb="0" eb="2">
      <t>ヤマノ</t>
    </rPh>
    <rPh sb="3" eb="5">
      <t>ケイトウ</t>
    </rPh>
    <phoneticPr fontId="3"/>
  </si>
  <si>
    <t>2）
受水　</t>
    <phoneticPr fontId="3"/>
  </si>
  <si>
    <t>取               水               量</t>
  </si>
  <si>
    <t>2021　　　（　　　 3　　   ）</t>
  </si>
  <si>
    <t>2022　　　（　　　 4　　   ）</t>
  </si>
  <si>
    <t>2023　　　（　　　 5　　   ）</t>
  </si>
  <si>
    <t>2024　　  （　　　 6　　　）</t>
  </si>
  <si>
    <t>配               水               量</t>
  </si>
  <si>
    <t>各年度とも3月31日現在</t>
    <rPh sb="0" eb="2">
      <t>カクトシ</t>
    </rPh>
    <rPh sb="2" eb="3">
      <t>ド</t>
    </rPh>
    <rPh sb="6" eb="7">
      <t>ガツ</t>
    </rPh>
    <rPh sb="9" eb="10">
      <t>ヒ</t>
    </rPh>
    <rPh sb="10" eb="12">
      <t>ゲンザイ</t>
    </rPh>
    <phoneticPr fontId="17"/>
  </si>
  <si>
    <t>1)　熊野浄水場廃止（2021年（令和3年）3月31日）に伴い、同年2月3日以降、配水停止になりました。</t>
    <rPh sb="38" eb="40">
      <t>イコウ</t>
    </rPh>
    <phoneticPr fontId="3"/>
  </si>
  <si>
    <t>2）広島県沼田川水道用水供給事業からの受水量です。</t>
    <rPh sb="2" eb="5">
      <t>ヒロシマケン</t>
    </rPh>
    <rPh sb="5" eb="7">
      <t>ヌマタ</t>
    </rPh>
    <rPh sb="7" eb="8">
      <t>ガワ</t>
    </rPh>
    <rPh sb="8" eb="10">
      <t>スイドウ</t>
    </rPh>
    <rPh sb="10" eb="12">
      <t>ヨウスイ</t>
    </rPh>
    <rPh sb="12" eb="14">
      <t>キョウキュウ</t>
    </rPh>
    <rPh sb="14" eb="16">
      <t>ジギョウ</t>
    </rPh>
    <rPh sb="19" eb="20">
      <t>ジュ</t>
    </rPh>
    <rPh sb="20" eb="21">
      <t>ミズ</t>
    </rPh>
    <rPh sb="21" eb="22">
      <t>リョウ</t>
    </rPh>
    <phoneticPr fontId="17"/>
  </si>
  <si>
    <t>G－３    上水道の用途別使用水量</t>
    <phoneticPr fontId="3"/>
  </si>
  <si>
    <t>一般用</t>
  </si>
  <si>
    <t>公衆浴場用</t>
  </si>
  <si>
    <t>臨時用</t>
  </si>
  <si>
    <t>2024　  　（　　　 6　　　）</t>
  </si>
  <si>
    <t>Ｇ－４  上水道の業態別使用水量</t>
  </si>
  <si>
    <r>
      <t>（単位　戸，％，ｍ</t>
    </r>
    <r>
      <rPr>
        <vertAlign val="superscript"/>
        <sz val="8"/>
        <color indexed="8"/>
        <rFont val="ＭＳ Ｐ明朝"/>
        <family val="1"/>
        <charset val="128"/>
      </rPr>
      <t>３</t>
    </r>
    <r>
      <rPr>
        <sz val="10"/>
        <color indexed="8"/>
        <rFont val="ＭＳ Ｐ明朝"/>
        <family val="1"/>
        <charset val="128"/>
      </rPr>
      <t>，ｍ</t>
    </r>
    <r>
      <rPr>
        <vertAlign val="superscript"/>
        <sz val="8"/>
        <color indexed="8"/>
        <rFont val="ＭＳ Ｐ明朝"/>
        <family val="1"/>
        <charset val="128"/>
      </rPr>
      <t>３</t>
    </r>
    <r>
      <rPr>
        <sz val="10"/>
        <color indexed="8"/>
        <rFont val="ＭＳ Ｐ明朝"/>
        <family val="1"/>
        <charset val="128"/>
      </rPr>
      <t>/戸）</t>
    </r>
    <rPh sb="1" eb="3">
      <t>タンイ</t>
    </rPh>
    <rPh sb="4" eb="5">
      <t>コ</t>
    </rPh>
    <rPh sb="14" eb="15">
      <t>コ</t>
    </rPh>
    <phoneticPr fontId="3"/>
  </si>
  <si>
    <t>分類</t>
  </si>
  <si>
    <t>項目</t>
  </si>
  <si>
    <t>給水戸数</t>
    <rPh sb="2" eb="4">
      <t>コスウ</t>
    </rPh>
    <phoneticPr fontId="3"/>
  </si>
  <si>
    <t>使用水量</t>
  </si>
  <si>
    <t>年間</t>
  </si>
  <si>
    <t>比率</t>
  </si>
  <si>
    <t>１期平均</t>
  </si>
  <si>
    <t>１戸当たり</t>
    <rPh sb="1" eb="2">
      <t>コ</t>
    </rPh>
    <rPh sb="2" eb="3">
      <t>ア</t>
    </rPh>
    <phoneticPr fontId="3"/>
  </si>
  <si>
    <t>生活用水</t>
  </si>
  <si>
    <t>家事用</t>
    <rPh sb="0" eb="3">
      <t>カジヨウ</t>
    </rPh>
    <phoneticPr fontId="3"/>
  </si>
  <si>
    <t>共同住宅</t>
    <rPh sb="0" eb="2">
      <t>キョウドウ</t>
    </rPh>
    <phoneticPr fontId="3"/>
  </si>
  <si>
    <t>家事兼営業用</t>
    <phoneticPr fontId="3"/>
  </si>
  <si>
    <t>小　　　　　　　　計</t>
    <rPh sb="0" eb="1">
      <t>ショウ</t>
    </rPh>
    <rPh sb="9" eb="10">
      <t>ケイ</t>
    </rPh>
    <phoneticPr fontId="3"/>
  </si>
  <si>
    <t>業務・営業用水</t>
    <rPh sb="0" eb="2">
      <t>ギョウム</t>
    </rPh>
    <rPh sb="3" eb="5">
      <t>エイギョウ</t>
    </rPh>
    <rPh sb="5" eb="7">
      <t>ヨウスイ</t>
    </rPh>
    <phoneticPr fontId="3"/>
  </si>
  <si>
    <t>官公署用</t>
  </si>
  <si>
    <t>公衆用</t>
    <rPh sb="0" eb="3">
      <t>コウシュウヨウ</t>
    </rPh>
    <phoneticPr fontId="3"/>
  </si>
  <si>
    <t>官公署用（その他）</t>
    <rPh sb="0" eb="2">
      <t>カンコウ</t>
    </rPh>
    <rPh sb="2" eb="3">
      <t>ショ</t>
    </rPh>
    <rPh sb="3" eb="4">
      <t>ヨウ</t>
    </rPh>
    <rPh sb="7" eb="8">
      <t>タ</t>
    </rPh>
    <phoneticPr fontId="3"/>
  </si>
  <si>
    <t>学校用</t>
    <rPh sb="0" eb="3">
      <t>ガッコウヨウ</t>
    </rPh>
    <phoneticPr fontId="3"/>
  </si>
  <si>
    <t>病院</t>
    <rPh sb="0" eb="2">
      <t>ビョウイン</t>
    </rPh>
    <phoneticPr fontId="3"/>
  </si>
  <si>
    <t>事務所用</t>
    <rPh sb="0" eb="2">
      <t>ジム</t>
    </rPh>
    <rPh sb="2" eb="3">
      <t>ショ</t>
    </rPh>
    <rPh sb="3" eb="4">
      <t>ヨウ</t>
    </rPh>
    <phoneticPr fontId="3"/>
  </si>
  <si>
    <t>営業用</t>
    <rPh sb="0" eb="3">
      <t>エイギョウヨウ</t>
    </rPh>
    <phoneticPr fontId="3"/>
  </si>
  <si>
    <t>公衆浴場</t>
    <rPh sb="0" eb="2">
      <t>コウシュウ</t>
    </rPh>
    <rPh sb="2" eb="4">
      <t>ヨクジョウ</t>
    </rPh>
    <phoneticPr fontId="3"/>
  </si>
  <si>
    <t>工場用水</t>
    <rPh sb="0" eb="2">
      <t>コウジョウ</t>
    </rPh>
    <rPh sb="2" eb="4">
      <t>ヨウスイ</t>
    </rPh>
    <phoneticPr fontId="3"/>
  </si>
  <si>
    <t>工場用</t>
    <rPh sb="0" eb="3">
      <t>コウジョウヨウ</t>
    </rPh>
    <phoneticPr fontId="3"/>
  </si>
  <si>
    <t>工場用（その他）</t>
    <rPh sb="0" eb="3">
      <t>コウジョウヨウ</t>
    </rPh>
    <rPh sb="6" eb="7">
      <t>タ</t>
    </rPh>
    <phoneticPr fontId="3"/>
  </si>
  <si>
    <t>分水等</t>
    <rPh sb="0" eb="1">
      <t>ワ</t>
    </rPh>
    <rPh sb="1" eb="2">
      <t>ミズ</t>
    </rPh>
    <rPh sb="2" eb="3">
      <t>トウ</t>
    </rPh>
    <phoneticPr fontId="3"/>
  </si>
  <si>
    <t>臨時用</t>
    <rPh sb="0" eb="2">
      <t>リンジ</t>
    </rPh>
    <rPh sb="2" eb="3">
      <t>ヨウ</t>
    </rPh>
    <phoneticPr fontId="3"/>
  </si>
  <si>
    <t>合計</t>
    <phoneticPr fontId="3"/>
  </si>
  <si>
    <t>2024年度(令和6年度）</t>
    <rPh sb="7" eb="8">
      <t>レイ</t>
    </rPh>
    <rPh sb="8" eb="9">
      <t>ワ</t>
    </rPh>
    <rPh sb="10" eb="12">
      <t>ネンド</t>
    </rPh>
    <phoneticPr fontId="3"/>
  </si>
  <si>
    <t>使用水量には、随時調定等の水量（278,440㎥）が含まれていません。</t>
    <rPh sb="0" eb="2">
      <t>シヨウ</t>
    </rPh>
    <rPh sb="2" eb="4">
      <t>スイリョウ</t>
    </rPh>
    <rPh sb="7" eb="9">
      <t>ズイジ</t>
    </rPh>
    <rPh sb="9" eb="10">
      <t>シラベ</t>
    </rPh>
    <rPh sb="10" eb="12">
      <t>サダムナド</t>
    </rPh>
    <rPh sb="13" eb="15">
      <t>スイリョウ</t>
    </rPh>
    <rPh sb="26" eb="27">
      <t>フク</t>
    </rPh>
    <phoneticPr fontId="1"/>
  </si>
  <si>
    <t>※数字の単位未満は四捨五入としたため、総数との計が一致しない場合があります。</t>
    <phoneticPr fontId="3"/>
  </si>
  <si>
    <t>G－５    工業用水道の状況</t>
  </si>
  <si>
    <t>取水量</t>
  </si>
  <si>
    <t>配水量</t>
  </si>
  <si>
    <t>有収水量</t>
  </si>
  <si>
    <t>総量</t>
  </si>
  <si>
    <t>１日平均</t>
  </si>
  <si>
    <t>2024　　　（　　　 6　　　）</t>
  </si>
  <si>
    <t>G－６    都市ガスの需要戸数及び消費量</t>
    <phoneticPr fontId="3"/>
  </si>
  <si>
    <t>（単位　戸，千MJ）</t>
  </si>
  <si>
    <t>福山瓦斯（株）</t>
    <rPh sb="2" eb="4">
      <t>ガス</t>
    </rPh>
    <phoneticPr fontId="3"/>
  </si>
  <si>
    <t>家庭用</t>
  </si>
  <si>
    <t>業務用</t>
  </si>
  <si>
    <t>工業用</t>
  </si>
  <si>
    <t>商業用</t>
  </si>
  <si>
    <t>需　　　　　　　　要　　　　　　　　戸　　　　　　　　数</t>
    <phoneticPr fontId="3"/>
  </si>
  <si>
    <t>2020年（令和 2年）</t>
  </si>
  <si>
    <t>2021　 （　　　 3    ）</t>
  </si>
  <si>
    <t>2022　 （　　　 4    ）</t>
  </si>
  <si>
    <t>2023　 （　　　 5    ）</t>
  </si>
  <si>
    <t>2024　 （　　　 6 　）</t>
  </si>
  <si>
    <t>消　　　　　　　　　　　　　費　　　　　　　　　　　　　量</t>
    <rPh sb="0" eb="1">
      <t>ケ</t>
    </rPh>
    <rPh sb="14" eb="15">
      <t>ヒ</t>
    </rPh>
    <rPh sb="28" eb="29">
      <t>リョウ</t>
    </rPh>
    <phoneticPr fontId="3"/>
  </si>
  <si>
    <t>Ｈ－１    道路の状況</t>
    <phoneticPr fontId="3"/>
  </si>
  <si>
    <t>（単位　路線，ｍ，％）</t>
    <phoneticPr fontId="3"/>
  </si>
  <si>
    <t>土木管理課</t>
  </si>
  <si>
    <t>年次 ・ 区分</t>
    <phoneticPr fontId="3"/>
  </si>
  <si>
    <t>路線数</t>
  </si>
  <si>
    <t>実延長</t>
  </si>
  <si>
    <t>舗装延長</t>
  </si>
  <si>
    <t>舗装率</t>
  </si>
  <si>
    <t>2021年(令和 3年)</t>
  </si>
  <si>
    <t>2022 　(　　　 4 　)</t>
  </si>
  <si>
    <t>2023 　(　　　 5 　)</t>
  </si>
  <si>
    <t>2024 　(　　　 6 　)</t>
  </si>
  <si>
    <t>2025   (　　　 7 　)</t>
  </si>
  <si>
    <t>高　速　自　動　車　国　道</t>
  </si>
  <si>
    <t>　　  山陽自動車道</t>
  </si>
  <si>
    <t>一　般　国　道</t>
  </si>
  <si>
    <t>2　　　号</t>
  </si>
  <si>
    <t>1　　8　　2　　　号</t>
  </si>
  <si>
    <t>3　　1　　3　　　号</t>
  </si>
  <si>
    <t>3　　1　　4　　　号</t>
  </si>
  <si>
    <t>一般国道182号と重複</t>
  </si>
  <si>
    <t>4　　8　　6　　　号</t>
  </si>
  <si>
    <t>県　　道</t>
  </si>
  <si>
    <t>　   主要地方道</t>
  </si>
  <si>
    <t>　  一般県道</t>
  </si>
  <si>
    <t>市　　道</t>
  </si>
  <si>
    <t>スタビライザ-工法（土質改良）による路面は舗装に含めていません。</t>
  </si>
  <si>
    <t xml:space="preserve">Ｈ－２     バス運輸状況 </t>
  </si>
  <si>
    <t>( 単位　㎞，台，千人 ）</t>
    <phoneticPr fontId="3"/>
  </si>
  <si>
    <t>都市交通課</t>
    <rPh sb="0" eb="1">
      <t>ト</t>
    </rPh>
    <rPh sb="1" eb="2">
      <t>シ</t>
    </rPh>
    <rPh sb="2" eb="4">
      <t>コウツウ</t>
    </rPh>
    <rPh sb="4" eb="5">
      <t>カ</t>
    </rPh>
    <phoneticPr fontId="10"/>
  </si>
  <si>
    <t>年次</t>
    <rPh sb="1" eb="2">
      <t>ジ</t>
    </rPh>
    <phoneticPr fontId="3"/>
  </si>
  <si>
    <t>営業　　　　キロ数</t>
  </si>
  <si>
    <t>在籍
車両数</t>
    <phoneticPr fontId="3"/>
  </si>
  <si>
    <t>実働延日
車両数</t>
    <phoneticPr fontId="3"/>
  </si>
  <si>
    <t>走行キロ数</t>
  </si>
  <si>
    <t>乗車人員</t>
  </si>
  <si>
    <t>1日平均</t>
  </si>
  <si>
    <t>（内）定期</t>
  </si>
  <si>
    <t>運転台数</t>
  </si>
  <si>
    <t>2022　 （　　　 4 　 ）</t>
  </si>
  <si>
    <t>2023　 （　　　 5　  ）</t>
    <phoneticPr fontId="3"/>
  </si>
  <si>
    <t>2024   （　　　 6    ）</t>
  </si>
  <si>
    <t>観光・定期観光・貸切り等に関するものは、除いています。</t>
  </si>
  <si>
    <t>各年、前年10月から9月までの数値となります。</t>
  </si>
  <si>
    <t>㈱井笠バスカンパニー・㈱中国バス・鞆鉄道㈱・北振バス㈱の４社の合計数値です。</t>
    <rPh sb="1" eb="2">
      <t>イ</t>
    </rPh>
    <rPh sb="2" eb="3">
      <t>カサ</t>
    </rPh>
    <rPh sb="12" eb="14">
      <t>チュウゴク</t>
    </rPh>
    <rPh sb="17" eb="18">
      <t>トモ</t>
    </rPh>
    <rPh sb="18" eb="20">
      <t>テツドウ</t>
    </rPh>
    <rPh sb="22" eb="23">
      <t>キタ</t>
    </rPh>
    <rPh sb="23" eb="24">
      <t>フ</t>
    </rPh>
    <rPh sb="29" eb="30">
      <t>シャ</t>
    </rPh>
    <rPh sb="31" eb="33">
      <t>ゴウケイ</t>
    </rPh>
    <rPh sb="33" eb="35">
      <t>スウチ</t>
    </rPh>
    <phoneticPr fontId="3"/>
  </si>
  <si>
    <t>Ｈ－３    ハイヤー・タクシー届出台数</t>
  </si>
  <si>
    <t>（単位　台）</t>
  </si>
  <si>
    <t>中国運輸局広島運輸支局</t>
  </si>
  <si>
    <t>届出台数</t>
  </si>
  <si>
    <t>経営主体</t>
  </si>
  <si>
    <t>1）総数</t>
  </si>
  <si>
    <t>総  数</t>
  </si>
  <si>
    <t>会社等</t>
  </si>
  <si>
    <t>個  人</t>
  </si>
  <si>
    <t>2021　　　（　　　 3　     ）</t>
  </si>
  <si>
    <t>2022　　　（　　　 4　     ）</t>
  </si>
  <si>
    <t>2023　　　（　　　 5　     ）</t>
    <phoneticPr fontId="3"/>
  </si>
  <si>
    <t>2024　　　（　　　 6　     ）</t>
    <phoneticPr fontId="3"/>
  </si>
  <si>
    <t>各年度末現在</t>
  </si>
  <si>
    <t>１)(　)内の数値は法人タクシーのみの車両数です。</t>
  </si>
  <si>
    <t>※福祉輸送車両等特殊な需要にのみ対応した車の車両数は除きます。</t>
  </si>
  <si>
    <t>Ｈ－４    車種別自動車台数</t>
    <phoneticPr fontId="3"/>
  </si>
  <si>
    <t xml:space="preserve">  福山自動車検査登録事務所</t>
  </si>
  <si>
    <t>(単位　台）</t>
  </si>
  <si>
    <t>市民税課</t>
  </si>
  <si>
    <t>貨物車</t>
  </si>
  <si>
    <t>乗合
自動車</t>
    <phoneticPr fontId="3"/>
  </si>
  <si>
    <t>乗用車</t>
  </si>
  <si>
    <t>普通</t>
  </si>
  <si>
    <t>小型</t>
  </si>
  <si>
    <t>被けん引</t>
  </si>
  <si>
    <t>2020年度（令和2年度）</t>
  </si>
  <si>
    <t>2023　　　（　　　 5　     ）</t>
  </si>
  <si>
    <t>2024      （　　　 6　     ）</t>
  </si>
  <si>
    <t>特種　
用途車</t>
    <phoneticPr fontId="16"/>
  </si>
  <si>
    <t>大型　　　特殊車</t>
  </si>
  <si>
    <r>
      <rPr>
        <sz val="10"/>
        <color indexed="8"/>
        <rFont val="ＭＳ Ｐ明朝"/>
        <family val="1"/>
        <charset val="128"/>
      </rPr>
      <t xml:space="preserve">小型
二輪車
</t>
    </r>
    <r>
      <rPr>
        <sz val="9"/>
        <color indexed="8"/>
        <rFont val="ＭＳ Ｐ明朝"/>
        <family val="1"/>
        <charset val="128"/>
      </rPr>
      <t>（250ｃｃを
超えるもの）</t>
    </r>
    <phoneticPr fontId="3"/>
  </si>
  <si>
    <t>軽自動車</t>
  </si>
  <si>
    <t>四輪</t>
  </si>
  <si>
    <t>三輪</t>
  </si>
  <si>
    <t>二輪</t>
  </si>
  <si>
    <t>乗用</t>
  </si>
  <si>
    <t>貨物</t>
  </si>
  <si>
    <t>（125cc超～
250ｃｃ以下）</t>
    <phoneticPr fontId="3"/>
  </si>
  <si>
    <t>軽自動車については課税車両のみです。</t>
  </si>
  <si>
    <t xml:space="preserve">H－５     原付及び小型特殊車台数 </t>
    <phoneticPr fontId="3"/>
  </si>
  <si>
    <t>税務部「税務概要」</t>
  </si>
  <si>
    <t>原動機付自転車</t>
  </si>
  <si>
    <t>小型特殊</t>
  </si>
  <si>
    <t>１）第一種</t>
  </si>
  <si>
    <t>第二種乙</t>
  </si>
  <si>
    <t>第二種甲</t>
  </si>
  <si>
    <t>農耕用</t>
  </si>
  <si>
    <t>50ｃｃ以下</t>
    <phoneticPr fontId="3"/>
  </si>
  <si>
    <t>50ｃｃ超～　　　90ｃｃ以下</t>
  </si>
  <si>
    <t>90ｃｃ超～
125ｃｃ以下</t>
    <phoneticPr fontId="3"/>
  </si>
  <si>
    <t>2021年度（令和 3年度）</t>
  </si>
  <si>
    <t>20,232(302)</t>
  </si>
  <si>
    <t>19,351(296)</t>
  </si>
  <si>
    <t>18,861(307)</t>
  </si>
  <si>
    <t>2024　　　（　　　 6　     ）</t>
  </si>
  <si>
    <t>18,276(312)</t>
  </si>
  <si>
    <t>2025      （　　　 7　     ）</t>
  </si>
  <si>
    <t>17,590(311)</t>
  </si>
  <si>
    <t>課税状況調による（6月末現在）　非課税分を含みます。</t>
    <phoneticPr fontId="3"/>
  </si>
  <si>
    <t>１）（　）内の数値はミニカ-の台数で内数です。</t>
    <phoneticPr fontId="3"/>
  </si>
  <si>
    <t>Ｈ－６    市営駐車場の利用状況</t>
    <phoneticPr fontId="10"/>
  </si>
  <si>
    <t>都市交通課</t>
  </si>
  <si>
    <t>御船
駐車場
(110台)</t>
    <rPh sb="0" eb="2">
      <t>オフネ</t>
    </rPh>
    <rPh sb="3" eb="6">
      <t>チュウシャジョウ</t>
    </rPh>
    <rPh sb="11" eb="12">
      <t>ダイ</t>
    </rPh>
    <phoneticPr fontId="3"/>
  </si>
  <si>
    <t>駅北口広場
駐車場
(49台)</t>
    <rPh sb="0" eb="1">
      <t>エキ</t>
    </rPh>
    <rPh sb="1" eb="3">
      <t>キタグチ</t>
    </rPh>
    <rPh sb="3" eb="5">
      <t>ヒロバ</t>
    </rPh>
    <rPh sb="6" eb="9">
      <t>チュウシャジョウ</t>
    </rPh>
    <rPh sb="13" eb="14">
      <t>ダイ</t>
    </rPh>
    <phoneticPr fontId="3"/>
  </si>
  <si>
    <t>駅南口
駐車場
(146台)</t>
    <rPh sb="0" eb="1">
      <t>エキ</t>
    </rPh>
    <rPh sb="1" eb="3">
      <t>ミナミグチ</t>
    </rPh>
    <rPh sb="4" eb="7">
      <t>チュウシャジョウ</t>
    </rPh>
    <rPh sb="12" eb="13">
      <t>ダイ</t>
    </rPh>
    <phoneticPr fontId="3"/>
  </si>
  <si>
    <t>霞
駐車場
(130台)</t>
    <rPh sb="0" eb="1">
      <t>カスミ</t>
    </rPh>
    <rPh sb="2" eb="5">
      <t>チュウシャジョウ</t>
    </rPh>
    <rPh sb="10" eb="11">
      <t>ダイ</t>
    </rPh>
    <phoneticPr fontId="3"/>
  </si>
  <si>
    <t>三之丸
駐車場
(267台)</t>
    <rPh sb="0" eb="3">
      <t>サンノマル</t>
    </rPh>
    <rPh sb="4" eb="7">
      <t>チュウシャジョウ</t>
    </rPh>
    <rPh sb="12" eb="13">
      <t>ダイ</t>
    </rPh>
    <phoneticPr fontId="3"/>
  </si>
  <si>
    <t>東桜町
駐車場
(334台)</t>
    <rPh sb="0" eb="3">
      <t>ヒガシサクラマチ</t>
    </rPh>
    <rPh sb="4" eb="7">
      <t>チュウシャジョウ</t>
    </rPh>
    <rPh sb="12" eb="13">
      <t>ダイ</t>
    </rPh>
    <phoneticPr fontId="3"/>
  </si>
  <si>
    <t>駅西送迎
専用駐車場
(9台)</t>
    <rPh sb="0" eb="1">
      <t>エキ</t>
    </rPh>
    <rPh sb="1" eb="2">
      <t>ニシ</t>
    </rPh>
    <rPh sb="2" eb="4">
      <t>ソウゲイ</t>
    </rPh>
    <rPh sb="5" eb="7">
      <t>センヨウ</t>
    </rPh>
    <rPh sb="7" eb="10">
      <t>チュウシャジョウ</t>
    </rPh>
    <rPh sb="13" eb="14">
      <t>ダイ</t>
    </rPh>
    <phoneticPr fontId="3"/>
  </si>
  <si>
    <t>地下送迎場
駐車場
(13台)</t>
    <rPh sb="0" eb="2">
      <t>チカ</t>
    </rPh>
    <rPh sb="2" eb="4">
      <t>ソウゲイ</t>
    </rPh>
    <rPh sb="4" eb="5">
      <t>ジョウ</t>
    </rPh>
    <rPh sb="6" eb="9">
      <t>チュウシャジョウ</t>
    </rPh>
    <rPh sb="13" eb="14">
      <t>ダイ</t>
    </rPh>
    <phoneticPr fontId="3"/>
  </si>
  <si>
    <t>-</t>
    <phoneticPr fontId="30"/>
  </si>
  <si>
    <t xml:space="preserve"> （　）内の数値は収容台数です。</t>
  </si>
  <si>
    <t>※2021年（令和3年）2月から279台、2023年（令和5年）7月から267台へ、三之丸駐車場の収容台数を変更しています。</t>
    <phoneticPr fontId="30"/>
  </si>
  <si>
    <t>※2023年（令和5年）3月から駅西送迎専用駐車場の収容台数を変更しています。</t>
    <phoneticPr fontId="30"/>
  </si>
  <si>
    <t>Ｈ－７    鉄道乗客数</t>
    <phoneticPr fontId="10"/>
  </si>
  <si>
    <t>（単位　千人）</t>
  </si>
  <si>
    <t>西日本旅客鉄道(株)広島支社</t>
    <phoneticPr fontId="3"/>
  </si>
  <si>
    <t>区分 ・ 年度</t>
    <phoneticPr fontId="3"/>
  </si>
  <si>
    <t>大門</t>
  </si>
  <si>
    <t>東福山</t>
  </si>
  <si>
    <t>福山</t>
  </si>
  <si>
    <t>備後　　　赤坂</t>
  </si>
  <si>
    <t>備後　　　本庄</t>
  </si>
  <si>
    <t>横尾</t>
  </si>
  <si>
    <t>湯田村</t>
    <rPh sb="0" eb="3">
      <t>ユダムラ</t>
    </rPh>
    <phoneticPr fontId="10"/>
  </si>
  <si>
    <t>道上</t>
    <rPh sb="0" eb="2">
      <t>ミチノウエ</t>
    </rPh>
    <phoneticPr fontId="10"/>
  </si>
  <si>
    <t>万能倉</t>
  </si>
  <si>
    <t>近田</t>
  </si>
  <si>
    <t>上戸手</t>
  </si>
  <si>
    <t>2024　　　（　　　 6　     ）</t>
    <phoneticPr fontId="30"/>
  </si>
  <si>
    <t>Ｈ－８    鉄道貨物の発着状況</t>
  </si>
  <si>
    <t>（単位　t）</t>
  </si>
  <si>
    <t>日本貨物鉄道（株）東福山駅</t>
  </si>
  <si>
    <t>発送</t>
    <rPh sb="0" eb="2">
      <t>ハッソウ</t>
    </rPh>
    <phoneticPr fontId="3"/>
  </si>
  <si>
    <t>到着</t>
    <rPh sb="0" eb="2">
      <t>トウチャク</t>
    </rPh>
    <phoneticPr fontId="3"/>
  </si>
  <si>
    <t>コンテナ扱</t>
    <rPh sb="4" eb="5">
      <t>アツカ</t>
    </rPh>
    <phoneticPr fontId="3"/>
  </si>
  <si>
    <t>車扱</t>
    <rPh sb="0" eb="1">
      <t>クルマ</t>
    </rPh>
    <rPh sb="1" eb="2">
      <t>アツカ</t>
    </rPh>
    <phoneticPr fontId="3"/>
  </si>
  <si>
    <t>Ｈ－９    福山港船舶乗降人員</t>
    <phoneticPr fontId="10"/>
  </si>
  <si>
    <t>広島出入国在留管理局福山出張所</t>
    <rPh sb="2" eb="3">
      <t>デ</t>
    </rPh>
    <rPh sb="5" eb="7">
      <t>ザイリュウ</t>
    </rPh>
    <phoneticPr fontId="3"/>
  </si>
  <si>
    <t>広島県土木建築局港湾漁港整備課</t>
    <rPh sb="0" eb="3">
      <t>ヒロシマケン</t>
    </rPh>
    <rPh sb="3" eb="5">
      <t>ドボク</t>
    </rPh>
    <rPh sb="5" eb="7">
      <t>ケンチク</t>
    </rPh>
    <rPh sb="7" eb="8">
      <t>キョク</t>
    </rPh>
    <rPh sb="8" eb="10">
      <t>コウワン</t>
    </rPh>
    <rPh sb="10" eb="12">
      <t>ギョコウ</t>
    </rPh>
    <rPh sb="12" eb="14">
      <t>セイビ</t>
    </rPh>
    <rPh sb="14" eb="15">
      <t>カ</t>
    </rPh>
    <phoneticPr fontId="3"/>
  </si>
  <si>
    <t>内航</t>
  </si>
  <si>
    <t>外航</t>
  </si>
  <si>
    <t>乗船</t>
  </si>
  <si>
    <t>上陸</t>
  </si>
  <si>
    <t>正規出入国者</t>
  </si>
  <si>
    <t xml:space="preserve">特例上陸許可（外国人）   </t>
    <phoneticPr fontId="10"/>
  </si>
  <si>
    <t>外国人</t>
  </si>
  <si>
    <t>日本人</t>
  </si>
  <si>
    <t>乗員</t>
  </si>
  <si>
    <t>乗客</t>
  </si>
  <si>
    <t>入国</t>
  </si>
  <si>
    <t>出国</t>
  </si>
  <si>
    <t>帰国</t>
  </si>
  <si>
    <t>近傍上陸</t>
    <phoneticPr fontId="10"/>
  </si>
  <si>
    <t>乗換上陸</t>
  </si>
  <si>
    <t>寄港地
上陸</t>
    <phoneticPr fontId="3"/>
  </si>
  <si>
    <t>通過
上陸</t>
    <phoneticPr fontId="3"/>
  </si>
  <si>
    <t xml:space="preserve">※寄港地上陸と通過上陸許可の合計を掲げています。  </t>
    <phoneticPr fontId="3"/>
  </si>
  <si>
    <t>Ｈ－１０    入港船舶隻数及び総トン数</t>
    <phoneticPr fontId="10"/>
  </si>
  <si>
    <t>（単位　隻，千t)</t>
    <phoneticPr fontId="3"/>
  </si>
  <si>
    <t>福山港</t>
  </si>
  <si>
    <t>松永港</t>
  </si>
  <si>
    <t>総トン数</t>
  </si>
  <si>
    <t>Ｈ－１１    海上輸移出入貨物量</t>
    <phoneticPr fontId="10"/>
  </si>
  <si>
    <t>（単位　千t）</t>
    <phoneticPr fontId="10"/>
  </si>
  <si>
    <t>年次 ・ 港 ・ 品目</t>
    <phoneticPr fontId="3"/>
  </si>
  <si>
    <t>外国貿易</t>
  </si>
  <si>
    <t>内国貿易</t>
  </si>
  <si>
    <t>輸移出</t>
  </si>
  <si>
    <t>輸移入</t>
  </si>
  <si>
    <t>輸出</t>
  </si>
  <si>
    <t>輸入</t>
  </si>
  <si>
    <t>移出</t>
  </si>
  <si>
    <t>移入</t>
  </si>
  <si>
    <t>福　　　　山　　　　港</t>
  </si>
  <si>
    <t>松　　　　永　　　　港</t>
  </si>
  <si>
    <t>2021 　（　　　 3　  ）</t>
  </si>
  <si>
    <t>　-</t>
  </si>
  <si>
    <t>2022 　（　　　 4　  ）</t>
  </si>
  <si>
    <t>2023 　（　　　 5　  ）</t>
  </si>
  <si>
    <t>2024 　（　　　 6　  ）</t>
  </si>
  <si>
    <t>農水産物</t>
  </si>
  <si>
    <t>林産物</t>
  </si>
  <si>
    <t>鉱産物</t>
  </si>
  <si>
    <t>金属機械工業品</t>
  </si>
  <si>
    <t>化学工業品</t>
  </si>
  <si>
    <t>軽工業品</t>
  </si>
  <si>
    <t>雑工業品</t>
  </si>
  <si>
    <t>特殊品</t>
  </si>
  <si>
    <t>分類不能</t>
  </si>
  <si>
    <t>Ｈ－１２    郵便施設数</t>
    <phoneticPr fontId="10"/>
  </si>
  <si>
    <t>（単位　局，所，個）</t>
  </si>
  <si>
    <t>日本郵便（株）中国支社</t>
    <rPh sb="0" eb="2">
      <t>ニホン</t>
    </rPh>
    <rPh sb="2" eb="4">
      <t>ユウビン</t>
    </rPh>
    <rPh sb="5" eb="6">
      <t>カブ</t>
    </rPh>
    <rPh sb="7" eb="9">
      <t>チュウゴク</t>
    </rPh>
    <rPh sb="9" eb="11">
      <t>シシャ</t>
    </rPh>
    <phoneticPr fontId="10"/>
  </si>
  <si>
    <t>郵便局</t>
  </si>
  <si>
    <t>切手・印紙販売所</t>
  </si>
  <si>
    <t>郵便
ポスト</t>
    <phoneticPr fontId="3"/>
  </si>
  <si>
    <t>直営の郵便局</t>
  </si>
  <si>
    <t>簡易
郵便局</t>
    <phoneticPr fontId="3"/>
  </si>
  <si>
    <t>分室</t>
  </si>
  <si>
    <t>各年度10月1日現在</t>
    <rPh sb="0" eb="1">
      <t>カク</t>
    </rPh>
    <rPh sb="1" eb="2">
      <t>ネン</t>
    </rPh>
    <rPh sb="2" eb="3">
      <t>ド</t>
    </rPh>
    <rPh sb="5" eb="6">
      <t>ガツ</t>
    </rPh>
    <rPh sb="7" eb="8">
      <t>ニチ</t>
    </rPh>
    <rPh sb="8" eb="10">
      <t>ゲンザイ</t>
    </rPh>
    <phoneticPr fontId="3"/>
  </si>
  <si>
    <t>※簡易郵便局9局中1局が一時閉鎖中です。</t>
    <rPh sb="1" eb="6">
      <t>カンイユウビンキョク</t>
    </rPh>
    <rPh sb="7" eb="8">
      <t>キョク</t>
    </rPh>
    <rPh sb="8" eb="9">
      <t>チュウ</t>
    </rPh>
    <rPh sb="10" eb="11">
      <t>キョク</t>
    </rPh>
    <rPh sb="12" eb="14">
      <t>イチジ</t>
    </rPh>
    <rPh sb="14" eb="17">
      <t>ヘイサチュウ</t>
    </rPh>
    <phoneticPr fontId="3"/>
  </si>
  <si>
    <t>Ｈ－１３   加入電話契約数</t>
    <rPh sb="11" eb="13">
      <t>ケイヤク</t>
    </rPh>
    <phoneticPr fontId="10"/>
  </si>
  <si>
    <t>（単位　回線）</t>
  </si>
  <si>
    <t>西日本電信電話(株)</t>
    <rPh sb="0" eb="1">
      <t>ニシ</t>
    </rPh>
    <rPh sb="1" eb="3">
      <t>ニホン</t>
    </rPh>
    <rPh sb="3" eb="5">
      <t>デンシン</t>
    </rPh>
    <rPh sb="5" eb="7">
      <t>デンワ</t>
    </rPh>
    <rPh sb="8" eb="9">
      <t>カブ</t>
    </rPh>
    <phoneticPr fontId="3"/>
  </si>
  <si>
    <t>年度</t>
    <phoneticPr fontId="3"/>
  </si>
  <si>
    <t>事務用  1)</t>
    <phoneticPr fontId="3"/>
  </si>
  <si>
    <t>住宅用</t>
  </si>
  <si>
    <t>2020年度（令和 2年度）末</t>
    <rPh sb="4" eb="6">
      <t>ネンド</t>
    </rPh>
    <rPh sb="7" eb="9">
      <t>レイワ</t>
    </rPh>
    <rPh sb="11" eb="13">
      <t>ネンド</t>
    </rPh>
    <rPh sb="12" eb="13">
      <t>ド</t>
    </rPh>
    <rPh sb="14" eb="15">
      <t>マツ</t>
    </rPh>
    <phoneticPr fontId="3"/>
  </si>
  <si>
    <t>2021　　　（　　　 3　     ）</t>
    <phoneticPr fontId="3"/>
  </si>
  <si>
    <t>2022　　　（　　　 4　     ）</t>
    <phoneticPr fontId="3"/>
  </si>
  <si>
    <t>2024　　　（　　　 6　　　）</t>
    <phoneticPr fontId="3"/>
  </si>
  <si>
    <t>（　）内の数値はINSネット64回線分の別掲です。</t>
  </si>
  <si>
    <t>1)ビル電話を含みます。</t>
    <rPh sb="4" eb="6">
      <t>デンワ</t>
    </rPh>
    <rPh sb="7" eb="8">
      <t>フク</t>
    </rPh>
    <phoneticPr fontId="3"/>
  </si>
  <si>
    <t>2023年度末分から市単位での数値の公表がなくなりました。</t>
    <rPh sb="4" eb="6">
      <t>ネンド</t>
    </rPh>
    <rPh sb="6" eb="7">
      <t>マツ</t>
    </rPh>
    <rPh sb="7" eb="8">
      <t>ブン</t>
    </rPh>
    <rPh sb="10" eb="11">
      <t>シ</t>
    </rPh>
    <rPh sb="11" eb="13">
      <t>タンイ</t>
    </rPh>
    <rPh sb="15" eb="17">
      <t>スウチ</t>
    </rPh>
    <rPh sb="18" eb="20">
      <t>コウヒョウ</t>
    </rPh>
    <phoneticPr fontId="3"/>
  </si>
  <si>
    <t>Ｉ－1     産業(小分類）別商業事業所数、従業者規模別事業所数、</t>
    <rPh sb="16" eb="18">
      <t>ショウギョウ</t>
    </rPh>
    <rPh sb="18" eb="21">
      <t>ジギョウショ</t>
    </rPh>
    <rPh sb="23" eb="26">
      <t>ジュウギョウシャ</t>
    </rPh>
    <rPh sb="26" eb="29">
      <t>キボベツ</t>
    </rPh>
    <rPh sb="29" eb="32">
      <t>ジギョウショ</t>
    </rPh>
    <rPh sb="32" eb="33">
      <t>スウ</t>
    </rPh>
    <phoneticPr fontId="3"/>
  </si>
  <si>
    <t xml:space="preserve">           従業者数、年間商品販売額、売場面積</t>
    <phoneticPr fontId="3"/>
  </si>
  <si>
    <t xml:space="preserve">           </t>
    <phoneticPr fontId="3"/>
  </si>
  <si>
    <t>（単位　事業所，人，百万円，㎡）</t>
    <rPh sb="4" eb="7">
      <t>ジギョウショ</t>
    </rPh>
    <rPh sb="10" eb="11">
      <t>ヒャク</t>
    </rPh>
    <phoneticPr fontId="3"/>
  </si>
  <si>
    <t>総務省統計局「経済センサス‐活動調査」</t>
    <rPh sb="0" eb="6">
      <t>ソウムショウトウケイキョク</t>
    </rPh>
    <rPh sb="7" eb="9">
      <t>ケイザイ</t>
    </rPh>
    <rPh sb="13" eb="18">
      <t>ーカツドウチョウサ</t>
    </rPh>
    <phoneticPr fontId="3"/>
  </si>
  <si>
    <t>産　　　　　業　　　　分　　　　類</t>
    <phoneticPr fontId="3"/>
  </si>
  <si>
    <t>事業所数</t>
    <rPh sb="0" eb="3">
      <t>ジギョウショ</t>
    </rPh>
    <phoneticPr fontId="3"/>
  </si>
  <si>
    <t>年間商品販売額</t>
  </si>
  <si>
    <t>売場面積</t>
  </si>
  <si>
    <t>総数</t>
    <rPh sb="0" eb="1">
      <t>フサ</t>
    </rPh>
    <rPh sb="1" eb="2">
      <t>カズ</t>
    </rPh>
    <phoneticPr fontId="3"/>
  </si>
  <si>
    <t>織物・衣服・身の回り品小売業</t>
    <rPh sb="0" eb="2">
      <t>オリモノ</t>
    </rPh>
    <rPh sb="3" eb="5">
      <t>イフク</t>
    </rPh>
    <rPh sb="6" eb="7">
      <t>ミ</t>
    </rPh>
    <rPh sb="8" eb="9">
      <t>マワ</t>
    </rPh>
    <rPh sb="10" eb="11">
      <t>ヒン</t>
    </rPh>
    <rPh sb="11" eb="14">
      <t>コウリギョウ</t>
    </rPh>
    <phoneticPr fontId="89"/>
  </si>
  <si>
    <t>卸売業</t>
    <rPh sb="0" eb="1">
      <t>オロシ</t>
    </rPh>
    <rPh sb="1" eb="2">
      <t>バイ</t>
    </rPh>
    <rPh sb="2" eb="3">
      <t>ギョウ</t>
    </rPh>
    <phoneticPr fontId="3"/>
  </si>
  <si>
    <t>571</t>
  </si>
  <si>
    <t>呉服・服地・寝具小売業</t>
  </si>
  <si>
    <t>小売業</t>
    <rPh sb="0" eb="1">
      <t>ショウ</t>
    </rPh>
    <rPh sb="1" eb="2">
      <t>バイ</t>
    </rPh>
    <rPh sb="2" eb="3">
      <t>ギョウ</t>
    </rPh>
    <phoneticPr fontId="3"/>
  </si>
  <si>
    <t>572</t>
  </si>
  <si>
    <t>男子服小売業</t>
  </si>
  <si>
    <t>573</t>
  </si>
  <si>
    <t>婦人・子供服小売業</t>
  </si>
  <si>
    <t>各種商品卸売業</t>
    <rPh sb="0" eb="2">
      <t>カクシュ</t>
    </rPh>
    <rPh sb="2" eb="4">
      <t>ショウヒン</t>
    </rPh>
    <rPh sb="4" eb="7">
      <t>オロシウリギョウ</t>
    </rPh>
    <phoneticPr fontId="89"/>
  </si>
  <si>
    <t>574</t>
  </si>
  <si>
    <t>靴・履物小売業</t>
  </si>
  <si>
    <t>5019</t>
  </si>
  <si>
    <t>その他の各種商品卸売業</t>
  </si>
  <si>
    <t>579</t>
  </si>
  <si>
    <t>その他の織物・衣服・身の回り品小売業</t>
  </si>
  <si>
    <t>繊維・衣服等卸売業</t>
    <rPh sb="0" eb="2">
      <t>センイ</t>
    </rPh>
    <rPh sb="3" eb="6">
      <t>イフクトウ</t>
    </rPh>
    <rPh sb="6" eb="9">
      <t>オロシウリギョウ</t>
    </rPh>
    <phoneticPr fontId="89"/>
  </si>
  <si>
    <t>飲食料品小売業</t>
    <rPh sb="0" eb="2">
      <t>インショク</t>
    </rPh>
    <rPh sb="2" eb="3">
      <t>リョウ</t>
    </rPh>
    <rPh sb="3" eb="4">
      <t>ヒン</t>
    </rPh>
    <rPh sb="4" eb="7">
      <t>コウリギョウ</t>
    </rPh>
    <phoneticPr fontId="89"/>
  </si>
  <si>
    <t>511</t>
  </si>
  <si>
    <t>繊維品卸売業(衣服，身の回り品を除く)</t>
  </si>
  <si>
    <t>581</t>
  </si>
  <si>
    <t>各種食料品小売業</t>
  </si>
  <si>
    <t>512</t>
  </si>
  <si>
    <t>衣服卸売業</t>
  </si>
  <si>
    <t>582</t>
  </si>
  <si>
    <t>野菜・果実小売業</t>
  </si>
  <si>
    <t>513</t>
  </si>
  <si>
    <t>身の回り品卸売業</t>
  </si>
  <si>
    <t>583</t>
  </si>
  <si>
    <t>食肉小売業</t>
  </si>
  <si>
    <t>584</t>
  </si>
  <si>
    <t>鮮魚小売業</t>
  </si>
  <si>
    <t>飲食料品卸売業</t>
    <rPh sb="0" eb="2">
      <t>インショク</t>
    </rPh>
    <rPh sb="2" eb="3">
      <t>リョウ</t>
    </rPh>
    <rPh sb="3" eb="4">
      <t>ヒン</t>
    </rPh>
    <rPh sb="4" eb="7">
      <t>オロシウリギョウ</t>
    </rPh>
    <phoneticPr fontId="89"/>
  </si>
  <si>
    <t>585</t>
  </si>
  <si>
    <t>酒小売業</t>
  </si>
  <si>
    <t>521</t>
  </si>
  <si>
    <t>農畜産物・水産物卸売業</t>
  </si>
  <si>
    <t>586</t>
  </si>
  <si>
    <t>菓子・パン小売業</t>
  </si>
  <si>
    <t>522</t>
  </si>
  <si>
    <t>食料・飲料卸売業</t>
  </si>
  <si>
    <t>589</t>
  </si>
  <si>
    <t>その他の飲食料品小売業</t>
  </si>
  <si>
    <t>建築材料，鉱物・金属材料等卸売業</t>
    <rPh sb="0" eb="2">
      <t>ケンチク</t>
    </rPh>
    <rPh sb="2" eb="4">
      <t>ザイリョウ</t>
    </rPh>
    <rPh sb="5" eb="7">
      <t>コウブツ</t>
    </rPh>
    <rPh sb="8" eb="10">
      <t>キンゾク</t>
    </rPh>
    <rPh sb="10" eb="13">
      <t>ザイリョウトウ</t>
    </rPh>
    <rPh sb="13" eb="16">
      <t>オロシウリギョウ</t>
    </rPh>
    <phoneticPr fontId="89"/>
  </si>
  <si>
    <t>機械器具小売業</t>
    <rPh sb="0" eb="2">
      <t>キカイ</t>
    </rPh>
    <rPh sb="2" eb="4">
      <t>キグ</t>
    </rPh>
    <rPh sb="4" eb="7">
      <t>コウリギョウ</t>
    </rPh>
    <phoneticPr fontId="89"/>
  </si>
  <si>
    <t>531</t>
  </si>
  <si>
    <t>建築材料卸売業</t>
  </si>
  <si>
    <t>591</t>
  </si>
  <si>
    <t>自動車小売業</t>
  </si>
  <si>
    <t>532</t>
  </si>
  <si>
    <t>化学製品卸売業</t>
  </si>
  <si>
    <t>592</t>
  </si>
  <si>
    <t>自転車小売業</t>
  </si>
  <si>
    <t>533</t>
  </si>
  <si>
    <t>石油・鉱物卸売業</t>
  </si>
  <si>
    <t>593</t>
  </si>
  <si>
    <t>機械器具小売業(自動車，自転車を除く)</t>
  </si>
  <si>
    <t>534</t>
  </si>
  <si>
    <t>鉄鋼製品卸売業</t>
  </si>
  <si>
    <t>535</t>
  </si>
  <si>
    <t>非鉄金属卸売業</t>
  </si>
  <si>
    <t>その他の小売業</t>
    <rPh sb="2" eb="3">
      <t>ホカ</t>
    </rPh>
    <rPh sb="4" eb="7">
      <t>コウリギョウ</t>
    </rPh>
    <phoneticPr fontId="89"/>
  </si>
  <si>
    <t>536</t>
  </si>
  <si>
    <t>再生資源卸売業</t>
  </si>
  <si>
    <t>601</t>
  </si>
  <si>
    <t>家具・建具・畳小売業</t>
  </si>
  <si>
    <t>602</t>
  </si>
  <si>
    <t>じゅう器小売業</t>
  </si>
  <si>
    <t>機械器具卸売業</t>
    <rPh sb="0" eb="2">
      <t>キカイ</t>
    </rPh>
    <rPh sb="2" eb="4">
      <t>キグ</t>
    </rPh>
    <rPh sb="4" eb="7">
      <t>オロシウリギョウ</t>
    </rPh>
    <phoneticPr fontId="89"/>
  </si>
  <si>
    <t>603</t>
  </si>
  <si>
    <t>医薬品・化粧品小売業</t>
  </si>
  <si>
    <t>541</t>
  </si>
  <si>
    <t>産業機械器具卸売業</t>
  </si>
  <si>
    <t>604</t>
  </si>
  <si>
    <t>農耕用品小売業</t>
  </si>
  <si>
    <t>542</t>
  </si>
  <si>
    <t>自動車卸売業</t>
  </si>
  <si>
    <t>605</t>
  </si>
  <si>
    <t>燃料小売業</t>
  </si>
  <si>
    <t>543</t>
  </si>
  <si>
    <t>電気機械器具卸売業</t>
  </si>
  <si>
    <t>606</t>
  </si>
  <si>
    <t>書籍・文房具小売業</t>
  </si>
  <si>
    <t>549</t>
  </si>
  <si>
    <t>その他の機械器具卸売業</t>
  </si>
  <si>
    <t>607</t>
  </si>
  <si>
    <t>スポーツ用品・がん具・娯楽用品・楽器小売業</t>
  </si>
  <si>
    <t>608</t>
  </si>
  <si>
    <t>写真機・時計・眼鏡小売業</t>
  </si>
  <si>
    <t>その他の卸売業</t>
    <rPh sb="2" eb="3">
      <t>タ</t>
    </rPh>
    <rPh sb="4" eb="7">
      <t>オロシウリギョウ</t>
    </rPh>
    <phoneticPr fontId="89"/>
  </si>
  <si>
    <t>609</t>
  </si>
  <si>
    <t>他に分類されない小売業</t>
  </si>
  <si>
    <t>551</t>
  </si>
  <si>
    <t>家具・建具・じゅう器等卸売業</t>
  </si>
  <si>
    <t>552</t>
  </si>
  <si>
    <t>医薬品・化粧品等卸売業</t>
  </si>
  <si>
    <t>無店舗小売業</t>
    <rPh sb="0" eb="3">
      <t>ムテンポ</t>
    </rPh>
    <rPh sb="3" eb="6">
      <t>コウリギョウ</t>
    </rPh>
    <phoneticPr fontId="89"/>
  </si>
  <si>
    <t>553</t>
  </si>
  <si>
    <t>紙・紙製品卸売業</t>
  </si>
  <si>
    <t>611</t>
  </si>
  <si>
    <t>通信販売・訪問販売小売業</t>
  </si>
  <si>
    <t>559</t>
  </si>
  <si>
    <t>他に分類されない卸売業</t>
  </si>
  <si>
    <t>612</t>
  </si>
  <si>
    <t>自動販売機による小売業</t>
  </si>
  <si>
    <t>619</t>
  </si>
  <si>
    <t>その他の無店舗小売業</t>
  </si>
  <si>
    <t>各種商品小売業</t>
    <rPh sb="0" eb="2">
      <t>カクシュ</t>
    </rPh>
    <rPh sb="2" eb="4">
      <t>ショウヒン</t>
    </rPh>
    <rPh sb="4" eb="7">
      <t>コウリギョウ</t>
    </rPh>
    <phoneticPr fontId="89"/>
  </si>
  <si>
    <t>561</t>
  </si>
  <si>
    <t>百貨店，総合スーパー</t>
  </si>
  <si>
    <t>569</t>
  </si>
  <si>
    <r>
      <t xml:space="preserve">その他の各種商品小売業
</t>
    </r>
    <r>
      <rPr>
        <sz val="8"/>
        <rFont val="ＭＳ Ｐ明朝"/>
        <family val="1"/>
        <charset val="128"/>
      </rPr>
      <t>(従業者が常時50人未満のもの)</t>
    </r>
    <phoneticPr fontId="3"/>
  </si>
  <si>
    <t>2021年（令和3年）6月1日現在</t>
    <rPh sb="4" eb="5">
      <t>ネン</t>
    </rPh>
    <rPh sb="6" eb="8">
      <t>レイワ</t>
    </rPh>
    <rPh sb="9" eb="10">
      <t>ネン</t>
    </rPh>
    <rPh sb="10" eb="11">
      <t>ヘイネン</t>
    </rPh>
    <rPh sb="12" eb="13">
      <t>ガツ</t>
    </rPh>
    <rPh sb="14" eb="15">
      <t>ヒ</t>
    </rPh>
    <rPh sb="15" eb="17">
      <t>ゲンザイ</t>
    </rPh>
    <phoneticPr fontId="3"/>
  </si>
  <si>
    <t>従業者数は、個人業主、無給の家族従業者、有給役員、常用雇用者の計で、臨時雇用者は含みません。</t>
    <rPh sb="0" eb="1">
      <t>ジュウ</t>
    </rPh>
    <rPh sb="1" eb="4">
      <t>ギョウシャスウ</t>
    </rPh>
    <rPh sb="6" eb="8">
      <t>コジン</t>
    </rPh>
    <rPh sb="8" eb="10">
      <t>ギョウシュ</t>
    </rPh>
    <rPh sb="11" eb="13">
      <t>ムキュウ</t>
    </rPh>
    <rPh sb="14" eb="16">
      <t>カゾク</t>
    </rPh>
    <rPh sb="16" eb="19">
      <t>ジュウギョウシャ</t>
    </rPh>
    <rPh sb="20" eb="22">
      <t>ユウキュウ</t>
    </rPh>
    <rPh sb="22" eb="24">
      <t>ヤクイン</t>
    </rPh>
    <rPh sb="25" eb="27">
      <t>ジョウヨウ</t>
    </rPh>
    <rPh sb="27" eb="29">
      <t>コヨウ</t>
    </rPh>
    <rPh sb="29" eb="30">
      <t>シャ</t>
    </rPh>
    <rPh sb="31" eb="32">
      <t>ケイ</t>
    </rPh>
    <rPh sb="34" eb="36">
      <t>リンジ</t>
    </rPh>
    <rPh sb="36" eb="39">
      <t>コヨウシャ</t>
    </rPh>
    <rPh sb="40" eb="41">
      <t>フク</t>
    </rPh>
    <phoneticPr fontId="3"/>
  </si>
  <si>
    <t>※数字の単位未満は四捨五入としたため、総数との計が一致しない場合があります。</t>
    <rPh sb="1" eb="3">
      <t>スウジ</t>
    </rPh>
    <rPh sb="4" eb="8">
      <t>タンイミマン</t>
    </rPh>
    <rPh sb="9" eb="13">
      <t>シシャゴニュウ</t>
    </rPh>
    <rPh sb="19" eb="21">
      <t>ソウスウ</t>
    </rPh>
    <rPh sb="23" eb="24">
      <t>ケイ</t>
    </rPh>
    <rPh sb="25" eb="27">
      <t>イッチ</t>
    </rPh>
    <rPh sb="30" eb="32">
      <t>バアイ</t>
    </rPh>
    <phoneticPr fontId="3"/>
  </si>
  <si>
    <t>I－2    酒類消費数量</t>
    <rPh sb="9" eb="11">
      <t>ショウヒ</t>
    </rPh>
    <phoneticPr fontId="3"/>
  </si>
  <si>
    <t>（単位　ｋｌ）</t>
  </si>
  <si>
    <t>広島国税局HP「広島国税局統計情報」</t>
    <rPh sb="0" eb="5">
      <t>ヒロシマコクゼイキョク</t>
    </rPh>
    <rPh sb="8" eb="10">
      <t>ヒロシマ</t>
    </rPh>
    <rPh sb="10" eb="11">
      <t>コク</t>
    </rPh>
    <rPh sb="11" eb="12">
      <t>ゼイ</t>
    </rPh>
    <rPh sb="12" eb="13">
      <t>キョク</t>
    </rPh>
    <rPh sb="13" eb="15">
      <t>トウケイ</t>
    </rPh>
    <rPh sb="15" eb="17">
      <t>ジョウホウ</t>
    </rPh>
    <phoneticPr fontId="3"/>
  </si>
  <si>
    <t>清酒</t>
  </si>
  <si>
    <t>合成
清酒</t>
    <phoneticPr fontId="3"/>
  </si>
  <si>
    <t>焼酎</t>
    <rPh sb="0" eb="2">
      <t>ショウチュウ</t>
    </rPh>
    <phoneticPr fontId="3"/>
  </si>
  <si>
    <t>みりん</t>
  </si>
  <si>
    <t>ビール</t>
  </si>
  <si>
    <t>ウィスキー
ブランデー</t>
  </si>
  <si>
    <t>発泡酒</t>
    <rPh sb="0" eb="3">
      <t>ハッポウシュ</t>
    </rPh>
    <phoneticPr fontId="3"/>
  </si>
  <si>
    <t>リキュール</t>
    <phoneticPr fontId="3"/>
  </si>
  <si>
    <t>その他</t>
    <phoneticPr fontId="13"/>
  </si>
  <si>
    <t>2019　　　（令和元年度）</t>
  </si>
  <si>
    <t>2020　　　（　　　 2       ）</t>
  </si>
  <si>
    <t>2023　　　（　　　 5　　　）</t>
    <rPh sb="16" eb="17">
      <t>ネンド</t>
    </rPh>
    <phoneticPr fontId="79"/>
  </si>
  <si>
    <t>福山税務署管内[福山市（芦田町、駅家町、新市町は除く）]の状況です。</t>
  </si>
  <si>
    <t>ウィスキー
ブランデー</t>
    <phoneticPr fontId="3"/>
  </si>
  <si>
    <t>リキュー
ル</t>
    <phoneticPr fontId="3"/>
  </si>
  <si>
    <t>府中税務署管内〔福山市（芦田町、駅家町、新市町）、府中市、神石高原町〕の状況です。</t>
    <rPh sb="31" eb="33">
      <t>コウゲン</t>
    </rPh>
    <rPh sb="33" eb="34">
      <t>チョウ</t>
    </rPh>
    <phoneticPr fontId="13"/>
  </si>
  <si>
    <t>Ｉ－3    信用保証協会事業概要</t>
    <phoneticPr fontId="13"/>
  </si>
  <si>
    <t>（単位　件，千円）</t>
    <phoneticPr fontId="3"/>
  </si>
  <si>
    <t>県信用保証協会福山支所</t>
  </si>
  <si>
    <t>保証申込</t>
  </si>
  <si>
    <t>保証承諾</t>
  </si>
  <si>
    <t>代位弁済</t>
  </si>
  <si>
    <t>１）保証債務残高</t>
  </si>
  <si>
    <t>金額</t>
    <rPh sb="0" eb="2">
      <t>キンガク</t>
    </rPh>
    <phoneticPr fontId="3"/>
  </si>
  <si>
    <t>2022　　　（　　　 4       ）</t>
  </si>
  <si>
    <t>2023　　　（　　　 5       ）</t>
  </si>
  <si>
    <t>2018年度（平成30年度）以前は、信用保証協会福山支所管内（福山市、府中市、神石高原町）の状況です。</t>
    <rPh sb="4" eb="6">
      <t>ネンド</t>
    </rPh>
    <rPh sb="7" eb="9">
      <t>ヘイセイ</t>
    </rPh>
    <rPh sb="11" eb="13">
      <t>ネンド</t>
    </rPh>
    <rPh sb="14" eb="16">
      <t>イゼン</t>
    </rPh>
    <rPh sb="41" eb="43">
      <t>コウゲン</t>
    </rPh>
    <rPh sb="43" eb="44">
      <t>チョウ</t>
    </rPh>
    <phoneticPr fontId="13"/>
  </si>
  <si>
    <t>2019年度（令和元年度）から三原支所統合により尾道市、三原市、世羅町が管轄区域に追加されています。</t>
    <rPh sb="4" eb="6">
      <t>ネンド</t>
    </rPh>
    <rPh sb="7" eb="9">
      <t>レイワ</t>
    </rPh>
    <rPh sb="9" eb="11">
      <t>ガンネン</t>
    </rPh>
    <rPh sb="11" eb="12">
      <t>ド</t>
    </rPh>
    <rPh sb="15" eb="17">
      <t>ミハラ</t>
    </rPh>
    <rPh sb="17" eb="19">
      <t>シショ</t>
    </rPh>
    <rPh sb="19" eb="21">
      <t>トウゴウ</t>
    </rPh>
    <rPh sb="24" eb="27">
      <t>オノミチシ</t>
    </rPh>
    <rPh sb="28" eb="31">
      <t>ミハラシ</t>
    </rPh>
    <rPh sb="32" eb="35">
      <t>セラチョウ</t>
    </rPh>
    <rPh sb="36" eb="38">
      <t>カンカツ</t>
    </rPh>
    <rPh sb="38" eb="40">
      <t>クイキ</t>
    </rPh>
    <rPh sb="41" eb="43">
      <t>ツイカ</t>
    </rPh>
    <phoneticPr fontId="1"/>
  </si>
  <si>
    <t>１）年度末です。</t>
  </si>
  <si>
    <t>Ｉ－4    中小企業資金融資状況</t>
    <phoneticPr fontId="13"/>
  </si>
  <si>
    <t>産業振興課</t>
    <rPh sb="0" eb="2">
      <t>サンギョウ</t>
    </rPh>
    <rPh sb="2" eb="4">
      <t>シンコウ</t>
    </rPh>
    <phoneticPr fontId="3"/>
  </si>
  <si>
    <t>1)貸付</t>
    <phoneticPr fontId="3"/>
  </si>
  <si>
    <t>2）貸付現在高</t>
    <phoneticPr fontId="3"/>
  </si>
  <si>
    <t>1）貸付件数、金額は4月からの月々の新規貸付件数、金額を累計したものです。</t>
  </si>
  <si>
    <t>2）年度末現在です。</t>
  </si>
  <si>
    <t>Ｊ－１    一般会計歳入歳出予算及び決算　</t>
    <phoneticPr fontId="3"/>
  </si>
  <si>
    <t>（歳入）</t>
    <phoneticPr fontId="3"/>
  </si>
  <si>
    <t>（単位　千円）</t>
    <phoneticPr fontId="3"/>
  </si>
  <si>
    <t>財政課</t>
  </si>
  <si>
    <t>款名</t>
  </si>
  <si>
    <t>2022年度（令和4年度）</t>
    <rPh sb="4" eb="6">
      <t>ネンド</t>
    </rPh>
    <rPh sb="7" eb="9">
      <t>レイワ</t>
    </rPh>
    <rPh sb="10" eb="12">
      <t>ネンド</t>
    </rPh>
    <phoneticPr fontId="16"/>
  </si>
  <si>
    <t>2023年度
(令和5年度)</t>
    <rPh sb="8" eb="9">
      <t>レイ</t>
    </rPh>
    <rPh sb="9" eb="10">
      <t>ワ</t>
    </rPh>
    <rPh sb="11" eb="13">
      <t>ネンド</t>
    </rPh>
    <rPh sb="12" eb="13">
      <t>ド</t>
    </rPh>
    <phoneticPr fontId="16"/>
  </si>
  <si>
    <t>2024年度
(令和6年度)</t>
    <rPh sb="8" eb="9">
      <t>レイ</t>
    </rPh>
    <rPh sb="9" eb="10">
      <t>ワ</t>
    </rPh>
    <rPh sb="11" eb="13">
      <t>ネンド</t>
    </rPh>
    <rPh sb="12" eb="13">
      <t>ド</t>
    </rPh>
    <phoneticPr fontId="16"/>
  </si>
  <si>
    <t>2025年度
(令和7年度)</t>
    <rPh sb="8" eb="9">
      <t>レイ</t>
    </rPh>
    <rPh sb="9" eb="10">
      <t>ワ</t>
    </rPh>
    <rPh sb="11" eb="13">
      <t>ネンド</t>
    </rPh>
    <rPh sb="12" eb="13">
      <t>ド</t>
    </rPh>
    <phoneticPr fontId="16"/>
  </si>
  <si>
    <t>最終予算額</t>
  </si>
  <si>
    <t>決算額</t>
  </si>
  <si>
    <t>当初予算額</t>
  </si>
  <si>
    <t>合計</t>
  </si>
  <si>
    <t>市税</t>
  </si>
  <si>
    <t>地方譲与税</t>
  </si>
  <si>
    <t>利子割交付金</t>
  </si>
  <si>
    <t>配当割交付金</t>
  </si>
  <si>
    <t>株式等譲渡所得割交付金</t>
  </si>
  <si>
    <t>法人事業税交付金</t>
    <rPh sb="0" eb="2">
      <t>ホウジン</t>
    </rPh>
    <rPh sb="2" eb="5">
      <t>ジギョウゼイ</t>
    </rPh>
    <rPh sb="5" eb="8">
      <t>コウフキン</t>
    </rPh>
    <phoneticPr fontId="3"/>
  </si>
  <si>
    <t>地方消費税交付金</t>
  </si>
  <si>
    <t>ゴルフ場利用税交付金</t>
  </si>
  <si>
    <t>自動車取得税交付金</t>
  </si>
  <si>
    <t>環境性能割交付金</t>
    <rPh sb="0" eb="2">
      <t>カンキョウ</t>
    </rPh>
    <rPh sb="2" eb="4">
      <t>セイノウ</t>
    </rPh>
    <rPh sb="4" eb="5">
      <t>ワリ</t>
    </rPh>
    <rPh sb="5" eb="8">
      <t>コウフキン</t>
    </rPh>
    <phoneticPr fontId="1"/>
  </si>
  <si>
    <t>地方特例交付金</t>
  </si>
  <si>
    <t>地方交付税</t>
  </si>
  <si>
    <t>交通安全対策特別交付金</t>
  </si>
  <si>
    <t>分担金及び負担金</t>
  </si>
  <si>
    <t>使用料及び手数料</t>
  </si>
  <si>
    <t>国庫支出金</t>
  </si>
  <si>
    <t>県支出金</t>
  </si>
  <si>
    <t>財産収入</t>
  </si>
  <si>
    <t>寄附金</t>
  </si>
  <si>
    <t>繰入金</t>
  </si>
  <si>
    <t>繰越金</t>
  </si>
  <si>
    <t>諸収入</t>
  </si>
  <si>
    <t>市債</t>
  </si>
  <si>
    <t>（歳出）</t>
  </si>
  <si>
    <t>議会費</t>
  </si>
  <si>
    <t>総務費</t>
  </si>
  <si>
    <t>民生費</t>
  </si>
  <si>
    <t>衛生費</t>
  </si>
  <si>
    <t>労働費</t>
  </si>
  <si>
    <t>農林水産業費</t>
  </si>
  <si>
    <t>商工費</t>
  </si>
  <si>
    <t>土木費</t>
  </si>
  <si>
    <t>消防費</t>
  </si>
  <si>
    <t>教育費</t>
  </si>
  <si>
    <t>災害復旧費</t>
  </si>
  <si>
    <t>公債費</t>
  </si>
  <si>
    <t>諸支出金</t>
  </si>
  <si>
    <t>予備費</t>
  </si>
  <si>
    <t>Ｊ－２    特別会計歳入歳出予算及び決算</t>
    <phoneticPr fontId="16"/>
  </si>
  <si>
    <t>（歳入）</t>
  </si>
  <si>
    <t>会計名</t>
  </si>
  <si>
    <t>2022年度（令和4年度）</t>
    <rPh sb="4" eb="6">
      <t>ネンド</t>
    </rPh>
    <rPh sb="7" eb="9">
      <t>レイワ</t>
    </rPh>
    <phoneticPr fontId="3"/>
  </si>
  <si>
    <t>2023年度(令和5年度)</t>
    <rPh sb="7" eb="8">
      <t>レイ</t>
    </rPh>
    <rPh sb="8" eb="9">
      <t>ワ</t>
    </rPh>
    <rPh sb="10" eb="12">
      <t>ネンド</t>
    </rPh>
    <rPh sb="11" eb="12">
      <t>ド</t>
    </rPh>
    <phoneticPr fontId="25"/>
  </si>
  <si>
    <t>2024年度(令和6年度)</t>
    <rPh sb="7" eb="8">
      <t>レイ</t>
    </rPh>
    <rPh sb="8" eb="9">
      <t>ワ</t>
    </rPh>
    <rPh sb="10" eb="12">
      <t>ネンド</t>
    </rPh>
    <rPh sb="11" eb="12">
      <t>ド</t>
    </rPh>
    <phoneticPr fontId="25"/>
  </si>
  <si>
    <t>2025年度
(令和7年度)</t>
    <rPh sb="8" eb="9">
      <t>レイ</t>
    </rPh>
    <rPh sb="9" eb="10">
      <t>ワ</t>
    </rPh>
    <rPh sb="11" eb="13">
      <t>ネンド</t>
    </rPh>
    <rPh sb="12" eb="13">
      <t>ド</t>
    </rPh>
    <phoneticPr fontId="25"/>
  </si>
  <si>
    <t>都市開発事業</t>
  </si>
  <si>
    <t>集落排水事業</t>
  </si>
  <si>
    <t>国民健康保険</t>
  </si>
  <si>
    <t>介護保険</t>
  </si>
  <si>
    <t>後期高齢者医療</t>
  </si>
  <si>
    <t>食肉センター</t>
  </si>
  <si>
    <t>駐車場事業</t>
  </si>
  <si>
    <t>母子父子寡婦福祉資金貸付</t>
    <phoneticPr fontId="3"/>
  </si>
  <si>
    <t>誠之奨学資金</t>
  </si>
  <si>
    <t>財産区</t>
  </si>
  <si>
    <t>母子父子寡婦福祉資金貸付</t>
  </si>
  <si>
    <t>Ｊ－３    市税</t>
    <phoneticPr fontId="3"/>
  </si>
  <si>
    <t>（単位　千円，％）</t>
    <phoneticPr fontId="3"/>
  </si>
  <si>
    <t>税務部</t>
  </si>
  <si>
    <t>年度・税目</t>
  </si>
  <si>
    <t>調定額</t>
  </si>
  <si>
    <t>収入済額</t>
  </si>
  <si>
    <t>収納率</t>
  </si>
  <si>
    <t>2020年度（令和2年度）</t>
    <rPh sb="4" eb="6">
      <t>ネンド</t>
    </rPh>
    <rPh sb="7" eb="9">
      <t>レイワ</t>
    </rPh>
    <rPh sb="10" eb="12">
      <t>ネンド</t>
    </rPh>
    <rPh sb="11" eb="12">
      <t>ド</t>
    </rPh>
    <phoneticPr fontId="29"/>
  </si>
  <si>
    <t>2021　　　（　　　 3　     ）</t>
    <rPh sb="19" eb="20">
      <t>ネンド</t>
    </rPh>
    <phoneticPr fontId="29"/>
  </si>
  <si>
    <t>2022　　　（　　　 4　     ）</t>
    <rPh sb="19" eb="20">
      <t>ネンド</t>
    </rPh>
    <phoneticPr fontId="29"/>
  </si>
  <si>
    <t>2023　　　（　　　 5　     ）</t>
    <rPh sb="19" eb="20">
      <t>ネンド</t>
    </rPh>
    <phoneticPr fontId="29"/>
  </si>
  <si>
    <t>2024　　　（　　　 6　　　）</t>
    <rPh sb="16" eb="17">
      <t>ネンド</t>
    </rPh>
    <phoneticPr fontId="29"/>
  </si>
  <si>
    <t>市民税</t>
  </si>
  <si>
    <t>　個人</t>
  </si>
  <si>
    <t>　法人</t>
  </si>
  <si>
    <t>固定資産税</t>
  </si>
  <si>
    <t>　　　固定資産税</t>
  </si>
  <si>
    <t>　交付金</t>
  </si>
  <si>
    <t>軽自動車税（種別割）</t>
    <rPh sb="6" eb="8">
      <t>シュベツ</t>
    </rPh>
    <rPh sb="8" eb="9">
      <t>ワリ</t>
    </rPh>
    <phoneticPr fontId="3"/>
  </si>
  <si>
    <t>軽自動車税（環境性能割）</t>
    <rPh sb="0" eb="5">
      <t>ケイジドウシャゼイ</t>
    </rPh>
    <rPh sb="6" eb="8">
      <t>カンキョウ</t>
    </rPh>
    <rPh sb="8" eb="10">
      <t>セイノウ</t>
    </rPh>
    <rPh sb="10" eb="11">
      <t>ワリ</t>
    </rPh>
    <phoneticPr fontId="3"/>
  </si>
  <si>
    <t>市たばこ税</t>
  </si>
  <si>
    <t>鉱産税</t>
  </si>
  <si>
    <t>特別土地保有税</t>
  </si>
  <si>
    <t>入湯税</t>
  </si>
  <si>
    <t>事業所税</t>
  </si>
  <si>
    <t>都市計画税</t>
  </si>
  <si>
    <t>滞納繰越分</t>
  </si>
  <si>
    <t>Ｊ－４    企業会計予算及び決算</t>
    <phoneticPr fontId="3"/>
  </si>
  <si>
    <t>病院事業</t>
  </si>
  <si>
    <t>市民病院管理課</t>
    <rPh sb="0" eb="2">
      <t>シミン</t>
    </rPh>
    <rPh sb="2" eb="4">
      <t>ビョウイン</t>
    </rPh>
    <rPh sb="4" eb="7">
      <t>カンリカ</t>
    </rPh>
    <phoneticPr fontId="3"/>
  </si>
  <si>
    <t xml:space="preserve">区分 </t>
  </si>
  <si>
    <t>2022年度
(令和4年度)</t>
    <rPh sb="8" eb="9">
      <t>レイ</t>
    </rPh>
    <rPh sb="9" eb="10">
      <t>ワ</t>
    </rPh>
    <rPh sb="11" eb="13">
      <t>ネンド</t>
    </rPh>
    <rPh sb="12" eb="13">
      <t>ド</t>
    </rPh>
    <phoneticPr fontId="3"/>
  </si>
  <si>
    <t>2023年度
(令和5年度)</t>
    <rPh sb="8" eb="9">
      <t>レイ</t>
    </rPh>
    <rPh sb="9" eb="10">
      <t>ワ</t>
    </rPh>
    <rPh sb="11" eb="13">
      <t>ネンド</t>
    </rPh>
    <rPh sb="12" eb="13">
      <t>ド</t>
    </rPh>
    <phoneticPr fontId="3"/>
  </si>
  <si>
    <t>2024年度(令和6年度)</t>
    <rPh sb="7" eb="8">
      <t>レイ</t>
    </rPh>
    <rPh sb="8" eb="9">
      <t>ワ</t>
    </rPh>
    <rPh sb="10" eb="12">
      <t>ネンド</t>
    </rPh>
    <rPh sb="11" eb="12">
      <t>ド</t>
    </rPh>
    <phoneticPr fontId="3"/>
  </si>
  <si>
    <t>2025年度
(令和7年度)</t>
    <rPh sb="8" eb="9">
      <t>レイ</t>
    </rPh>
    <rPh sb="9" eb="10">
      <t>ワ</t>
    </rPh>
    <rPh sb="11" eb="13">
      <t>ネンド</t>
    </rPh>
    <rPh sb="12" eb="13">
      <t>ド</t>
    </rPh>
    <phoneticPr fontId="3"/>
  </si>
  <si>
    <t>収益的収入</t>
  </si>
  <si>
    <t>収益的支出</t>
  </si>
  <si>
    <t>資本的収入</t>
  </si>
  <si>
    <t>資本的支出</t>
  </si>
  <si>
    <t>水道事業</t>
  </si>
  <si>
    <t>（単位　千円）</t>
  </si>
  <si>
    <t>上下水道局財務経営課</t>
    <rPh sb="0" eb="2">
      <t>ジョウゲ</t>
    </rPh>
    <rPh sb="5" eb="7">
      <t>ザイム</t>
    </rPh>
    <rPh sb="7" eb="9">
      <t>ケイエイ</t>
    </rPh>
    <phoneticPr fontId="3"/>
  </si>
  <si>
    <t>2022年度(令和4年度)</t>
    <rPh sb="7" eb="8">
      <t>レイ</t>
    </rPh>
    <rPh sb="8" eb="9">
      <t>ワ</t>
    </rPh>
    <rPh sb="10" eb="12">
      <t>ネンド</t>
    </rPh>
    <rPh sb="11" eb="12">
      <t>ド</t>
    </rPh>
    <phoneticPr fontId="29"/>
  </si>
  <si>
    <t>2023年度(令和5年度)</t>
    <rPh sb="7" eb="8">
      <t>レイ</t>
    </rPh>
    <rPh sb="8" eb="9">
      <t>ワ</t>
    </rPh>
    <rPh sb="10" eb="12">
      <t>ネンド</t>
    </rPh>
    <rPh sb="11" eb="12">
      <t>ド</t>
    </rPh>
    <phoneticPr fontId="3"/>
  </si>
  <si>
    <t>2024年度(令和6年度)</t>
    <rPh sb="7" eb="8">
      <t>レイ</t>
    </rPh>
    <rPh sb="8" eb="9">
      <t>ワ</t>
    </rPh>
    <rPh sb="10" eb="12">
      <t>ネンド</t>
    </rPh>
    <rPh sb="11" eb="12">
      <t>ド</t>
    </rPh>
    <phoneticPr fontId="29"/>
  </si>
  <si>
    <t>2025年度
(令和7年度)</t>
    <rPh sb="8" eb="9">
      <t>レイ</t>
    </rPh>
    <rPh sb="9" eb="10">
      <t>ワ</t>
    </rPh>
    <rPh sb="11" eb="13">
      <t>ネンド</t>
    </rPh>
    <rPh sb="12" eb="13">
      <t>ド</t>
    </rPh>
    <phoneticPr fontId="29"/>
  </si>
  <si>
    <t>工業用水道事業</t>
  </si>
  <si>
    <t>下水道事業</t>
  </si>
  <si>
    <t>※集落排水事業のうち、農業集落排水事業は、2024年度（令和6年度）に公共下水道事業へ統合しました。</t>
  </si>
  <si>
    <t>集落排水事業</t>
    <rPh sb="0" eb="4">
      <t>シュウラクハイスイ</t>
    </rPh>
    <phoneticPr fontId="3"/>
  </si>
  <si>
    <t>※集落排水事業のうち、漁業集落排水事業は、2024年度（令和6年度）に地方公営企業法の規定の全部を適用する</t>
  </si>
  <si>
    <t>　 とともに、上下水道局へ事業を移管しました。</t>
    <phoneticPr fontId="3"/>
  </si>
  <si>
    <t>Ｊ－５    市有財産　　　　</t>
  </si>
  <si>
    <t>資産活用課</t>
    <rPh sb="0" eb="2">
      <t>シサン</t>
    </rPh>
    <rPh sb="2" eb="4">
      <t>カツヨウ</t>
    </rPh>
    <phoneticPr fontId="3"/>
  </si>
  <si>
    <r>
      <t>（単位　㎡，m</t>
    </r>
    <r>
      <rPr>
        <vertAlign val="superscript"/>
        <sz val="8"/>
        <color indexed="8"/>
        <rFont val="ＭＳ Ｐ明朝"/>
        <family val="1"/>
        <charset val="128"/>
      </rPr>
      <t>３</t>
    </r>
    <r>
      <rPr>
        <sz val="10"/>
        <color indexed="8"/>
        <rFont val="ＭＳ Ｐ明朝"/>
        <family val="1"/>
        <charset val="128"/>
      </rPr>
      <t>，隻，ｔ，個，件，千円）</t>
    </r>
    <rPh sb="8" eb="9">
      <t>３３</t>
    </rPh>
    <rPh sb="9" eb="10">
      <t>セキ</t>
    </rPh>
    <rPh sb="13" eb="14">
      <t>コ</t>
    </rPh>
    <rPh sb="15" eb="16">
      <t>ケン</t>
    </rPh>
    <rPh sb="17" eb="19">
      <t>センエン</t>
    </rPh>
    <phoneticPr fontId="3"/>
  </si>
  <si>
    <t>会計課</t>
    <rPh sb="0" eb="2">
      <t>カイケイ</t>
    </rPh>
    <phoneticPr fontId="3"/>
  </si>
  <si>
    <t>行政財産</t>
  </si>
  <si>
    <t>普通財産</t>
  </si>
  <si>
    <t>土地</t>
  </si>
  <si>
    <t>建物（延面積）</t>
  </si>
  <si>
    <t>2020年度（令和 2年度）</t>
    <rPh sb="4" eb="6">
      <t>ネンド</t>
    </rPh>
    <rPh sb="7" eb="9">
      <t>レイワ</t>
    </rPh>
    <rPh sb="11" eb="13">
      <t>ネンド</t>
    </rPh>
    <rPh sb="12" eb="13">
      <t>ド</t>
    </rPh>
    <phoneticPr fontId="20"/>
  </si>
  <si>
    <t>2021　　　（　　　 3　     ）</t>
    <rPh sb="19" eb="20">
      <t>ネンド</t>
    </rPh>
    <phoneticPr fontId="20"/>
  </si>
  <si>
    <t>2022　　　（　　　 4　     ）</t>
    <rPh sb="19" eb="20">
      <t>ネンド</t>
    </rPh>
    <phoneticPr fontId="20"/>
  </si>
  <si>
    <t>2023　　　（　　　 5　     ）</t>
    <rPh sb="19" eb="20">
      <t>ネンド</t>
    </rPh>
    <phoneticPr fontId="20"/>
  </si>
  <si>
    <t>2024　　　（　　　 6　　　）</t>
    <rPh sb="16" eb="17">
      <t>ネンド</t>
    </rPh>
    <phoneticPr fontId="20"/>
  </si>
  <si>
    <t>動産</t>
  </si>
  <si>
    <t>物権</t>
  </si>
  <si>
    <t>無体財産権</t>
  </si>
  <si>
    <t>立木の
推定蓄積量</t>
  </si>
  <si>
    <t>船舶</t>
  </si>
  <si>
    <t>総トン</t>
  </si>
  <si>
    <t>浮桟橋</t>
  </si>
  <si>
    <t>地上権</t>
  </si>
  <si>
    <t>著作権</t>
  </si>
  <si>
    <t>商標権</t>
  </si>
  <si>
    <t>2024　　　（　　　 6　　　）</t>
    <phoneticPr fontId="20"/>
  </si>
  <si>
    <t>有価証券</t>
  </si>
  <si>
    <t>出資による権利</t>
  </si>
  <si>
    <t>債権</t>
  </si>
  <si>
    <t>基金</t>
  </si>
  <si>
    <t>Ｊ－６    財産区（管理会）財産　　　　</t>
  </si>
  <si>
    <t>北部市民サービス課</t>
    <rPh sb="0" eb="2">
      <t>ホクブ</t>
    </rPh>
    <rPh sb="2" eb="4">
      <t>シミン</t>
    </rPh>
    <rPh sb="8" eb="9">
      <t>カ</t>
    </rPh>
    <phoneticPr fontId="3"/>
  </si>
  <si>
    <r>
      <t>（単位　㎡，m</t>
    </r>
    <r>
      <rPr>
        <vertAlign val="superscript"/>
        <sz val="8"/>
        <color indexed="8"/>
        <rFont val="ＭＳ Ｐ明朝"/>
        <family val="1"/>
        <charset val="128"/>
      </rPr>
      <t>3</t>
    </r>
    <r>
      <rPr>
        <sz val="10"/>
        <color indexed="8"/>
        <rFont val="ＭＳ Ｐ明朝"/>
        <family val="1"/>
        <charset val="128"/>
      </rPr>
      <t>，千円）</t>
    </r>
    <rPh sb="9" eb="11">
      <t>センエン</t>
    </rPh>
    <phoneticPr fontId="3"/>
  </si>
  <si>
    <t>新市支所</t>
    <phoneticPr fontId="3"/>
  </si>
  <si>
    <t>土地及び建物</t>
  </si>
  <si>
    <t>建物（延面積）</t>
    <phoneticPr fontId="3"/>
  </si>
  <si>
    <t>立木の
推定蓄積量</t>
    <phoneticPr fontId="3"/>
  </si>
  <si>
    <t>2020年度（令和 2年度）</t>
    <rPh sb="4" eb="6">
      <t>ネンド</t>
    </rPh>
    <rPh sb="7" eb="9">
      <t>レイワ</t>
    </rPh>
    <rPh sb="11" eb="13">
      <t>ネンド</t>
    </rPh>
    <rPh sb="12" eb="13">
      <t>ド</t>
    </rPh>
    <phoneticPr fontId="24"/>
  </si>
  <si>
    <t xml:space="preserve">北部 </t>
  </si>
  <si>
    <t>54,527(大橋財産区）</t>
    <rPh sb="7" eb="9">
      <t>オオハシ</t>
    </rPh>
    <rPh sb="9" eb="11">
      <t>ザイサン</t>
    </rPh>
    <rPh sb="11" eb="12">
      <t>ク</t>
    </rPh>
    <phoneticPr fontId="3"/>
  </si>
  <si>
    <t xml:space="preserve">新市 </t>
  </si>
  <si>
    <t>2021　　　（　　　 3　     ）</t>
    <rPh sb="19" eb="20">
      <t>ネンド</t>
    </rPh>
    <phoneticPr fontId="24"/>
  </si>
  <si>
    <t>　53,327（大橋財産区）</t>
  </si>
  <si>
    <t>2022　　　（　　　 4　     ）</t>
    <rPh sb="19" eb="20">
      <t>ネンド</t>
    </rPh>
    <phoneticPr fontId="24"/>
  </si>
  <si>
    <t xml:space="preserve">   52,027（大橋財産区）</t>
  </si>
  <si>
    <t>2023　　　（　　　 5　     ）</t>
    <rPh sb="19" eb="20">
      <t>ネンド</t>
    </rPh>
    <phoneticPr fontId="24"/>
  </si>
  <si>
    <t>50,727（大橋財産区）</t>
  </si>
  <si>
    <t>2024　　　（　　　 6　　　）</t>
    <rPh sb="16" eb="17">
      <t>ネンド</t>
    </rPh>
    <phoneticPr fontId="24"/>
  </si>
  <si>
    <t>49,727（大橋財産区）</t>
    <phoneticPr fontId="3"/>
  </si>
  <si>
    <t>Ｋ－１　　　消費者物価指数 （全国・福山市）</t>
    <phoneticPr fontId="3"/>
  </si>
  <si>
    <t>総務省統計局</t>
    <phoneticPr fontId="3"/>
  </si>
  <si>
    <t>2020年（令和2年）平均＝100</t>
    <rPh sb="6" eb="8">
      <t>レイワ</t>
    </rPh>
    <phoneticPr fontId="3"/>
  </si>
  <si>
    <t>県統計課</t>
    <rPh sb="1" eb="3">
      <t>トウケイ</t>
    </rPh>
    <rPh sb="3" eb="4">
      <t>カ</t>
    </rPh>
    <phoneticPr fontId="3"/>
  </si>
  <si>
    <t>年次 ・ 月</t>
    <phoneticPr fontId="3"/>
  </si>
  <si>
    <t>総合</t>
  </si>
  <si>
    <t>食料</t>
  </si>
  <si>
    <t>住居</t>
  </si>
  <si>
    <t>光熱・水道</t>
    <phoneticPr fontId="3"/>
  </si>
  <si>
    <t>家具・
家事用品</t>
  </si>
  <si>
    <t>被服及び
履物</t>
  </si>
  <si>
    <t>保健医療</t>
  </si>
  <si>
    <t>交通・通信</t>
  </si>
  <si>
    <t>教育</t>
  </si>
  <si>
    <t>教養娯楽</t>
  </si>
  <si>
    <t>諸雑費</t>
  </si>
  <si>
    <t>指数</t>
  </si>
  <si>
    <t>前月比
 （％）</t>
  </si>
  <si>
    <t>前年(同月)比
 （％）</t>
    <phoneticPr fontId="3"/>
  </si>
  <si>
    <t>2021年（令和 3年）平均</t>
    <rPh sb="4" eb="5">
      <t>ネン</t>
    </rPh>
    <rPh sb="6" eb="8">
      <t>レイワ</t>
    </rPh>
    <rPh sb="10" eb="11">
      <t>ネン</t>
    </rPh>
    <rPh sb="12" eb="14">
      <t>ヘイキン</t>
    </rPh>
    <phoneticPr fontId="3"/>
  </si>
  <si>
    <t>2022 　（　　　 4   ）</t>
    <phoneticPr fontId="3"/>
  </si>
  <si>
    <t>2022 　（　　　 4   ）</t>
  </si>
  <si>
    <t>2023 　（　　　 5   ）</t>
    <phoneticPr fontId="3"/>
  </si>
  <si>
    <t>2023 　（　　　 5   ）</t>
  </si>
  <si>
    <t>2024 　（　　　 6   ）</t>
    <phoneticPr fontId="3"/>
  </si>
  <si>
    <t>2024 　（　　　 6   ）</t>
  </si>
  <si>
    <t>2025 　（　　　 7   ）</t>
    <phoneticPr fontId="3"/>
  </si>
  <si>
    <t>1月</t>
    <phoneticPr fontId="3"/>
  </si>
  <si>
    <t>2月</t>
    <phoneticPr fontId="3"/>
  </si>
  <si>
    <t>4月</t>
    <phoneticPr fontId="3"/>
  </si>
  <si>
    <t>6月</t>
    <phoneticPr fontId="3"/>
  </si>
  <si>
    <t>7月</t>
    <phoneticPr fontId="3"/>
  </si>
  <si>
    <t>8月</t>
    <phoneticPr fontId="3"/>
  </si>
  <si>
    <t>9月</t>
    <phoneticPr fontId="3"/>
  </si>
  <si>
    <t>10月</t>
    <phoneticPr fontId="3"/>
  </si>
  <si>
    <t>11月</t>
    <phoneticPr fontId="3"/>
  </si>
  <si>
    <t>12月</t>
    <phoneticPr fontId="3"/>
  </si>
  <si>
    <t>１月</t>
    <phoneticPr fontId="3"/>
  </si>
  <si>
    <t>Ｋ－１　　　消費者物価指数 （続）（東京都区部・広島市）</t>
    <rPh sb="15" eb="16">
      <t>ツヅ</t>
    </rPh>
    <phoneticPr fontId="3"/>
  </si>
  <si>
    <t>光熱・水道</t>
  </si>
  <si>
    <t>東京都区部</t>
    <rPh sb="0" eb="2">
      <t>トウキョウ</t>
    </rPh>
    <rPh sb="2" eb="3">
      <t>ト</t>
    </rPh>
    <rPh sb="3" eb="4">
      <t>ク</t>
    </rPh>
    <rPh sb="4" eb="5">
      <t>ブ</t>
    </rPh>
    <phoneticPr fontId="3"/>
  </si>
  <si>
    <t>1月</t>
  </si>
  <si>
    <t>2月</t>
  </si>
  <si>
    <t>7月</t>
  </si>
  <si>
    <t>広　島市</t>
    <rPh sb="0" eb="1">
      <t>ヒロシ</t>
    </rPh>
    <rPh sb="2" eb="3">
      <t>シマ</t>
    </rPh>
    <rPh sb="3" eb="4">
      <t>シ</t>
    </rPh>
    <phoneticPr fontId="3"/>
  </si>
  <si>
    <t>全　国　家　計　構　造　調　査　結　果</t>
    <rPh sb="4" eb="5">
      <t>イエ</t>
    </rPh>
    <rPh sb="6" eb="7">
      <t>ケイ</t>
    </rPh>
    <rPh sb="8" eb="9">
      <t>カマエ</t>
    </rPh>
    <rPh sb="10" eb="11">
      <t>ヅクリ</t>
    </rPh>
    <phoneticPr fontId="3"/>
  </si>
  <si>
    <t>2019年（平成31年）1月31日付で「全国消費実態調査」から名称変更しました。</t>
    <rPh sb="4" eb="5">
      <t>ネン</t>
    </rPh>
    <rPh sb="6" eb="8">
      <t>ヘイセイ</t>
    </rPh>
    <rPh sb="10" eb="11">
      <t>ネン</t>
    </rPh>
    <rPh sb="13" eb="14">
      <t>ガツ</t>
    </rPh>
    <rPh sb="16" eb="17">
      <t>ニチ</t>
    </rPh>
    <rPh sb="17" eb="18">
      <t>ヅケ</t>
    </rPh>
    <rPh sb="20" eb="22">
      <t>ゼンコク</t>
    </rPh>
    <rPh sb="22" eb="24">
      <t>ショウヒ</t>
    </rPh>
    <rPh sb="24" eb="26">
      <t>ジッタイ</t>
    </rPh>
    <rPh sb="26" eb="28">
      <t>チョウサ</t>
    </rPh>
    <rPh sb="31" eb="35">
      <t>メイショウヘンコウ</t>
    </rPh>
    <phoneticPr fontId="3"/>
  </si>
  <si>
    <t>Ｋ－2表、Ｋ－3表は、5年ごとに実施される｢全国家計構造調査｣（基幹統計）</t>
    <rPh sb="3" eb="4">
      <t>ヒョウ</t>
    </rPh>
    <rPh sb="8" eb="9">
      <t>ヒョウ</t>
    </rPh>
    <rPh sb="12" eb="13">
      <t>ネン</t>
    </rPh>
    <rPh sb="16" eb="18">
      <t>ジッシ</t>
    </rPh>
    <rPh sb="22" eb="24">
      <t>ゼンコク</t>
    </rPh>
    <rPh sb="24" eb="26">
      <t>カケイ</t>
    </rPh>
    <rPh sb="26" eb="28">
      <t>コウゾウ</t>
    </rPh>
    <rPh sb="28" eb="30">
      <t>チョウサ</t>
    </rPh>
    <rPh sb="32" eb="34">
      <t>キカン</t>
    </rPh>
    <rPh sb="34" eb="36">
      <t>トウケイ</t>
    </rPh>
    <phoneticPr fontId="3"/>
  </si>
  <si>
    <t>の集計結果であり、数値は標本調査による推計値です。</t>
  </si>
  <si>
    <t>2019 年全国家計構造調査において作成する統計は、３つの集計体系によって構成されており、</t>
    <rPh sb="29" eb="31">
      <t>シュウケイ</t>
    </rPh>
    <rPh sb="31" eb="33">
      <t>タイケイ</t>
    </rPh>
    <rPh sb="37" eb="39">
      <t>コウセイ</t>
    </rPh>
    <phoneticPr fontId="3"/>
  </si>
  <si>
    <t>集計体系の違いにより集計世帯数が異なります。</t>
  </si>
  <si>
    <t>Ｋ－２　　　１世帯当たり１か月間の収入と支出（勤労者世帯） 　</t>
    <rPh sb="23" eb="26">
      <t>キンロウシャ</t>
    </rPh>
    <rPh sb="26" eb="28">
      <t>セタイ</t>
    </rPh>
    <phoneticPr fontId="3"/>
  </si>
  <si>
    <t>（単位　世帯，人，歳，％，円）</t>
    <phoneticPr fontId="3"/>
  </si>
  <si>
    <t>　　　　　　　総務省統計局｢全国家計構造調査｣</t>
    <rPh sb="9" eb="10">
      <t>ショウ</t>
    </rPh>
    <rPh sb="14" eb="16">
      <t>ゼンコク</t>
    </rPh>
    <rPh sb="16" eb="18">
      <t>カケイ</t>
    </rPh>
    <rPh sb="18" eb="20">
      <t>コウゾウ</t>
    </rPh>
    <rPh sb="20" eb="22">
      <t>チョウサ</t>
    </rPh>
    <phoneticPr fontId="3"/>
  </si>
  <si>
    <t>　区分</t>
    <phoneticPr fontId="3"/>
  </si>
  <si>
    <t>福山市</t>
    <phoneticPr fontId="3"/>
  </si>
  <si>
    <t>全国</t>
    <rPh sb="0" eb="1">
      <t>ゼン</t>
    </rPh>
    <phoneticPr fontId="3"/>
  </si>
  <si>
    <t>集計世帯数</t>
  </si>
  <si>
    <t>実支出</t>
    <phoneticPr fontId="3"/>
  </si>
  <si>
    <t>消費支出</t>
    <phoneticPr fontId="3"/>
  </si>
  <si>
    <t>有業人員</t>
  </si>
  <si>
    <t>食料</t>
    <phoneticPr fontId="3"/>
  </si>
  <si>
    <t>世帯主の年齢</t>
  </si>
  <si>
    <t>住居</t>
    <phoneticPr fontId="3"/>
  </si>
  <si>
    <t>光熱・水道</t>
    <rPh sb="0" eb="1">
      <t>ヒカリ</t>
    </rPh>
    <rPh sb="1" eb="2">
      <t>ネツ</t>
    </rPh>
    <rPh sb="3" eb="4">
      <t>ミズ</t>
    </rPh>
    <rPh sb="4" eb="5">
      <t>ミチ</t>
    </rPh>
    <phoneticPr fontId="3"/>
  </si>
  <si>
    <t>実収入</t>
  </si>
  <si>
    <t>家具・家事用品</t>
    <phoneticPr fontId="3"/>
  </si>
  <si>
    <t>経常収入</t>
    <phoneticPr fontId="3"/>
  </si>
  <si>
    <t>被服及び履物</t>
    <phoneticPr fontId="3"/>
  </si>
  <si>
    <t>勤め先収入</t>
    <phoneticPr fontId="3"/>
  </si>
  <si>
    <t>保健医療</t>
    <phoneticPr fontId="3"/>
  </si>
  <si>
    <t>世帯主収入</t>
    <phoneticPr fontId="3"/>
  </si>
  <si>
    <t>交通・通信</t>
    <phoneticPr fontId="3"/>
  </si>
  <si>
    <t>世帯主の配偶者の収入</t>
    <phoneticPr fontId="3"/>
  </si>
  <si>
    <t>教育</t>
    <phoneticPr fontId="3"/>
  </si>
  <si>
    <t>他の世帯員収入</t>
    <phoneticPr fontId="3"/>
  </si>
  <si>
    <t>教養娯楽</t>
    <phoneticPr fontId="3"/>
  </si>
  <si>
    <t>事業 ・内職収入</t>
    <phoneticPr fontId="3"/>
  </si>
  <si>
    <t>そ の 他 の消 費 支 出</t>
    <phoneticPr fontId="3"/>
  </si>
  <si>
    <t>他の経常収入</t>
    <phoneticPr fontId="3"/>
  </si>
  <si>
    <t>諸雑費</t>
    <phoneticPr fontId="3"/>
  </si>
  <si>
    <t>こづかい</t>
    <phoneticPr fontId="3"/>
  </si>
  <si>
    <t>可処分所得</t>
    <phoneticPr fontId="3"/>
  </si>
  <si>
    <t>交際費</t>
    <phoneticPr fontId="3"/>
  </si>
  <si>
    <t>仕送り金</t>
    <phoneticPr fontId="3"/>
  </si>
  <si>
    <t>非消費支出</t>
    <phoneticPr fontId="3"/>
  </si>
  <si>
    <t>この表は二人以上の世帯の内の勤労者世帯です。</t>
    <rPh sb="2" eb="3">
      <t>ヒョウ</t>
    </rPh>
    <rPh sb="4" eb="6">
      <t>フタリ</t>
    </rPh>
    <rPh sb="6" eb="8">
      <t>イジョウ</t>
    </rPh>
    <rPh sb="9" eb="11">
      <t>セタイ</t>
    </rPh>
    <rPh sb="12" eb="13">
      <t>ウチ</t>
    </rPh>
    <rPh sb="14" eb="17">
      <t>キンロウシャ</t>
    </rPh>
    <rPh sb="17" eb="19">
      <t>セタイ</t>
    </rPh>
    <phoneticPr fontId="3"/>
  </si>
  <si>
    <t>2019年（令和元年）実施</t>
    <rPh sb="6" eb="8">
      <t>レイワ</t>
    </rPh>
    <rPh sb="8" eb="9">
      <t>ガン</t>
    </rPh>
    <rPh sb="11" eb="13">
      <t>ジッシ</t>
    </rPh>
    <phoneticPr fontId="3"/>
  </si>
  <si>
    <t>Ｋ－３　　　１世帯当たり貯蓄・負債の現在高 （勤労者世帯）</t>
    <phoneticPr fontId="3"/>
  </si>
  <si>
    <t>（単位　世帯，人，歳，千円）</t>
  </si>
  <si>
    <t>　　　　　　　総務省統計局｢全国家計構造調査｣</t>
    <rPh sb="16" eb="18">
      <t>カケイ</t>
    </rPh>
    <rPh sb="18" eb="20">
      <t>コウゾウ</t>
    </rPh>
    <phoneticPr fontId="3"/>
  </si>
  <si>
    <t>　区分</t>
  </si>
  <si>
    <t>貯蓄現在高</t>
  </si>
  <si>
    <t>預貯金</t>
    <phoneticPr fontId="3"/>
  </si>
  <si>
    <t>生命保険など</t>
  </si>
  <si>
    <t>年間収入　1)</t>
    <phoneticPr fontId="3"/>
  </si>
  <si>
    <t>金融負債残高</t>
    <phoneticPr fontId="3"/>
  </si>
  <si>
    <t>うち住宅・土地のための負債</t>
  </si>
  <si>
    <t>1)全国の年間収入については、集計世帯35,100に対する数値です。</t>
    <rPh sb="2" eb="4">
      <t>ゼンコク</t>
    </rPh>
    <rPh sb="5" eb="7">
      <t>ネンカン</t>
    </rPh>
    <rPh sb="7" eb="9">
      <t>シュウニュウ</t>
    </rPh>
    <rPh sb="15" eb="17">
      <t>シュウケイ</t>
    </rPh>
    <rPh sb="17" eb="19">
      <t>セタイ</t>
    </rPh>
    <rPh sb="26" eb="27">
      <t>タイ</t>
    </rPh>
    <rPh sb="29" eb="31">
      <t>スウチ</t>
    </rPh>
    <phoneticPr fontId="3"/>
  </si>
  <si>
    <t>L－１    市営住宅数</t>
  </si>
  <si>
    <t>（単位　戸）</t>
  </si>
  <si>
    <t>住宅課</t>
  </si>
  <si>
    <t>木造</t>
  </si>
  <si>
    <t>準耐火平屋建</t>
  </si>
  <si>
    <t>簡易耐火二階
建特殊耐火</t>
  </si>
  <si>
    <t>中高層耐火造</t>
  </si>
  <si>
    <t>2020年度（令和2年度）</t>
    <rPh sb="4" eb="6">
      <t>ネンド</t>
    </rPh>
    <rPh sb="7" eb="9">
      <t>レイワ</t>
    </rPh>
    <rPh sb="10" eb="12">
      <t>ネンド</t>
    </rPh>
    <rPh sb="11" eb="12">
      <t>ド</t>
    </rPh>
    <phoneticPr fontId="20"/>
  </si>
  <si>
    <t>2021　　　（　　    3　　  ）</t>
    <rPh sb="19" eb="20">
      <t>ネンド</t>
    </rPh>
    <phoneticPr fontId="20"/>
  </si>
  <si>
    <t>2022　　　（　　    4　　  ）</t>
    <rPh sb="19" eb="20">
      <t>ネンド</t>
    </rPh>
    <phoneticPr fontId="20"/>
  </si>
  <si>
    <t>2023       （        5       ）</t>
    <rPh sb="28" eb="29">
      <t>ネンド</t>
    </rPh>
    <phoneticPr fontId="20"/>
  </si>
  <si>
    <t>2024       （        6       ）</t>
    <rPh sb="28" eb="29">
      <t>ネンド</t>
    </rPh>
    <phoneticPr fontId="20"/>
  </si>
  <si>
    <t>L－２    県営住宅数</t>
  </si>
  <si>
    <t>県東部建設事務所</t>
    <rPh sb="1" eb="3">
      <t>トウブ</t>
    </rPh>
    <rPh sb="3" eb="5">
      <t>ケンセツ</t>
    </rPh>
    <phoneticPr fontId="3"/>
  </si>
  <si>
    <t>年度 ・ 区分</t>
    <rPh sb="5" eb="7">
      <t>クブン</t>
    </rPh>
    <phoneticPr fontId="3"/>
  </si>
  <si>
    <t>準耐火構造</t>
  </si>
  <si>
    <t>中高層耐火構造</t>
  </si>
  <si>
    <t>2020年度（令和2年度）</t>
    <rPh sb="4" eb="6">
      <t>ネンド</t>
    </rPh>
    <rPh sb="7" eb="9">
      <t>レイワ</t>
    </rPh>
    <rPh sb="10" eb="12">
      <t>ネンド</t>
    </rPh>
    <rPh sb="11" eb="12">
      <t>ド</t>
    </rPh>
    <phoneticPr fontId="23"/>
  </si>
  <si>
    <t>Ｌ－３　　住居の種類、住宅の所有の関係（6区分）別 一般世帯数、</t>
    <phoneticPr fontId="3"/>
  </si>
  <si>
    <t xml:space="preserve">          一般世帯人員及び１世帯当たり人員、うち65歳以上世帯員がいる世帯</t>
    <rPh sb="16" eb="17">
      <t>オヨ</t>
    </rPh>
    <rPh sb="24" eb="26">
      <t>ジンイン</t>
    </rPh>
    <phoneticPr fontId="3"/>
  </si>
  <si>
    <t>（単位　世帯，人，㎡）</t>
  </si>
  <si>
    <t>住居の種類
住宅の所有</t>
  </si>
  <si>
    <t>世帯
人員</t>
    <phoneticPr fontId="3"/>
  </si>
  <si>
    <t>１世帯
当たり 
人員</t>
    <phoneticPr fontId="3"/>
  </si>
  <si>
    <t>うち65歳以上世帯員がいる世帯</t>
    <phoneticPr fontId="3"/>
  </si>
  <si>
    <t>世帯人員</t>
    <rPh sb="0" eb="2">
      <t>セタイ</t>
    </rPh>
    <rPh sb="2" eb="4">
      <t>ジンイン</t>
    </rPh>
    <phoneticPr fontId="3"/>
  </si>
  <si>
    <t>65歳以上
世帯員</t>
    <rPh sb="2" eb="3">
      <t>サイ</t>
    </rPh>
    <rPh sb="3" eb="5">
      <t>イジョウ</t>
    </rPh>
    <rPh sb="6" eb="9">
      <t>セタイイン</t>
    </rPh>
    <phoneticPr fontId="3"/>
  </si>
  <si>
    <t>1世帯当たり人員</t>
  </si>
  <si>
    <t>住宅に住む一般世帯</t>
  </si>
  <si>
    <t>主世帯</t>
  </si>
  <si>
    <t>　 持ち家</t>
    <phoneticPr fontId="3"/>
  </si>
  <si>
    <r>
      <t xml:space="preserve">　 </t>
    </r>
    <r>
      <rPr>
        <sz val="8"/>
        <color indexed="8"/>
        <rFont val="ＭＳ Ｐ明朝"/>
        <family val="1"/>
        <charset val="128"/>
      </rPr>
      <t>公営・都市再生機構・公社の借家</t>
    </r>
    <rPh sb="5" eb="6">
      <t>ト</t>
    </rPh>
    <rPh sb="6" eb="7">
      <t>シ</t>
    </rPh>
    <rPh sb="7" eb="9">
      <t>サイセイ</t>
    </rPh>
    <rPh sb="9" eb="11">
      <t>キコウ</t>
    </rPh>
    <phoneticPr fontId="3"/>
  </si>
  <si>
    <t>　 民営の借家</t>
    <phoneticPr fontId="3"/>
  </si>
  <si>
    <t>　 給与住宅</t>
    <phoneticPr fontId="3"/>
  </si>
  <si>
    <t>間借り</t>
  </si>
  <si>
    <t>住宅以外に住む一般世帯</t>
  </si>
  <si>
    <t>一般世帯とは、世帯から施設等の世帯と不詳を除いた世帯です。</t>
    <phoneticPr fontId="3"/>
  </si>
  <si>
    <t>Ｌ－４　　　世帯の家族類型（６区分）、住宅の所有の関係（５区分）別住宅</t>
    <phoneticPr fontId="3"/>
  </si>
  <si>
    <t>　        　  　に住む一般世帯数及び一般世帯人員（３世代世帯－特掲）</t>
    <phoneticPr fontId="3"/>
  </si>
  <si>
    <t>世帯の家族類型　　　　　　　　　　住宅の所有の関係</t>
    <rPh sb="0" eb="2">
      <t>セタイ</t>
    </rPh>
    <rPh sb="3" eb="5">
      <t>カゾク</t>
    </rPh>
    <rPh sb="5" eb="7">
      <t>ルイケイ</t>
    </rPh>
    <rPh sb="17" eb="19">
      <t>ジュウタク</t>
    </rPh>
    <rPh sb="20" eb="22">
      <t>ショユウ</t>
    </rPh>
    <rPh sb="23" eb="25">
      <t>カンケイ</t>
    </rPh>
    <phoneticPr fontId="9"/>
  </si>
  <si>
    <t>1)総数</t>
    <phoneticPr fontId="3"/>
  </si>
  <si>
    <t>親族のみの世帯</t>
    <phoneticPr fontId="3"/>
  </si>
  <si>
    <t>非親族　　を含む
世帯</t>
    <rPh sb="6" eb="7">
      <t>フク</t>
    </rPh>
    <phoneticPr fontId="3"/>
  </si>
  <si>
    <t>単独世帯</t>
  </si>
  <si>
    <t>（再掲）
３世代
世帯</t>
  </si>
  <si>
    <t>核家族世帯</t>
  </si>
  <si>
    <t>核家族　　　　以外の　　　　世帯</t>
    <rPh sb="0" eb="3">
      <t>カクカゾク</t>
    </rPh>
    <rPh sb="7" eb="9">
      <t>イガイ</t>
    </rPh>
    <rPh sb="14" eb="16">
      <t>セタイ</t>
    </rPh>
    <phoneticPr fontId="3"/>
  </si>
  <si>
    <t>夫婦のみ
の世帯</t>
  </si>
  <si>
    <t>夫婦と
子供から
なる世帯</t>
    <rPh sb="4" eb="6">
      <t>コドモ</t>
    </rPh>
    <phoneticPr fontId="3"/>
  </si>
  <si>
    <t>男(女)親と
子供から
なる世帯</t>
    <rPh sb="2" eb="3">
      <t>オンナ</t>
    </rPh>
    <rPh sb="7" eb="9">
      <t>コドモ</t>
    </rPh>
    <phoneticPr fontId="3"/>
  </si>
  <si>
    <t>住宅に住む一般世帯</t>
    <rPh sb="0" eb="2">
      <t>ジュウタク</t>
    </rPh>
    <rPh sb="3" eb="4">
      <t>ス</t>
    </rPh>
    <rPh sb="5" eb="7">
      <t>イッパン</t>
    </rPh>
    <rPh sb="7" eb="9">
      <t>セタイ</t>
    </rPh>
    <phoneticPr fontId="3"/>
  </si>
  <si>
    <t>主世帯</t>
    <rPh sb="0" eb="1">
      <t>シュ</t>
    </rPh>
    <rPh sb="1" eb="3">
      <t>セタイ</t>
    </rPh>
    <phoneticPr fontId="3"/>
  </si>
  <si>
    <t xml:space="preserve">   持ち家</t>
    <phoneticPr fontId="3"/>
  </si>
  <si>
    <t xml:space="preserve">   公営・都市再生機構・公社の借家</t>
    <phoneticPr fontId="3"/>
  </si>
  <si>
    <t xml:space="preserve">   民営の借家</t>
    <phoneticPr fontId="3"/>
  </si>
  <si>
    <t xml:space="preserve">   給与住宅</t>
    <phoneticPr fontId="3"/>
  </si>
  <si>
    <t>住宅に住む一般世帯人員</t>
  </si>
  <si>
    <t>2020年（令和2年）10月１日現在</t>
    <rPh sb="6" eb="8">
      <t>レイカズ</t>
    </rPh>
    <phoneticPr fontId="3"/>
  </si>
  <si>
    <t>1)総数には、世帯の家族類型「不詳」を含みます。</t>
    <rPh sb="2" eb="4">
      <t>ソウスウ</t>
    </rPh>
    <rPh sb="7" eb="9">
      <t>セタイ</t>
    </rPh>
    <rPh sb="10" eb="12">
      <t>カゾク</t>
    </rPh>
    <rPh sb="12" eb="14">
      <t>ルイケイ</t>
    </rPh>
    <rPh sb="15" eb="17">
      <t>フショウ</t>
    </rPh>
    <rPh sb="19" eb="20">
      <t>フク</t>
    </rPh>
    <phoneticPr fontId="3"/>
  </si>
  <si>
    <t>L－５    家屋の概要</t>
    <phoneticPr fontId="45"/>
  </si>
  <si>
    <t xml:space="preserve">（１）　総括 </t>
  </si>
  <si>
    <t>（単位　棟，㎡）</t>
    <phoneticPr fontId="3"/>
  </si>
  <si>
    <t>資産税課「固定資産概要調書」</t>
    <phoneticPr fontId="3"/>
  </si>
  <si>
    <t>課</t>
    <phoneticPr fontId="3"/>
  </si>
  <si>
    <t>税</t>
    <phoneticPr fontId="3"/>
  </si>
  <si>
    <t>家</t>
    <phoneticPr fontId="3"/>
  </si>
  <si>
    <t>屋</t>
  </si>
  <si>
    <t>非課税家屋</t>
  </si>
  <si>
    <t>法定免税点以上のもの</t>
    <phoneticPr fontId="45"/>
  </si>
  <si>
    <t>法定免税点未満のもの</t>
  </si>
  <si>
    <t>非 　　　　木造</t>
    <rPh sb="6" eb="8">
      <t>モクゾウ</t>
    </rPh>
    <phoneticPr fontId="45"/>
  </si>
  <si>
    <t>非木造</t>
  </si>
  <si>
    <t>棟数</t>
  </si>
  <si>
    <t>床面積</t>
  </si>
  <si>
    <t>2021年(令和 3年)</t>
    <rPh sb="4" eb="5">
      <t>ネン</t>
    </rPh>
    <rPh sb="6" eb="7">
      <t>レイ</t>
    </rPh>
    <rPh sb="7" eb="8">
      <t>ワ</t>
    </rPh>
    <rPh sb="10" eb="11">
      <t>ネン</t>
    </rPh>
    <phoneticPr fontId="3"/>
  </si>
  <si>
    <t>2022　 (　　　 4　 )</t>
    <phoneticPr fontId="3"/>
  </si>
  <si>
    <t>2023　 (　　　 5　 )</t>
    <phoneticPr fontId="3"/>
  </si>
  <si>
    <t>2024　 (　　　 6　 )</t>
    <phoneticPr fontId="3"/>
  </si>
  <si>
    <t>2025   (　　　 7   )</t>
    <phoneticPr fontId="3"/>
  </si>
  <si>
    <t>各年とも１月１日現在</t>
    <rPh sb="0" eb="2">
      <t>カクネン</t>
    </rPh>
    <rPh sb="5" eb="6">
      <t>ガツ</t>
    </rPh>
    <rPh sb="7" eb="8">
      <t>ニチ</t>
    </rPh>
    <rPh sb="8" eb="10">
      <t>ゲンザイ</t>
    </rPh>
    <phoneticPr fontId="45"/>
  </si>
  <si>
    <t>（2）木造家屋（課税分）</t>
  </si>
  <si>
    <t>2021年(令和3年)</t>
  </si>
  <si>
    <t>2022年(令和4年)</t>
    <rPh sb="6" eb="7">
      <t>レイ</t>
    </rPh>
    <rPh sb="7" eb="8">
      <t>ワ</t>
    </rPh>
    <rPh sb="9" eb="10">
      <t>ネン</t>
    </rPh>
    <rPh sb="10" eb="11">
      <t>ヘイネン</t>
    </rPh>
    <phoneticPr fontId="3"/>
  </si>
  <si>
    <t>2023年(令和5年)</t>
    <rPh sb="6" eb="7">
      <t>レイ</t>
    </rPh>
    <rPh sb="7" eb="8">
      <t>ワ</t>
    </rPh>
    <rPh sb="9" eb="10">
      <t>ネン</t>
    </rPh>
    <rPh sb="10" eb="11">
      <t>ヘイネン</t>
    </rPh>
    <phoneticPr fontId="3"/>
  </si>
  <si>
    <t>2024年(令和6年)</t>
    <rPh sb="6" eb="7">
      <t>レイ</t>
    </rPh>
    <rPh sb="7" eb="8">
      <t>ワ</t>
    </rPh>
    <rPh sb="9" eb="10">
      <t>ネン</t>
    </rPh>
    <rPh sb="10" eb="11">
      <t>ヘイネン</t>
    </rPh>
    <phoneticPr fontId="3"/>
  </si>
  <si>
    <t>2025年(令和7年)</t>
    <rPh sb="6" eb="7">
      <t>レイ</t>
    </rPh>
    <rPh sb="7" eb="8">
      <t>ワ</t>
    </rPh>
    <rPh sb="9" eb="10">
      <t>ネン</t>
    </rPh>
    <rPh sb="10" eb="11">
      <t>ヘイネン</t>
    </rPh>
    <phoneticPr fontId="3"/>
  </si>
  <si>
    <t>区分</t>
    <phoneticPr fontId="3"/>
  </si>
  <si>
    <t>棟数</t>
    <rPh sb="0" eb="2">
      <t>トウスウ</t>
    </rPh>
    <phoneticPr fontId="3"/>
  </si>
  <si>
    <t>床面積</t>
    <rPh sb="0" eb="3">
      <t>ユカメンセキ</t>
    </rPh>
    <phoneticPr fontId="3"/>
  </si>
  <si>
    <t>総　　数</t>
    <phoneticPr fontId="3"/>
  </si>
  <si>
    <t>総　　数</t>
    <rPh sb="3" eb="4">
      <t>スウ</t>
    </rPh>
    <phoneticPr fontId="3"/>
  </si>
  <si>
    <t>専用住宅</t>
  </si>
  <si>
    <t>専用住宅</t>
    <phoneticPr fontId="3"/>
  </si>
  <si>
    <t>共同住宅・寄宿舎</t>
  </si>
  <si>
    <t>併用住宅</t>
  </si>
  <si>
    <t>農家住宅</t>
    <phoneticPr fontId="3"/>
  </si>
  <si>
    <t>旅館・料亭・ホテル</t>
  </si>
  <si>
    <t>事務所・銀行・店舗</t>
  </si>
  <si>
    <t>劇場・公衆浴場・病院</t>
  </si>
  <si>
    <t>工場・倉庫・土蔵</t>
  </si>
  <si>
    <t>附属家</t>
  </si>
  <si>
    <t>各年とも1月1日現在</t>
    <rPh sb="0" eb="2">
      <t>カクネン</t>
    </rPh>
    <rPh sb="5" eb="6">
      <t>ガツ</t>
    </rPh>
    <rPh sb="7" eb="8">
      <t>ニチ</t>
    </rPh>
    <rPh sb="8" eb="10">
      <t>ゲンザイ</t>
    </rPh>
    <phoneticPr fontId="10"/>
  </si>
  <si>
    <t>（3）非木造家屋（課税分）</t>
  </si>
  <si>
    <t>2021年(令和3年)</t>
    <rPh sb="6" eb="7">
      <t>レイ</t>
    </rPh>
    <rPh sb="7" eb="8">
      <t>ワ</t>
    </rPh>
    <rPh sb="9" eb="10">
      <t>ネン</t>
    </rPh>
    <rPh sb="10" eb="11">
      <t>ヘイネン</t>
    </rPh>
    <phoneticPr fontId="3"/>
  </si>
  <si>
    <t>事業所・店舗・百貨店・銀行</t>
  </si>
  <si>
    <t>住宅・アパート</t>
  </si>
  <si>
    <t>ホテル・病院</t>
  </si>
  <si>
    <t>工場・倉庫・市場</t>
  </si>
  <si>
    <t>各年とも1月1日現在</t>
    <rPh sb="0" eb="2">
      <t>カクネン</t>
    </rPh>
    <rPh sb="5" eb="6">
      <t>ガツ</t>
    </rPh>
    <rPh sb="7" eb="8">
      <t>ニチ</t>
    </rPh>
    <rPh sb="8" eb="10">
      <t>ゲンザイ</t>
    </rPh>
    <phoneticPr fontId="9"/>
  </si>
  <si>
    <t>Ｌ－６    建築確認申請の状況</t>
    <phoneticPr fontId="36"/>
  </si>
  <si>
    <t>（単位　件）</t>
    <phoneticPr fontId="3"/>
  </si>
  <si>
    <t>建築指導課「建築統計」</t>
  </si>
  <si>
    <t>用途別受付件数</t>
  </si>
  <si>
    <t>確認
件数</t>
  </si>
  <si>
    <t>2）国・県・市
計画通知
受付件数</t>
  </si>
  <si>
    <t>居住
専用</t>
  </si>
  <si>
    <t>住居産
業併用</t>
  </si>
  <si>
    <t>鉱工
業用</t>
  </si>
  <si>
    <t>１）
その他</t>
  </si>
  <si>
    <t>2020年度（令和2年度）</t>
    <rPh sb="4" eb="6">
      <t>ネンド</t>
    </rPh>
    <rPh sb="7" eb="9">
      <t>レイワ</t>
    </rPh>
    <rPh sb="10" eb="12">
      <t>ネンド</t>
    </rPh>
    <rPh sb="11" eb="12">
      <t>ド</t>
    </rPh>
    <phoneticPr fontId="7"/>
  </si>
  <si>
    <t>2021　　　（　　　 3　　 　）</t>
    <phoneticPr fontId="3"/>
  </si>
  <si>
    <t>2022　　　（　　　 4　　 　）</t>
    <phoneticPr fontId="3"/>
  </si>
  <si>
    <t>2023　　　（　　　 5　　 　）</t>
    <phoneticPr fontId="3"/>
  </si>
  <si>
    <t>2024　　　（　　　 6　　 　）</t>
    <phoneticPr fontId="3"/>
  </si>
  <si>
    <t>1）建築設備、工作物を含みます。</t>
    <phoneticPr fontId="3"/>
  </si>
  <si>
    <t>2）建築主が国・県または市である場合の建築基準法第18条第2項に基づく通知の受付件数です。</t>
  </si>
  <si>
    <t>住宅・土地統計調査結果</t>
  </si>
  <si>
    <t>L-7表～L13表は、総務省統計局が実施した住宅・土地統計調査（指定統計第14号）の結果です。
数値は、1位を四捨五入して10位までを有効数字として表章しているため、表中の数字の合計が必ずしも総数とは一致しません。
本調査は標本調査であるため、統計表の数値は標本誤差を含みます。</t>
    <rPh sb="3" eb="4">
      <t>ヒョウ</t>
    </rPh>
    <rPh sb="8" eb="9">
      <t>ヒョウ</t>
    </rPh>
    <rPh sb="11" eb="14">
      <t>ソウムショウ</t>
    </rPh>
    <rPh sb="14" eb="17">
      <t>トウケイキョク</t>
    </rPh>
    <rPh sb="18" eb="20">
      <t>ジッシ</t>
    </rPh>
    <rPh sb="22" eb="24">
      <t>ジュウタク</t>
    </rPh>
    <rPh sb="25" eb="27">
      <t>トチ</t>
    </rPh>
    <rPh sb="27" eb="29">
      <t>トウケイ</t>
    </rPh>
    <rPh sb="29" eb="31">
      <t>チョウサ</t>
    </rPh>
    <rPh sb="32" eb="34">
      <t>シテイ</t>
    </rPh>
    <rPh sb="34" eb="36">
      <t>トウケイ</t>
    </rPh>
    <rPh sb="36" eb="37">
      <t>ダイ</t>
    </rPh>
    <rPh sb="39" eb="40">
      <t>ゴウ</t>
    </rPh>
    <rPh sb="42" eb="44">
      <t>ケッカ</t>
    </rPh>
    <phoneticPr fontId="3"/>
  </si>
  <si>
    <t>Ｌ－７　居住世帯の有無別住宅数及び住宅以外で人が居住する建物数</t>
    <rPh sb="4" eb="6">
      <t>キョジュウ</t>
    </rPh>
    <rPh sb="6" eb="8">
      <t>セタイ</t>
    </rPh>
    <rPh sb="9" eb="11">
      <t>ウム</t>
    </rPh>
    <rPh sb="11" eb="12">
      <t>ベツ</t>
    </rPh>
    <rPh sb="12" eb="15">
      <t>ジュウタクスウ</t>
    </rPh>
    <rPh sb="15" eb="16">
      <t>オヨ</t>
    </rPh>
    <rPh sb="17" eb="19">
      <t>ジュウタク</t>
    </rPh>
    <rPh sb="19" eb="21">
      <t>イガイ</t>
    </rPh>
    <rPh sb="22" eb="23">
      <t>ヒト</t>
    </rPh>
    <rPh sb="24" eb="26">
      <t>キョジュウ</t>
    </rPh>
    <rPh sb="28" eb="30">
      <t>タテモノ</t>
    </rPh>
    <rPh sb="30" eb="31">
      <t>スウ</t>
    </rPh>
    <phoneticPr fontId="3"/>
  </si>
  <si>
    <t>（単位　戸，％）</t>
  </si>
  <si>
    <t>総務省統計局「住宅・土地統計調査報告」</t>
    <rPh sb="2" eb="3">
      <t>ショウ</t>
    </rPh>
    <phoneticPr fontId="3"/>
  </si>
  <si>
    <t>住宅総数</t>
    <rPh sb="2" eb="3">
      <t>ソウ</t>
    </rPh>
    <phoneticPr fontId="3"/>
  </si>
  <si>
    <t>住宅以外で人が
居住する建物数</t>
  </si>
  <si>
    <t>居住世帯あり</t>
    <phoneticPr fontId="3"/>
  </si>
  <si>
    <t>居住世帯なし</t>
    <phoneticPr fontId="3"/>
  </si>
  <si>
    <t>同居世帯
なし</t>
    <phoneticPr fontId="3"/>
  </si>
  <si>
    <t>同居世帯
あり</t>
    <phoneticPr fontId="3"/>
  </si>
  <si>
    <t>一時現在
者のみ</t>
    <phoneticPr fontId="3"/>
  </si>
  <si>
    <t>空き家</t>
  </si>
  <si>
    <t>建築中</t>
    <phoneticPr fontId="3"/>
  </si>
  <si>
    <t>2023年（令和5年）実数</t>
    <rPh sb="4" eb="5">
      <t>ネン</t>
    </rPh>
    <rPh sb="6" eb="8">
      <t>レイワ</t>
    </rPh>
    <rPh sb="9" eb="10">
      <t>ネン</t>
    </rPh>
    <rPh sb="10" eb="11">
      <t>ヘイネン</t>
    </rPh>
    <phoneticPr fontId="3"/>
  </si>
  <si>
    <t>2023年（令和5年）10月1日現在</t>
    <rPh sb="4" eb="5">
      <t>ネン</t>
    </rPh>
    <rPh sb="6" eb="8">
      <t>レイワ</t>
    </rPh>
    <rPh sb="9" eb="10">
      <t>ネン</t>
    </rPh>
    <rPh sb="10" eb="11">
      <t>ヘイネン</t>
    </rPh>
    <rPh sb="13" eb="14">
      <t>ガツ</t>
    </rPh>
    <rPh sb="15" eb="16">
      <t>ニチ</t>
    </rPh>
    <rPh sb="16" eb="18">
      <t>ゲンザイ</t>
    </rPh>
    <phoneticPr fontId="3"/>
  </si>
  <si>
    <t>Ｌ－８　住宅の建築の時期、敷地に接している道路の幅員別住宅数　</t>
    <phoneticPr fontId="3"/>
  </si>
  <si>
    <t>建築の時期</t>
    <rPh sb="0" eb="2">
      <t>ケンチク</t>
    </rPh>
    <rPh sb="3" eb="5">
      <t>ジキ</t>
    </rPh>
    <phoneticPr fontId="3"/>
  </si>
  <si>
    <t>敷地が道路に接している</t>
    <rPh sb="3" eb="5">
      <t>ドウロ</t>
    </rPh>
    <rPh sb="6" eb="7">
      <t>セッ</t>
    </rPh>
    <phoneticPr fontId="3"/>
  </si>
  <si>
    <t>敷地が道
路に接し
ていない</t>
    <rPh sb="0" eb="2">
      <t>シキチ</t>
    </rPh>
    <phoneticPr fontId="3"/>
  </si>
  <si>
    <t>幅員2ｍ
未満の道路</t>
    <phoneticPr fontId="3"/>
  </si>
  <si>
    <t>2～4ｍ
未満</t>
    <phoneticPr fontId="3"/>
  </si>
  <si>
    <t>4～6ｍ
未満</t>
    <phoneticPr fontId="3"/>
  </si>
  <si>
    <t>6～10ｍ
未満</t>
    <phoneticPr fontId="3"/>
  </si>
  <si>
    <t>10ｍ
以上</t>
    <phoneticPr fontId="3"/>
  </si>
  <si>
    <t>2023年（令和5年）</t>
    <rPh sb="4" eb="5">
      <t>ネン</t>
    </rPh>
    <rPh sb="6" eb="8">
      <t>レイワ</t>
    </rPh>
    <rPh sb="9" eb="10">
      <t>ネン</t>
    </rPh>
    <phoneticPr fontId="3"/>
  </si>
  <si>
    <t>住宅総数 1）</t>
    <phoneticPr fontId="3"/>
  </si>
  <si>
    <t>昭和45年（1970）以前</t>
    <rPh sb="0" eb="2">
      <t>ショウワ</t>
    </rPh>
    <rPh sb="4" eb="5">
      <t>ネン</t>
    </rPh>
    <rPh sb="11" eb="13">
      <t>イゼン</t>
    </rPh>
    <phoneticPr fontId="3"/>
  </si>
  <si>
    <t>昭和46年～55年（1971～1980）</t>
    <rPh sb="0" eb="2">
      <t>ショウワ</t>
    </rPh>
    <rPh sb="4" eb="5">
      <t>ネン</t>
    </rPh>
    <rPh sb="8" eb="9">
      <t>ネン</t>
    </rPh>
    <phoneticPr fontId="3"/>
  </si>
  <si>
    <t>昭和56年～平成2年（1981～1990）</t>
    <rPh sb="0" eb="2">
      <t>ショウワ</t>
    </rPh>
    <rPh sb="4" eb="5">
      <t>ネン</t>
    </rPh>
    <rPh sb="6" eb="8">
      <t>ヘイセイ</t>
    </rPh>
    <rPh sb="9" eb="10">
      <t>ネン</t>
    </rPh>
    <phoneticPr fontId="3"/>
  </si>
  <si>
    <t>平成 3年～12年（1991～2000）</t>
    <rPh sb="0" eb="2">
      <t>ヘイセイ</t>
    </rPh>
    <rPh sb="4" eb="5">
      <t>ネン</t>
    </rPh>
    <phoneticPr fontId="3"/>
  </si>
  <si>
    <t>平成13年～17年（2001～2005）</t>
    <rPh sb="0" eb="2">
      <t>ヘイセイ</t>
    </rPh>
    <rPh sb="4" eb="5">
      <t>ネン</t>
    </rPh>
    <rPh sb="8" eb="9">
      <t>ネン</t>
    </rPh>
    <phoneticPr fontId="3"/>
  </si>
  <si>
    <t>平成 18年～22年（2006～2010）</t>
    <rPh sb="0" eb="2">
      <t>ヘイセイ</t>
    </rPh>
    <rPh sb="5" eb="6">
      <t>ネン</t>
    </rPh>
    <phoneticPr fontId="3"/>
  </si>
  <si>
    <t>平成23年～27年（2011～2015）</t>
    <rPh sb="0" eb="2">
      <t>ヘイセイ</t>
    </rPh>
    <rPh sb="4" eb="5">
      <t>ネン</t>
    </rPh>
    <phoneticPr fontId="3"/>
  </si>
  <si>
    <t>平成28年～令和2年（2016～2020）</t>
    <rPh sb="0" eb="2">
      <t>ヘイセイ</t>
    </rPh>
    <rPh sb="4" eb="5">
      <t>ネン</t>
    </rPh>
    <rPh sb="6" eb="8">
      <t>レイワ</t>
    </rPh>
    <rPh sb="9" eb="10">
      <t>ネン</t>
    </rPh>
    <phoneticPr fontId="3"/>
  </si>
  <si>
    <t>令和3年～5年9月（2021～2023.9）</t>
    <rPh sb="0" eb="2">
      <t>レイワ</t>
    </rPh>
    <rPh sb="3" eb="4">
      <t>ネン</t>
    </rPh>
    <rPh sb="6" eb="7">
      <t>ネン</t>
    </rPh>
    <rPh sb="8" eb="9">
      <t>ツキ</t>
    </rPh>
    <phoneticPr fontId="3"/>
  </si>
  <si>
    <t>2023年（令和5年）10月1日現在</t>
    <rPh sb="4" eb="5">
      <t>ネン</t>
    </rPh>
    <rPh sb="6" eb="8">
      <t>レイワ</t>
    </rPh>
    <rPh sb="9" eb="10">
      <t>ネン</t>
    </rPh>
    <rPh sb="13" eb="14">
      <t>ガツ</t>
    </rPh>
    <rPh sb="15" eb="16">
      <t>ニチ</t>
    </rPh>
    <rPh sb="16" eb="18">
      <t>ゲンザイ</t>
    </rPh>
    <phoneticPr fontId="3"/>
  </si>
  <si>
    <t>１）建築の時期「不詳」を含みます。</t>
    <phoneticPr fontId="3"/>
  </si>
  <si>
    <t>Ｌ－９　住宅の種類、構造、建築の時期別住宅数　</t>
    <rPh sb="10" eb="12">
      <t>コウゾウ</t>
    </rPh>
    <rPh sb="13" eb="15">
      <t>ケンチク</t>
    </rPh>
    <rPh sb="16" eb="18">
      <t>ジキ</t>
    </rPh>
    <rPh sb="18" eb="19">
      <t>ベツ</t>
    </rPh>
    <rPh sb="19" eb="22">
      <t>ジュウタクスウ</t>
    </rPh>
    <phoneticPr fontId="3"/>
  </si>
  <si>
    <t>構造</t>
    <rPh sb="0" eb="1">
      <t>カマエ</t>
    </rPh>
    <rPh sb="1" eb="2">
      <t>ヅクリ</t>
    </rPh>
    <phoneticPr fontId="3"/>
  </si>
  <si>
    <t>木造</t>
    <rPh sb="0" eb="2">
      <t>モクゾウ</t>
    </rPh>
    <phoneticPr fontId="3"/>
  </si>
  <si>
    <t>非木造</t>
    <rPh sb="0" eb="1">
      <t>ヒ</t>
    </rPh>
    <rPh sb="1" eb="3">
      <t>モクゾウ</t>
    </rPh>
    <phoneticPr fontId="3"/>
  </si>
  <si>
    <t>鉄筋・鉄骨コンクリート造</t>
    <rPh sb="0" eb="2">
      <t>テッキン</t>
    </rPh>
    <rPh sb="3" eb="5">
      <t>テッコツ</t>
    </rPh>
    <rPh sb="11" eb="12">
      <t>ゾウ</t>
    </rPh>
    <phoneticPr fontId="3"/>
  </si>
  <si>
    <t>鉄骨造</t>
    <rPh sb="0" eb="3">
      <t>テッコツゾウ</t>
    </rPh>
    <phoneticPr fontId="3"/>
  </si>
  <si>
    <t>2023年（令和5年）</t>
    <rPh sb="4" eb="5">
      <t>ネン</t>
    </rPh>
    <rPh sb="6" eb="8">
      <t>レイワ</t>
    </rPh>
    <rPh sb="9" eb="10">
      <t>ネン</t>
    </rPh>
    <rPh sb="10" eb="11">
      <t>ヘイネン</t>
    </rPh>
    <phoneticPr fontId="3"/>
  </si>
  <si>
    <t>住宅総数 1）</t>
    <rPh sb="0" eb="2">
      <t>ジュウタク</t>
    </rPh>
    <rPh sb="2" eb="4">
      <t>ソウスウ</t>
    </rPh>
    <phoneticPr fontId="3"/>
  </si>
  <si>
    <t>平成13年～22年（2001～2010）</t>
    <rPh sb="0" eb="2">
      <t>ヘイセイ</t>
    </rPh>
    <rPh sb="4" eb="5">
      <t>ネン</t>
    </rPh>
    <phoneticPr fontId="3"/>
  </si>
  <si>
    <t>平成23年～令和2年（2011～2020）</t>
    <rPh sb="0" eb="2">
      <t>ヘイセイ</t>
    </rPh>
    <rPh sb="4" eb="5">
      <t>ネン</t>
    </rPh>
    <rPh sb="6" eb="8">
      <t>レイワ</t>
    </rPh>
    <rPh sb="9" eb="10">
      <t>ネン</t>
    </rPh>
    <phoneticPr fontId="3"/>
  </si>
  <si>
    <t>令和3年～5年9月（2021～2023.9）</t>
    <rPh sb="0" eb="2">
      <t>レイワ</t>
    </rPh>
    <rPh sb="3" eb="4">
      <t>ネン</t>
    </rPh>
    <rPh sb="4" eb="5">
      <t>ヘイネン</t>
    </rPh>
    <rPh sb="6" eb="7">
      <t>ネン</t>
    </rPh>
    <rPh sb="8" eb="9">
      <t>ツキ</t>
    </rPh>
    <phoneticPr fontId="3"/>
  </si>
  <si>
    <t>１）建築の時期「不詳」を含みます。</t>
  </si>
  <si>
    <t>Ｌ－１０　建築の時期、住宅の購入・新築・建て替え等別持ち家数</t>
    <phoneticPr fontId="3"/>
  </si>
  <si>
    <t>（単位　戸）</t>
    <phoneticPr fontId="3"/>
  </si>
  <si>
    <t>総務省統計局「住宅・土地統計調査報告」</t>
    <phoneticPr fontId="3"/>
  </si>
  <si>
    <t>新築の住宅を購入</t>
  </si>
  <si>
    <t>中古
住宅
を購入</t>
    <phoneticPr fontId="3"/>
  </si>
  <si>
    <t>新築
（建て
替え
を除く）</t>
    <rPh sb="4" eb="5">
      <t>タ</t>
    </rPh>
    <phoneticPr fontId="3"/>
  </si>
  <si>
    <t>建て
替え</t>
    <phoneticPr fontId="3"/>
  </si>
  <si>
    <t>相続・
贈与で
取得</t>
    <rPh sb="8" eb="10">
      <t>シュトク</t>
    </rPh>
    <phoneticPr fontId="3"/>
  </si>
  <si>
    <t>都市
再生
機構
(UR)・
公社
など</t>
    <phoneticPr fontId="3"/>
  </si>
  <si>
    <t>民間</t>
  </si>
  <si>
    <t>持ち家総数 1）</t>
    <rPh sb="0" eb="1">
      <t>モ</t>
    </rPh>
    <rPh sb="2" eb="3">
      <t>イエ</t>
    </rPh>
    <rPh sb="3" eb="5">
      <t>ソウスウ</t>
    </rPh>
    <phoneticPr fontId="3"/>
  </si>
  <si>
    <t>平成 3年～12年（1991～2000）</t>
    <rPh sb="0" eb="2">
      <t>ヘイセイ</t>
    </rPh>
    <rPh sb="4" eb="5">
      <t>ネン</t>
    </rPh>
    <rPh sb="8" eb="9">
      <t>ネン</t>
    </rPh>
    <phoneticPr fontId="3"/>
  </si>
  <si>
    <t>平成13年～22年（2001～2010）</t>
    <rPh sb="0" eb="2">
      <t>ヘイセイ</t>
    </rPh>
    <rPh sb="4" eb="5">
      <t>ネン</t>
    </rPh>
    <rPh sb="8" eb="9">
      <t>ネン</t>
    </rPh>
    <phoneticPr fontId="3"/>
  </si>
  <si>
    <t>2023年（令和5年）10月１日現在</t>
    <rPh sb="6" eb="8">
      <t>レイワ</t>
    </rPh>
    <phoneticPr fontId="3"/>
  </si>
  <si>
    <t>Ｌ－１１　住宅の種類、所有の関係別住宅数、世帯数、世帯人員、１住宅</t>
    <phoneticPr fontId="3"/>
  </si>
  <si>
    <t xml:space="preserve">           当たり居住室数、居住室の畳数、延べ面積、１人当たり居住室の</t>
    <rPh sb="19" eb="22">
      <t>キョジュウシツ</t>
    </rPh>
    <rPh sb="36" eb="39">
      <t>キョジュウシツ</t>
    </rPh>
    <phoneticPr fontId="3"/>
  </si>
  <si>
    <t>　　　　　 畳数及び１室当たり人員</t>
    <phoneticPr fontId="3"/>
  </si>
  <si>
    <t>（単位　戸，世帯，人，室，畳，㎡）</t>
  </si>
  <si>
    <t>住宅の種類，所有の関係</t>
    <phoneticPr fontId="3"/>
  </si>
  <si>
    <t>住宅数</t>
  </si>
  <si>
    <t>1住宅
当たり
居住室数</t>
    <phoneticPr fontId="3"/>
  </si>
  <si>
    <t>1住宅
当たり
居住室の
畳数</t>
    <rPh sb="8" eb="11">
      <t>キョジュウシツ</t>
    </rPh>
    <phoneticPr fontId="3"/>
  </si>
  <si>
    <t>1住宅
当たり
延べ面積</t>
    <phoneticPr fontId="3"/>
  </si>
  <si>
    <t>1人
当たり
居住室の畳数</t>
    <rPh sb="7" eb="10">
      <t>キョジュウシツ</t>
    </rPh>
    <phoneticPr fontId="3"/>
  </si>
  <si>
    <t>1室
当たり
人員</t>
    <phoneticPr fontId="3"/>
  </si>
  <si>
    <t>持ち家</t>
  </si>
  <si>
    <t>借家</t>
  </si>
  <si>
    <t>専用住宅 1）</t>
    <phoneticPr fontId="3"/>
  </si>
  <si>
    <t>店舗その他の併用住宅 1）</t>
    <phoneticPr fontId="3"/>
  </si>
  <si>
    <t>1）住宅の所有の関係「不詳」を含みます。</t>
    <phoneticPr fontId="3"/>
  </si>
  <si>
    <t>Ｌ－１２　世帯の年間収入階級、世帯の種類、住宅の所有の関係別普通世帯数</t>
    <phoneticPr fontId="3"/>
  </si>
  <si>
    <t>世帯の年間
収入階級</t>
    <rPh sb="0" eb="2">
      <t>セタイ</t>
    </rPh>
    <rPh sb="3" eb="5">
      <t>ネンカン</t>
    </rPh>
    <rPh sb="6" eb="8">
      <t>シュウニュウ</t>
    </rPh>
    <rPh sb="8" eb="10">
      <t>カイキュウ</t>
    </rPh>
    <phoneticPr fontId="9"/>
  </si>
  <si>
    <t>同居
世帯・
住宅以
外の建
物に居
住する
世帯</t>
    <rPh sb="3" eb="4">
      <t>ヨ</t>
    </rPh>
    <rPh sb="4" eb="5">
      <t>オビ</t>
    </rPh>
    <phoneticPr fontId="3"/>
  </si>
  <si>
    <t>総数
１）</t>
    <phoneticPr fontId="3"/>
  </si>
  <si>
    <t>公営の
借家</t>
    <phoneticPr fontId="3"/>
  </si>
  <si>
    <t>都市再
生機構
(UR)・
公社の
借家</t>
    <phoneticPr fontId="3"/>
  </si>
  <si>
    <t>民営
借家</t>
    <phoneticPr fontId="3"/>
  </si>
  <si>
    <t>給与
住宅</t>
    <phoneticPr fontId="3"/>
  </si>
  <si>
    <t>総数 2）</t>
    <rPh sb="0" eb="2">
      <t>ソウスウ</t>
    </rPh>
    <phoneticPr fontId="3"/>
  </si>
  <si>
    <t>　　　　　　   300万円未満</t>
    <rPh sb="12" eb="14">
      <t>マンエン</t>
    </rPh>
    <rPh sb="14" eb="16">
      <t>ミマン</t>
    </rPh>
    <phoneticPr fontId="3"/>
  </si>
  <si>
    <t xml:space="preserve"> 300　～　  500万円未満</t>
    <rPh sb="12" eb="14">
      <t>マンエン</t>
    </rPh>
    <rPh sb="14" eb="16">
      <t>ミマン</t>
    </rPh>
    <phoneticPr fontId="3"/>
  </si>
  <si>
    <t xml:space="preserve"> 500　～　  700万円未満</t>
    <rPh sb="12" eb="14">
      <t>マンエン</t>
    </rPh>
    <rPh sb="14" eb="16">
      <t>ミマン</t>
    </rPh>
    <phoneticPr fontId="3"/>
  </si>
  <si>
    <t xml:space="preserve"> 700　～　1000万円未満</t>
    <rPh sb="11" eb="13">
      <t>マンエン</t>
    </rPh>
    <rPh sb="13" eb="15">
      <t>ミマン</t>
    </rPh>
    <phoneticPr fontId="3"/>
  </si>
  <si>
    <t>1000　～　1500万円未満</t>
    <rPh sb="11" eb="15">
      <t>マンエンミマン</t>
    </rPh>
    <phoneticPr fontId="3"/>
  </si>
  <si>
    <t>　　　　　　　1500万円以上</t>
    <phoneticPr fontId="3"/>
  </si>
  <si>
    <t>１）住宅の所有の関係「不詳」を含みます。</t>
    <phoneticPr fontId="3"/>
  </si>
  <si>
    <t>2）世帯の年間収入階級「不詳」を含みます。</t>
    <phoneticPr fontId="3"/>
  </si>
  <si>
    <t>Ｌ－１３　子の居住地別６５歳以上の単身及び夫婦のみの普通世帯数</t>
    <rPh sb="17" eb="19">
      <t>タンシン</t>
    </rPh>
    <rPh sb="19" eb="20">
      <t>オヨ</t>
    </rPh>
    <rPh sb="21" eb="23">
      <t>フウフ</t>
    </rPh>
    <phoneticPr fontId="3"/>
  </si>
  <si>
    <t>高齢世帯の型</t>
    <rPh sb="0" eb="2">
      <t>コウレイ</t>
    </rPh>
    <rPh sb="2" eb="4">
      <t>セタイ</t>
    </rPh>
    <rPh sb="5" eb="6">
      <t>カタ</t>
    </rPh>
    <phoneticPr fontId="3"/>
  </si>
  <si>
    <t>総数
1)</t>
    <phoneticPr fontId="3"/>
  </si>
  <si>
    <t>子がいる</t>
    <phoneticPr fontId="3"/>
  </si>
  <si>
    <t>子は
いない</t>
    <phoneticPr fontId="3"/>
  </si>
  <si>
    <t>一緒に住
んでいる
（同じ建物
又は敷地
内に住ん
でいる場合
も含む）</t>
    <phoneticPr fontId="3"/>
  </si>
  <si>
    <t>徒歩5分
程度の場
所に住ん
でいる</t>
    <phoneticPr fontId="3"/>
  </si>
  <si>
    <t>片道15分
未満の場
所に住ん
でいる</t>
    <phoneticPr fontId="3"/>
  </si>
  <si>
    <t>片道１時
間未満の
場所に住
んでいる</t>
  </si>
  <si>
    <t>片道１時
間以上の
場所に住
んでいる</t>
  </si>
  <si>
    <t>65歳以上の
単身普通世帯総数</t>
    <phoneticPr fontId="3"/>
  </si>
  <si>
    <t>65歳以上の
夫婦普通世帯総数</t>
    <phoneticPr fontId="3"/>
  </si>
  <si>
    <t xml:space="preserve">いずれか一方のみが65歳
以上の夫婦 </t>
    <rPh sb="16" eb="18">
      <t>フウフ</t>
    </rPh>
    <phoneticPr fontId="3"/>
  </si>
  <si>
    <t xml:space="preserve"> 夫婦とも65歳以上</t>
    <phoneticPr fontId="3"/>
  </si>
  <si>
    <t>１）子の居住地「不詳」を含みます。</t>
    <phoneticPr fontId="3"/>
  </si>
  <si>
    <t>「普通世帯」とは、住居と生計をともにしている家族などの世帯をいいます。</t>
    <rPh sb="1" eb="3">
      <t>フツウ</t>
    </rPh>
    <rPh sb="3" eb="5">
      <t>セタイ</t>
    </rPh>
    <rPh sb="9" eb="11">
      <t>ジュウキョ</t>
    </rPh>
    <rPh sb="12" eb="14">
      <t>セイケイ</t>
    </rPh>
    <rPh sb="22" eb="24">
      <t>カゾク</t>
    </rPh>
    <rPh sb="27" eb="29">
      <t>セタイ</t>
    </rPh>
    <phoneticPr fontId="3"/>
  </si>
  <si>
    <t>Ｌ－１２　世帯の年間収入階級、住宅の所有の関係別主世帯数</t>
    <rPh sb="24" eb="25">
      <t>シュ</t>
    </rPh>
    <phoneticPr fontId="3"/>
  </si>
  <si>
    <t>総数
1)</t>
    <rPh sb="0" eb="2">
      <t>ソウスウ</t>
    </rPh>
    <phoneticPr fontId="3"/>
  </si>
  <si>
    <t>総数 2)</t>
    <rPh sb="0" eb="2">
      <t>ソウスウ</t>
    </rPh>
    <phoneticPr fontId="3"/>
  </si>
  <si>
    <t>300万円未満</t>
    <phoneticPr fontId="3"/>
  </si>
  <si>
    <t>Ｌ－１３　子の居住地別６５歳以上の単身及び夫婦世帯数</t>
    <rPh sb="17" eb="19">
      <t>タンシン</t>
    </rPh>
    <rPh sb="19" eb="20">
      <t>オヨ</t>
    </rPh>
    <rPh sb="21" eb="23">
      <t>フウフ</t>
    </rPh>
    <phoneticPr fontId="3"/>
  </si>
  <si>
    <t>65歳以上の単身世帯総数</t>
    <rPh sb="10" eb="12">
      <t>ソウスウ</t>
    </rPh>
    <phoneticPr fontId="3"/>
  </si>
  <si>
    <t>65歳以上の夫婦世帯総数</t>
    <rPh sb="10" eb="12">
      <t>ソウスウ</t>
    </rPh>
    <phoneticPr fontId="3"/>
  </si>
  <si>
    <t>M-１    社会福祉施設</t>
  </si>
  <si>
    <t>（１）　施設数等</t>
  </si>
  <si>
    <t>広島県こども家庭課・福祉総務課・障がい福祉課・高齢者支援課・介護保険課</t>
    <rPh sb="0" eb="3">
      <t>ヒロシマケン</t>
    </rPh>
    <rPh sb="6" eb="8">
      <t>カテイ</t>
    </rPh>
    <rPh sb="8" eb="9">
      <t>カ</t>
    </rPh>
    <phoneticPr fontId="3"/>
  </si>
  <si>
    <t>（単位　所，人）</t>
  </si>
  <si>
    <t>保健部総務課・ネウボラ推進課・まちづくり推進課・若者・くらしの悩み相談課</t>
    <rPh sb="24" eb="26">
      <t>ワカモノ</t>
    </rPh>
    <rPh sb="31" eb="32">
      <t>ナヤ</t>
    </rPh>
    <rPh sb="33" eb="35">
      <t>ソウダン</t>
    </rPh>
    <rPh sb="35" eb="36">
      <t>カ</t>
    </rPh>
    <phoneticPr fontId="3"/>
  </si>
  <si>
    <t>施設の種類</t>
  </si>
  <si>
    <t>　2023年度末
（令和5年度）</t>
    <rPh sb="5" eb="7">
      <t>ネンド</t>
    </rPh>
    <rPh sb="7" eb="8">
      <t>マツ</t>
    </rPh>
    <rPh sb="10" eb="12">
      <t>レイワ</t>
    </rPh>
    <phoneticPr fontId="3"/>
  </si>
  <si>
    <t>　2024年度（令和6年度）末　</t>
    <rPh sb="8" eb="10">
      <t>レイワ</t>
    </rPh>
    <rPh sb="11" eb="13">
      <t>ネンド</t>
    </rPh>
    <rPh sb="14" eb="15">
      <t>マツ</t>
    </rPh>
    <phoneticPr fontId="3"/>
  </si>
  <si>
    <t xml:space="preserve">施設数 　　 1) </t>
    <phoneticPr fontId="3"/>
  </si>
  <si>
    <t>定員数</t>
  </si>
  <si>
    <t>在所
者数</t>
    <rPh sb="0" eb="2">
      <t>ザイショ</t>
    </rPh>
    <phoneticPr fontId="3"/>
  </si>
  <si>
    <t>県立</t>
  </si>
  <si>
    <t>市立</t>
  </si>
  <si>
    <t>私立</t>
  </si>
  <si>
    <t xml:space="preserve">施設数　　1) </t>
    <phoneticPr fontId="3"/>
  </si>
  <si>
    <t>定員数</t>
    <phoneticPr fontId="3"/>
  </si>
  <si>
    <t>在所
者数</t>
  </si>
  <si>
    <t>老人福祉施設</t>
  </si>
  <si>
    <t>養護老人ホーム</t>
  </si>
  <si>
    <t>特別養護老人ホーム</t>
  </si>
  <si>
    <t>－</t>
  </si>
  <si>
    <t>軽費老人ホーム（A型・ケアハウス）</t>
  </si>
  <si>
    <t>r453</t>
    <phoneticPr fontId="3"/>
  </si>
  <si>
    <t>老人デイサービスセンター</t>
  </si>
  <si>
    <t>老人福祉センター</t>
  </si>
  <si>
    <t>児童福祉施設</t>
  </si>
  <si>
    <t>3） 　   乳　　　　　　 児　　　　　　 院</t>
    <phoneticPr fontId="3"/>
  </si>
  <si>
    <t>2)母子生活支援施設</t>
    <phoneticPr fontId="3"/>
  </si>
  <si>
    <t>3）　   養　　　 護　　　　 施　　　　設</t>
    <phoneticPr fontId="3"/>
  </si>
  <si>
    <t>3)障がい児福祉施設</t>
    <rPh sb="2" eb="3">
      <t>ショウ</t>
    </rPh>
    <rPh sb="5" eb="6">
      <t>ジ</t>
    </rPh>
    <rPh sb="6" eb="8">
      <t>フクシ</t>
    </rPh>
    <phoneticPr fontId="3"/>
  </si>
  <si>
    <t>医療型児童発達支援</t>
  </si>
  <si>
    <t>児童発達支援</t>
  </si>
  <si>
    <t>放課後等デイサービス</t>
  </si>
  <si>
    <t>障がい児入所支援施設</t>
  </si>
  <si>
    <t>3)障がい福祉関係事業所</t>
    <rPh sb="2" eb="3">
      <t>サワ</t>
    </rPh>
    <rPh sb="5" eb="7">
      <t>フクシ</t>
    </rPh>
    <rPh sb="7" eb="9">
      <t>カンケイ</t>
    </rPh>
    <rPh sb="9" eb="12">
      <t>ジギョウショ</t>
    </rPh>
    <phoneticPr fontId="3"/>
  </si>
  <si>
    <t>障がい者支援施設</t>
    <rPh sb="0" eb="1">
      <t>ショウ</t>
    </rPh>
    <rPh sb="3" eb="4">
      <t>シャ</t>
    </rPh>
    <rPh sb="4" eb="6">
      <t>シエン</t>
    </rPh>
    <rPh sb="6" eb="8">
      <t>シセツ</t>
    </rPh>
    <phoneticPr fontId="3"/>
  </si>
  <si>
    <t>精神障がい者福祉ホーム</t>
    <rPh sb="0" eb="2">
      <t>セイシン</t>
    </rPh>
    <rPh sb="2" eb="3">
      <t>ショウ</t>
    </rPh>
    <rPh sb="5" eb="6">
      <t>シャ</t>
    </rPh>
    <rPh sb="6" eb="8">
      <t>フクシ</t>
    </rPh>
    <phoneticPr fontId="3"/>
  </si>
  <si>
    <t>生活介護</t>
    <rPh sb="0" eb="2">
      <t>セイカツ</t>
    </rPh>
    <rPh sb="2" eb="4">
      <t>カイゴ</t>
    </rPh>
    <phoneticPr fontId="3"/>
  </si>
  <si>
    <t>自立訓練（機能訓練・生活訓練）</t>
    <rPh sb="0" eb="2">
      <t>ジリツ</t>
    </rPh>
    <rPh sb="2" eb="4">
      <t>クンレン</t>
    </rPh>
    <rPh sb="5" eb="7">
      <t>キノウ</t>
    </rPh>
    <rPh sb="7" eb="9">
      <t>クンレン</t>
    </rPh>
    <rPh sb="10" eb="12">
      <t>セイカツ</t>
    </rPh>
    <rPh sb="12" eb="14">
      <t>クンレン</t>
    </rPh>
    <phoneticPr fontId="3"/>
  </si>
  <si>
    <t>就労移行支援</t>
    <rPh sb="0" eb="2">
      <t>シュウロウ</t>
    </rPh>
    <rPh sb="2" eb="4">
      <t>イコウ</t>
    </rPh>
    <rPh sb="4" eb="6">
      <t>シエン</t>
    </rPh>
    <phoneticPr fontId="3"/>
  </si>
  <si>
    <t>就労継続支援Ａ型</t>
    <rPh sb="0" eb="2">
      <t>シュウロウ</t>
    </rPh>
    <rPh sb="2" eb="4">
      <t>ケイゾク</t>
    </rPh>
    <rPh sb="4" eb="6">
      <t>シエン</t>
    </rPh>
    <rPh sb="7" eb="8">
      <t>カタ</t>
    </rPh>
    <phoneticPr fontId="3"/>
  </si>
  <si>
    <t>就労継続支援Ｂ型</t>
    <rPh sb="0" eb="2">
      <t>シュウロウ</t>
    </rPh>
    <rPh sb="2" eb="4">
      <t>ケイゾク</t>
    </rPh>
    <rPh sb="4" eb="6">
      <t>シエン</t>
    </rPh>
    <rPh sb="7" eb="8">
      <t>カタ</t>
    </rPh>
    <phoneticPr fontId="3"/>
  </si>
  <si>
    <t>その他の社会福祉施設</t>
  </si>
  <si>
    <t>コミュニティセンター・館</t>
  </si>
  <si>
    <t>社会福祉会館</t>
  </si>
  <si>
    <t>福山すこやかセンター</t>
    <rPh sb="0" eb="2">
      <t>フクヤマ</t>
    </rPh>
    <phoneticPr fontId="3"/>
  </si>
  <si>
    <t>生活支援ハウス
（高齢者生活福祉センター）</t>
    <phoneticPr fontId="3"/>
  </si>
  <si>
    <t>有料老人ホーム</t>
  </si>
  <si>
    <t>老人集会所</t>
  </si>
  <si>
    <t>ふれあいプラザ</t>
  </si>
  <si>
    <t>青少年教育施設</t>
    <rPh sb="0" eb="3">
      <t>セイショウネン</t>
    </rPh>
    <rPh sb="3" eb="5">
      <t>キョウイク</t>
    </rPh>
    <rPh sb="5" eb="7">
      <t>シセツ</t>
    </rPh>
    <phoneticPr fontId="10"/>
  </si>
  <si>
    <t>芙蓉会館</t>
  </si>
  <si>
    <t>備後遺族会館</t>
  </si>
  <si>
    <t>1)障がい福祉関係事業所については、事業所数。</t>
    <phoneticPr fontId="3"/>
  </si>
  <si>
    <t>2)母子生活支援施設の「定員数」、「在所者数」は世帯数です。県立、市立、私立の区分は設置主体によります。</t>
    <phoneticPr fontId="3"/>
  </si>
  <si>
    <t>3)2023年度（令和5年度）の数値は、2024年（令和6年）4月1日時点、</t>
    <phoneticPr fontId="3"/>
  </si>
  <si>
    <t xml:space="preserve">   2024年度（令和6年度）の数値は、2025年（令和7年）4月1日時点です。</t>
    <phoneticPr fontId="3"/>
  </si>
  <si>
    <t>（２）　その他の社会福祉施設利用状況</t>
    <rPh sb="6" eb="7">
      <t>タ</t>
    </rPh>
    <rPh sb="8" eb="10">
      <t>シャカイ</t>
    </rPh>
    <rPh sb="10" eb="12">
      <t>フクシ</t>
    </rPh>
    <rPh sb="12" eb="14">
      <t>シセツ</t>
    </rPh>
    <rPh sb="14" eb="16">
      <t>リヨウ</t>
    </rPh>
    <rPh sb="16" eb="18">
      <t>ジョウキョウ</t>
    </rPh>
    <phoneticPr fontId="13"/>
  </si>
  <si>
    <t>・青少年教育施設（自然研修センター）</t>
    <rPh sb="1" eb="4">
      <t>セイショウネン</t>
    </rPh>
    <rPh sb="4" eb="6">
      <t>キョウイク</t>
    </rPh>
    <rPh sb="6" eb="8">
      <t>シセツ</t>
    </rPh>
    <rPh sb="9" eb="11">
      <t>シゼン</t>
    </rPh>
    <rPh sb="11" eb="13">
      <t>ケンシュウ</t>
    </rPh>
    <phoneticPr fontId="13"/>
  </si>
  <si>
    <t>(単位　件，人）</t>
    <phoneticPr fontId="3"/>
  </si>
  <si>
    <t>　　若者・くらしの悩み相談課</t>
    <rPh sb="2" eb="4">
      <t>ワカモノ</t>
    </rPh>
    <rPh sb="9" eb="10">
      <t>ナヤ</t>
    </rPh>
    <rPh sb="11" eb="13">
      <t>ソウダン</t>
    </rPh>
    <rPh sb="13" eb="14">
      <t>カ</t>
    </rPh>
    <phoneticPr fontId="3"/>
  </si>
  <si>
    <t>小学校</t>
  </si>
  <si>
    <t>中学校</t>
  </si>
  <si>
    <t>高等学校</t>
  </si>
  <si>
    <t>青少年団体</t>
  </si>
  <si>
    <t>一般</t>
  </si>
  <si>
    <t>人数</t>
  </si>
  <si>
    <t>2021　　　（　　　 3　　　 ）</t>
    <rPh sb="17" eb="18">
      <t>ネンド</t>
    </rPh>
    <phoneticPr fontId="13"/>
  </si>
  <si>
    <t>2022　　　（　　　 4　　 　）</t>
    <rPh sb="17" eb="18">
      <t>ネンド</t>
    </rPh>
    <phoneticPr fontId="13"/>
  </si>
  <si>
    <t>2023　　　（　　　 5　　 　）</t>
    <rPh sb="17" eb="18">
      <t>ネンド</t>
    </rPh>
    <phoneticPr fontId="13"/>
  </si>
  <si>
    <t>2024　　  （　　　 6　 　 ）</t>
    <rPh sb="18" eb="19">
      <t>ネンド</t>
    </rPh>
    <phoneticPr fontId="13"/>
  </si>
  <si>
    <t>・コミュニティセンター・館</t>
    <phoneticPr fontId="3"/>
  </si>
  <si>
    <t>(単位　件，人）</t>
  </si>
  <si>
    <t>まちづくり推進課</t>
    <rPh sb="5" eb="8">
      <t>スイシンカ</t>
    </rPh>
    <phoneticPr fontId="3"/>
  </si>
  <si>
    <t>コミュニティセンター</t>
    <phoneticPr fontId="3"/>
  </si>
  <si>
    <t>コミュニティ館</t>
    <phoneticPr fontId="3"/>
  </si>
  <si>
    <t>件数</t>
    <rPh sb="0" eb="2">
      <t>ケンスウ</t>
    </rPh>
    <phoneticPr fontId="3"/>
  </si>
  <si>
    <t>人数</t>
    <rPh sb="0" eb="2">
      <t>ニンズウ</t>
    </rPh>
    <phoneticPr fontId="3"/>
  </si>
  <si>
    <t>･社会福祉会館</t>
  </si>
  <si>
    <t>福祉総務課</t>
  </si>
  <si>
    <t>駅家福祉センター</t>
    <rPh sb="0" eb="2">
      <t>エキヤ</t>
    </rPh>
    <rPh sb="2" eb="4">
      <t>フクシ</t>
    </rPh>
    <phoneticPr fontId="3"/>
  </si>
  <si>
    <t>加茂福祉会館</t>
    <rPh sb="0" eb="2">
      <t>カモ</t>
    </rPh>
    <rPh sb="2" eb="4">
      <t>フクシ</t>
    </rPh>
    <rPh sb="4" eb="6">
      <t>カイカン</t>
    </rPh>
    <phoneticPr fontId="3"/>
  </si>
  <si>
    <t>-</t>
    <phoneticPr fontId="105"/>
  </si>
  <si>
    <t>※加茂福祉会館は2022年8月末で閉館</t>
    <rPh sb="1" eb="3">
      <t>カモ</t>
    </rPh>
    <rPh sb="3" eb="5">
      <t>フクシ</t>
    </rPh>
    <rPh sb="5" eb="7">
      <t>カイカン</t>
    </rPh>
    <rPh sb="12" eb="13">
      <t>ネン</t>
    </rPh>
    <rPh sb="14" eb="16">
      <t>ガツマツ</t>
    </rPh>
    <rPh sb="17" eb="19">
      <t>ヘイカン</t>
    </rPh>
    <phoneticPr fontId="3"/>
  </si>
  <si>
    <t>・ふれあいプラザ</t>
  </si>
  <si>
    <t>・福山すこやかセンター</t>
    <rPh sb="1" eb="3">
      <t>フクヤマ</t>
    </rPh>
    <phoneticPr fontId="13"/>
  </si>
  <si>
    <t>(単位　人）</t>
  </si>
  <si>
    <t>高齢者支援課</t>
    <rPh sb="3" eb="5">
      <t>シエン</t>
    </rPh>
    <rPh sb="5" eb="6">
      <t>カ</t>
    </rPh>
    <phoneticPr fontId="10"/>
  </si>
  <si>
    <t>保健部総務課</t>
    <phoneticPr fontId="3"/>
  </si>
  <si>
    <t>2024　 　 （　　　 6　 　 ）</t>
    <rPh sb="18" eb="19">
      <t>ネンド</t>
    </rPh>
    <phoneticPr fontId="13"/>
  </si>
  <si>
    <t>M－２    老人大学受講者数</t>
    <phoneticPr fontId="3"/>
  </si>
  <si>
    <t>高齢者支援課</t>
    <rPh sb="3" eb="5">
      <t>シエン</t>
    </rPh>
    <phoneticPr fontId="10"/>
  </si>
  <si>
    <t>区分 ・ 年齢</t>
    <phoneticPr fontId="3"/>
  </si>
  <si>
    <t>2021年度
(令和 3年度)</t>
  </si>
  <si>
    <t>2022年度
(令和 4年度)</t>
  </si>
  <si>
    <t>2023年度
(令和 5年度)</t>
  </si>
  <si>
    <t>2024年度
(令和 6年度)</t>
  </si>
  <si>
    <t>2025年度
(令和 7年度)</t>
  </si>
  <si>
    <t>入学者数</t>
  </si>
  <si>
    <t>受講者数</t>
  </si>
  <si>
    <t>教養</t>
  </si>
  <si>
    <t>書道</t>
  </si>
  <si>
    <t>書道漢字</t>
  </si>
  <si>
    <t>硬筆習字</t>
  </si>
  <si>
    <t>園芸</t>
  </si>
  <si>
    <t>園芸(松永)</t>
  </si>
  <si>
    <t>茶道</t>
  </si>
  <si>
    <t>俳句</t>
  </si>
  <si>
    <t>詩吟</t>
  </si>
  <si>
    <t>謡曲</t>
  </si>
  <si>
    <t>華道</t>
  </si>
  <si>
    <t>日本画</t>
  </si>
  <si>
    <t>水墨画</t>
  </si>
  <si>
    <t>民謡</t>
  </si>
  <si>
    <t>水彩画</t>
  </si>
  <si>
    <t>写真</t>
  </si>
  <si>
    <t>墨彩画</t>
  </si>
  <si>
    <t>パソコン</t>
  </si>
  <si>
    <t>太極拳</t>
  </si>
  <si>
    <t>川柳</t>
  </si>
  <si>
    <t>コーラス</t>
  </si>
  <si>
    <t>ハーモニカ</t>
  </si>
  <si>
    <t>フラダンス</t>
  </si>
  <si>
    <t>古典文学</t>
  </si>
  <si>
    <t>折り紙</t>
  </si>
  <si>
    <t>英会話</t>
  </si>
  <si>
    <t>カラオケ</t>
  </si>
  <si>
    <t>スマホ</t>
  </si>
  <si>
    <t>絵手紙</t>
  </si>
  <si>
    <t>イキイキ体操</t>
  </si>
  <si>
    <t>ソフト民謡</t>
  </si>
  <si>
    <t>デッサン</t>
  </si>
  <si>
    <t>スペイン語</t>
  </si>
  <si>
    <t>ポップス</t>
  </si>
  <si>
    <t>ヨガ</t>
    <phoneticPr fontId="3"/>
  </si>
  <si>
    <t>年齢別入学者数</t>
  </si>
  <si>
    <t>歳</t>
  </si>
  <si>
    <t>80歳以上</t>
  </si>
  <si>
    <t>入学決定時の数値です。</t>
  </si>
  <si>
    <t>2023年度（令和5年度）から入学申込数を入学者数に変更しています。</t>
    <rPh sb="4" eb="6">
      <t>ネンド</t>
    </rPh>
    <rPh sb="7" eb="9">
      <t>レイワ</t>
    </rPh>
    <rPh sb="10" eb="12">
      <t>ネンド</t>
    </rPh>
    <rPh sb="15" eb="17">
      <t>ニュウガク</t>
    </rPh>
    <rPh sb="17" eb="19">
      <t>モウシコミ</t>
    </rPh>
    <rPh sb="19" eb="20">
      <t>スウ</t>
    </rPh>
    <rPh sb="21" eb="23">
      <t>ニュウガク</t>
    </rPh>
    <rPh sb="23" eb="24">
      <t>シャ</t>
    </rPh>
    <rPh sb="24" eb="25">
      <t>スウ</t>
    </rPh>
    <rPh sb="26" eb="28">
      <t>ヘンコウ</t>
    </rPh>
    <phoneticPr fontId="3"/>
  </si>
  <si>
    <t>また、年齢別受講者数を年齢別入学者数に変更しています。</t>
    <rPh sb="3" eb="5">
      <t>ネンレイ</t>
    </rPh>
    <rPh sb="5" eb="6">
      <t>ベツ</t>
    </rPh>
    <rPh sb="6" eb="9">
      <t>ジュコウシャ</t>
    </rPh>
    <rPh sb="9" eb="10">
      <t>スウ</t>
    </rPh>
    <rPh sb="11" eb="14">
      <t>ネンレイベツ</t>
    </rPh>
    <rPh sb="14" eb="16">
      <t>ニュウガク</t>
    </rPh>
    <rPh sb="16" eb="17">
      <t>シャ</t>
    </rPh>
    <rPh sb="17" eb="18">
      <t>スウ</t>
    </rPh>
    <rPh sb="19" eb="21">
      <t>ヘンコウ</t>
    </rPh>
    <phoneticPr fontId="3"/>
  </si>
  <si>
    <t>M－３    保育所等の状況</t>
    <rPh sb="10" eb="11">
      <t>ナド</t>
    </rPh>
    <phoneticPr fontId="3"/>
  </si>
  <si>
    <t>保育施設課</t>
    <rPh sb="0" eb="2">
      <t>ホイク</t>
    </rPh>
    <rPh sb="2" eb="5">
      <t>シセツカ</t>
    </rPh>
    <phoneticPr fontId="3"/>
  </si>
  <si>
    <t>年次 ・ 経営主体</t>
    <phoneticPr fontId="3"/>
  </si>
  <si>
    <t>保育所等数</t>
    <rPh sb="3" eb="4">
      <t>ナド</t>
    </rPh>
    <phoneticPr fontId="3"/>
  </si>
  <si>
    <t>定員</t>
  </si>
  <si>
    <t>入所児童数</t>
  </si>
  <si>
    <t>１)      保育
士数</t>
    <phoneticPr fontId="3"/>
  </si>
  <si>
    <t>3歳未満</t>
  </si>
  <si>
    <t>3歳</t>
  </si>
  <si>
    <t>4歳</t>
  </si>
  <si>
    <t>5歳</t>
  </si>
  <si>
    <t>2021年（令和 3年）　4月1日</t>
    <rPh sb="6" eb="8">
      <t>レイワ</t>
    </rPh>
    <phoneticPr fontId="3"/>
  </si>
  <si>
    <t>2022 　 (　　 　4 　)</t>
    <phoneticPr fontId="3"/>
  </si>
  <si>
    <t>2023 　 (　　 　5 　)</t>
    <phoneticPr fontId="3"/>
  </si>
  <si>
    <t>2024 　 (　　 　6 　)</t>
    <phoneticPr fontId="3"/>
  </si>
  <si>
    <t>2025 　 (　　   7   )</t>
    <phoneticPr fontId="3"/>
  </si>
  <si>
    <t>2)公立保育所</t>
    <phoneticPr fontId="3"/>
  </si>
  <si>
    <t>私立保育所</t>
    <phoneticPr fontId="3"/>
  </si>
  <si>
    <t>公立認定こども園</t>
    <rPh sb="0" eb="2">
      <t>コウリツ</t>
    </rPh>
    <rPh sb="2" eb="4">
      <t>ニンテイ</t>
    </rPh>
    <rPh sb="7" eb="8">
      <t>エン</t>
    </rPh>
    <phoneticPr fontId="103"/>
  </si>
  <si>
    <t>私立認定こども園</t>
    <rPh sb="0" eb="2">
      <t>ワタクシリツ</t>
    </rPh>
    <rPh sb="2" eb="4">
      <t>ニンテイ</t>
    </rPh>
    <rPh sb="7" eb="8">
      <t>エン</t>
    </rPh>
    <phoneticPr fontId="103"/>
  </si>
  <si>
    <t>地域型保育事業所</t>
    <phoneticPr fontId="3"/>
  </si>
  <si>
    <t>１)保育士数は正規職員と臨時職員の合計です。</t>
    <phoneticPr fontId="3"/>
  </si>
  <si>
    <t>２)分園2所を含みます。</t>
    <phoneticPr fontId="3"/>
  </si>
  <si>
    <t>※2018年（平成30年）から、公立認定こども園が含まれています。</t>
    <rPh sb="5" eb="6">
      <t>ネン</t>
    </rPh>
    <rPh sb="7" eb="9">
      <t>ヘイセイ</t>
    </rPh>
    <rPh sb="11" eb="12">
      <t>ネン</t>
    </rPh>
    <rPh sb="16" eb="18">
      <t>コウリツ</t>
    </rPh>
    <rPh sb="18" eb="20">
      <t>ニンテイ</t>
    </rPh>
    <rPh sb="23" eb="24">
      <t>エン</t>
    </rPh>
    <rPh sb="25" eb="26">
      <t>フク</t>
    </rPh>
    <phoneticPr fontId="1"/>
  </si>
  <si>
    <t>※(　)内は広域入所受託児童数です。広域入所受託児童数は入所児童数の内数とします。</t>
  </si>
  <si>
    <t>M－４    労働者災害補償保険給付　　</t>
  </si>
  <si>
    <t>福山労働基準監督署</t>
  </si>
  <si>
    <t>保　　　　　険　　　　　給　　　　　付</t>
  </si>
  <si>
    <t>総額</t>
  </si>
  <si>
    <t>療養(補償）
給　　　　付</t>
  </si>
  <si>
    <t>休業(補償）
給        付</t>
  </si>
  <si>
    <t>障害(補償)　　給　　　　付</t>
  </si>
  <si>
    <t>遺族(補償）   給        付</t>
    <phoneticPr fontId="3"/>
  </si>
  <si>
    <t>葬祭（料）      給      付</t>
  </si>
  <si>
    <t>介護（補償）
給　　　　付</t>
  </si>
  <si>
    <t>年金給付等</t>
  </si>
  <si>
    <t>2021　　　（　　　 3　　　）</t>
    <rPh sb="16" eb="17">
      <t>ネンド</t>
    </rPh>
    <phoneticPr fontId="24"/>
  </si>
  <si>
    <t>2022　　　（　　　 4　　　）</t>
    <rPh sb="16" eb="17">
      <t>ネンド</t>
    </rPh>
    <phoneticPr fontId="24"/>
  </si>
  <si>
    <t>2023　　　（　　　 5　　　）</t>
    <rPh sb="16" eb="17">
      <t>ネンド</t>
    </rPh>
    <phoneticPr fontId="24"/>
  </si>
  <si>
    <t>2024　　 （　　   6  　　）</t>
    <rPh sb="18" eb="19">
      <t>ネンド</t>
    </rPh>
    <phoneticPr fontId="24"/>
  </si>
  <si>
    <t>保険給付額は業務上及び通勤による災害、疾病の合計です。</t>
    <phoneticPr fontId="3"/>
  </si>
  <si>
    <t>M－５    一般雇用保険給付状況　</t>
    <phoneticPr fontId="3"/>
  </si>
  <si>
    <t>（単位　件，人，千円）</t>
  </si>
  <si>
    <t>福山公共職業安定所</t>
    <phoneticPr fontId="10"/>
  </si>
  <si>
    <t>受給資格
決定件数</t>
  </si>
  <si>
    <t>初回受給者数</t>
  </si>
  <si>
    <t>受給者実人員</t>
  </si>
  <si>
    <t>保険給付額（所定日数内）</t>
  </si>
  <si>
    <t>（内）男</t>
  </si>
  <si>
    <t>2020年（令和 2年）</t>
    <rPh sb="4" eb="5">
      <t>ネン</t>
    </rPh>
    <rPh sb="6" eb="8">
      <t>レイワ</t>
    </rPh>
    <rPh sb="10" eb="11">
      <t>ネン</t>
    </rPh>
    <phoneticPr fontId="8"/>
  </si>
  <si>
    <t>2021　 （　　　 3 　）</t>
    <rPh sb="14" eb="15">
      <t>ネンド</t>
    </rPh>
    <phoneticPr fontId="8"/>
  </si>
  <si>
    <t>2022　 （　　　 4 　）</t>
    <rPh sb="14" eb="15">
      <t>ネンド</t>
    </rPh>
    <phoneticPr fontId="8"/>
  </si>
  <si>
    <t>2023　 （　　　 5 　）</t>
    <rPh sb="14" eb="15">
      <t>ネンド</t>
    </rPh>
    <phoneticPr fontId="8"/>
  </si>
  <si>
    <t>2024　 （　　　 6 　）</t>
    <rPh sb="14" eb="15">
      <t>ネンド</t>
    </rPh>
    <phoneticPr fontId="8"/>
  </si>
  <si>
    <t>Ｍ－６    国民年金の状況</t>
    <phoneticPr fontId="3"/>
  </si>
  <si>
    <t>（１）拠出制年金</t>
  </si>
  <si>
    <t>（単位　人，千円）</t>
    <phoneticPr fontId="3"/>
  </si>
  <si>
    <t>保険年金課</t>
    <rPh sb="0" eb="2">
      <t>ホケン</t>
    </rPh>
    <rPh sb="2" eb="4">
      <t>ネンキン</t>
    </rPh>
    <rPh sb="4" eb="5">
      <t>カ</t>
    </rPh>
    <phoneticPr fontId="3"/>
  </si>
  <si>
    <t>加　　入　　者　　数</t>
    <phoneticPr fontId="3"/>
  </si>
  <si>
    <t>受　　　給　　　権　　　者　　　数</t>
    <phoneticPr fontId="3"/>
  </si>
  <si>
    <t>年金額
（年度計）</t>
    <phoneticPr fontId="3"/>
  </si>
  <si>
    <t>１号</t>
    <phoneticPr fontId="3"/>
  </si>
  <si>
    <t>任意</t>
    <phoneticPr fontId="3"/>
  </si>
  <si>
    <t>老齢</t>
  </si>
  <si>
    <t>障がい
基礎</t>
    <phoneticPr fontId="40"/>
  </si>
  <si>
    <t>遺族
基礎</t>
  </si>
  <si>
    <t>寡婦</t>
  </si>
  <si>
    <t>2021　　　（　　　 3　 　　）</t>
  </si>
  <si>
    <t>2022　　　（　　　 4　 　　）</t>
  </si>
  <si>
    <t>2023　　　（　　　 5　 　　）</t>
  </si>
  <si>
    <t>老齢とは、老齢基礎年金、老齢年金、通算老齢年金、５年年金の合算です。</t>
    <phoneticPr fontId="3"/>
  </si>
  <si>
    <t>各年度とも3月31日現在</t>
    <rPh sb="0" eb="3">
      <t>カクネンド</t>
    </rPh>
    <rPh sb="6" eb="7">
      <t>ガツ</t>
    </rPh>
    <rPh sb="9" eb="10">
      <t>ニチ</t>
    </rPh>
    <rPh sb="10" eb="12">
      <t>ゲンザイ</t>
    </rPh>
    <phoneticPr fontId="40"/>
  </si>
  <si>
    <t>（２）福祉年金</t>
  </si>
  <si>
    <t>受給権者数</t>
  </si>
  <si>
    <t>障がい基礎</t>
    <phoneticPr fontId="40"/>
  </si>
  <si>
    <t>遺族基礎</t>
  </si>
  <si>
    <t>2020年度（令和 2年度）</t>
    <rPh sb="4" eb="6">
      <t>ネンド</t>
    </rPh>
    <rPh sb="7" eb="9">
      <t>レイワ</t>
    </rPh>
    <rPh sb="11" eb="13">
      <t>ネンド</t>
    </rPh>
    <rPh sb="12" eb="13">
      <t>ド</t>
    </rPh>
    <phoneticPr fontId="7"/>
  </si>
  <si>
    <t>2021　　　（　　　 3　 　　）</t>
    <rPh sb="17" eb="18">
      <t>ネンド</t>
    </rPh>
    <phoneticPr fontId="7"/>
  </si>
  <si>
    <t>2022　　　（　　　 4　 　　）</t>
    <rPh sb="17" eb="18">
      <t>ネンド</t>
    </rPh>
    <phoneticPr fontId="7"/>
  </si>
  <si>
    <t>2023　　　（　　　 5　 　　）</t>
    <rPh sb="17" eb="18">
      <t>ネンド</t>
    </rPh>
    <phoneticPr fontId="7"/>
  </si>
  <si>
    <t>2024　　　（　　　 6　　　）</t>
    <rPh sb="16" eb="17">
      <t>ネンド</t>
    </rPh>
    <phoneticPr fontId="13"/>
  </si>
  <si>
    <t>2024　　　（　　　 6　　　）</t>
    <rPh sb="16" eb="17">
      <t>ネンド</t>
    </rPh>
    <phoneticPr fontId="7"/>
  </si>
  <si>
    <t>Ｍ－７    国民健康保険加入状況　</t>
    <phoneticPr fontId="3"/>
  </si>
  <si>
    <t>（単位　人，世帯，％）</t>
    <phoneticPr fontId="3"/>
  </si>
  <si>
    <t>国保被保険者</t>
  </si>
  <si>
    <t>加入割合</t>
  </si>
  <si>
    <t>左の内訳</t>
  </si>
  <si>
    <t>退職</t>
  </si>
  <si>
    <t>※国保被保険者は年間平均被保険者数及び年間平均世帯数です。</t>
    <rPh sb="8" eb="10">
      <t>ネンカン</t>
    </rPh>
    <rPh sb="17" eb="18">
      <t>オヨ</t>
    </rPh>
    <rPh sb="19" eb="21">
      <t>ネンカン</t>
    </rPh>
    <rPh sb="21" eb="23">
      <t>ヘイキン</t>
    </rPh>
    <rPh sb="23" eb="26">
      <t>セタイスウ</t>
    </rPh>
    <phoneticPr fontId="10"/>
  </si>
  <si>
    <t>加入割合は各年度の3月31日現在の全人口及び全世帯数に対する割合です。</t>
    <rPh sb="5" eb="8">
      <t>カクネンド</t>
    </rPh>
    <rPh sb="10" eb="11">
      <t>ガツ</t>
    </rPh>
    <rPh sb="13" eb="14">
      <t>ニチ</t>
    </rPh>
    <rPh sb="14" eb="16">
      <t>ゲンザイ</t>
    </rPh>
    <rPh sb="23" eb="25">
      <t>セタイ</t>
    </rPh>
    <phoneticPr fontId="3"/>
  </si>
  <si>
    <t>Ｍ－８    国民健康保険被保険者１人当たり医療費</t>
    <phoneticPr fontId="3"/>
  </si>
  <si>
    <t>（単位　円，％）</t>
  </si>
  <si>
    <t>保険年金課</t>
    <phoneticPr fontId="3"/>
  </si>
  <si>
    <t>一般被保険者</t>
  </si>
  <si>
    <t>退職被保険者</t>
  </si>
  <si>
    <t>対前年伸率</t>
  </si>
  <si>
    <t>※退職者医療制度は平成20年4月に廃止されていますが、制度の円滑な移行のため、</t>
    <rPh sb="1" eb="3">
      <t>タイショク</t>
    </rPh>
    <rPh sb="3" eb="4">
      <t>シャ</t>
    </rPh>
    <rPh sb="4" eb="6">
      <t>イリョウ</t>
    </rPh>
    <rPh sb="6" eb="8">
      <t>セイド</t>
    </rPh>
    <rPh sb="9" eb="11">
      <t>ヘイセイ</t>
    </rPh>
    <rPh sb="13" eb="14">
      <t>ネン</t>
    </rPh>
    <rPh sb="15" eb="16">
      <t>ガツ</t>
    </rPh>
    <rPh sb="17" eb="19">
      <t>ハイシ</t>
    </rPh>
    <rPh sb="27" eb="29">
      <t>セイド</t>
    </rPh>
    <rPh sb="30" eb="32">
      <t>エンカツ</t>
    </rPh>
    <rPh sb="33" eb="35">
      <t>イコウ</t>
    </rPh>
    <phoneticPr fontId="3"/>
  </si>
  <si>
    <t>　平成27年3月末までは退職被保険者の新規適用を行っています。</t>
    <rPh sb="19" eb="21">
      <t>シンキ</t>
    </rPh>
    <rPh sb="21" eb="23">
      <t>テキヨウ</t>
    </rPh>
    <rPh sb="24" eb="25">
      <t>オコナ</t>
    </rPh>
    <phoneticPr fontId="3"/>
  </si>
  <si>
    <t>Ｍ－９    国民健康保険医療給付の状況</t>
    <phoneticPr fontId="3"/>
  </si>
  <si>
    <t>(1) 一般被保険者分</t>
  </si>
  <si>
    <t>（単位　件，千円）</t>
    <rPh sb="4" eb="5">
      <t>ケン</t>
    </rPh>
    <phoneticPr fontId="40"/>
  </si>
  <si>
    <t>件　　数</t>
    <phoneticPr fontId="3"/>
  </si>
  <si>
    <t>費　用　額</t>
  </si>
  <si>
    <t>保険者負担分</t>
    <phoneticPr fontId="3"/>
  </si>
  <si>
    <t>一部負担金</t>
  </si>
  <si>
    <t>他法負担分</t>
  </si>
  <si>
    <t>他法優先</t>
  </si>
  <si>
    <t>国保優先</t>
  </si>
  <si>
    <t>(2) 退職被保険者分</t>
  </si>
  <si>
    <t>費　用　額</t>
    <phoneticPr fontId="3"/>
  </si>
  <si>
    <t>△1</t>
  </si>
  <si>
    <t>△5</t>
  </si>
  <si>
    <t>△4</t>
  </si>
  <si>
    <t>△2</t>
  </si>
  <si>
    <t>※退職被保険者の新規適用は平成27年3月末に廃止されており、廃止までに退職被保険者であった者</t>
    <rPh sb="8" eb="10">
      <t>シンキ</t>
    </rPh>
    <rPh sb="10" eb="12">
      <t>テキヨウ</t>
    </rPh>
    <rPh sb="30" eb="32">
      <t>ハイシ</t>
    </rPh>
    <rPh sb="45" eb="46">
      <t>モノ</t>
    </rPh>
    <phoneticPr fontId="3"/>
  </si>
  <si>
    <t>　 についても65歳になると一般被保険者に切り替わるため、年々件数が減っています。</t>
    <phoneticPr fontId="3"/>
  </si>
  <si>
    <t>Ｍ－１０    後期高齢者医療保険被保険者数　</t>
    <rPh sb="8" eb="10">
      <t>コウキ</t>
    </rPh>
    <rPh sb="10" eb="13">
      <t>コウレイシャ</t>
    </rPh>
    <rPh sb="13" eb="15">
      <t>イリョウ</t>
    </rPh>
    <rPh sb="15" eb="17">
      <t>ホケン</t>
    </rPh>
    <rPh sb="17" eb="21">
      <t>ヒホケンシャ</t>
    </rPh>
    <rPh sb="21" eb="22">
      <t>スウ</t>
    </rPh>
    <phoneticPr fontId="3"/>
  </si>
  <si>
    <t>（単位　人)</t>
    <rPh sb="1" eb="3">
      <t>タンイ</t>
    </rPh>
    <rPh sb="4" eb="5">
      <t>ニン</t>
    </rPh>
    <phoneticPr fontId="3"/>
  </si>
  <si>
    <t>被保険者総数</t>
  </si>
  <si>
    <t>65～74歳</t>
  </si>
  <si>
    <t>2020年度（令和 2年度）</t>
    <rPh sb="4" eb="6">
      <t>ネンド</t>
    </rPh>
    <rPh sb="7" eb="9">
      <t>レイワ</t>
    </rPh>
    <rPh sb="11" eb="13">
      <t>ネンド</t>
    </rPh>
    <rPh sb="12" eb="13">
      <t>ド</t>
    </rPh>
    <phoneticPr fontId="29"/>
  </si>
  <si>
    <t>2021　　　（　　　 3　 　　）</t>
    <rPh sb="17" eb="18">
      <t>ネンド</t>
    </rPh>
    <phoneticPr fontId="29"/>
  </si>
  <si>
    <t>2022　　　（　　　 4　 　　）</t>
    <rPh sb="17" eb="18">
      <t>ネンド</t>
    </rPh>
    <phoneticPr fontId="29"/>
  </si>
  <si>
    <t>2023　　　（　　　 5　 　　）</t>
    <rPh sb="17" eb="18">
      <t>ネンド</t>
    </rPh>
    <phoneticPr fontId="29"/>
  </si>
  <si>
    <t>2024　　  （　　　 6　　　）</t>
    <rPh sb="17" eb="18">
      <t>ネンド</t>
    </rPh>
    <phoneticPr fontId="29"/>
  </si>
  <si>
    <t>被保険者数は延べ被保険者数÷対象月数です。</t>
  </si>
  <si>
    <t>Ｍ－１１   介護保険被保険者及び認定者の状況</t>
    <phoneticPr fontId="3"/>
  </si>
  <si>
    <t>（単位  人）</t>
  </si>
  <si>
    <t>介護保険課</t>
    <rPh sb="0" eb="2">
      <t>カイゴ</t>
    </rPh>
    <rPh sb="2" eb="4">
      <t>ホケン</t>
    </rPh>
    <rPh sb="4" eb="5">
      <t>カ</t>
    </rPh>
    <phoneticPr fontId="10"/>
  </si>
  <si>
    <t>介護保険被保険者数</t>
  </si>
  <si>
    <t>認定者数</t>
  </si>
  <si>
    <t>1号</t>
    <phoneticPr fontId="3"/>
  </si>
  <si>
    <t>2号</t>
    <phoneticPr fontId="3"/>
  </si>
  <si>
    <t>支援1</t>
    <rPh sb="0" eb="2">
      <t>シエン</t>
    </rPh>
    <phoneticPr fontId="10"/>
  </si>
  <si>
    <t>支援2</t>
    <rPh sb="0" eb="2">
      <t>シエン</t>
    </rPh>
    <phoneticPr fontId="10"/>
  </si>
  <si>
    <t>介護１</t>
  </si>
  <si>
    <t>介護2</t>
  </si>
  <si>
    <t>介護3</t>
  </si>
  <si>
    <t>介護4</t>
  </si>
  <si>
    <t>介護5</t>
  </si>
  <si>
    <t>※2号被保険者数は、介護保険被保険者証を交付した人数です。</t>
    <phoneticPr fontId="3"/>
  </si>
  <si>
    <t>※各年度とも3月31日現在の数値です。</t>
  </si>
  <si>
    <t>Ｍ－１２   介護サービス受給者の状況</t>
    <phoneticPr fontId="3"/>
  </si>
  <si>
    <t>介護保険課</t>
  </si>
  <si>
    <t>居宅（介護予防）
サービス受給者</t>
    <rPh sb="5" eb="7">
      <t>ヨボウ</t>
    </rPh>
    <phoneticPr fontId="3"/>
  </si>
  <si>
    <t>地域密着型（介護予防）
サービス受給者</t>
    <rPh sb="0" eb="2">
      <t>チイキ</t>
    </rPh>
    <rPh sb="2" eb="4">
      <t>ミッチャク</t>
    </rPh>
    <rPh sb="4" eb="5">
      <t>ガタ</t>
    </rPh>
    <rPh sb="6" eb="8">
      <t>カイゴ</t>
    </rPh>
    <rPh sb="8" eb="10">
      <t>ヨボウ</t>
    </rPh>
    <rPh sb="16" eb="19">
      <t>ジュキュウシャ</t>
    </rPh>
    <phoneticPr fontId="10"/>
  </si>
  <si>
    <t>施設
サービス受給者</t>
  </si>
  <si>
    <t>2021　　　（　　　 3　 　　）</t>
    <rPh sb="17" eb="18">
      <t>ネンド</t>
    </rPh>
    <phoneticPr fontId="28"/>
  </si>
  <si>
    <t>2022　　　（　　　 4　 　　）</t>
    <rPh sb="17" eb="18">
      <t>ネンド</t>
    </rPh>
    <phoneticPr fontId="28"/>
  </si>
  <si>
    <t>2023　　　（　　　 5　 　　）</t>
    <rPh sb="17" eb="18">
      <t>ネンド</t>
    </rPh>
    <phoneticPr fontId="28"/>
  </si>
  <si>
    <t>2024　　　（　　　 6　　　）</t>
    <rPh sb="16" eb="17">
      <t>ネンド</t>
    </rPh>
    <phoneticPr fontId="28"/>
  </si>
  <si>
    <t>Ｍ－１３    介護サービス受給者1人当たり給付費の状況    　</t>
    <phoneticPr fontId="3"/>
  </si>
  <si>
    <t>（単位　円 ）</t>
  </si>
  <si>
    <t>居宅（介護予防）
サービス</t>
  </si>
  <si>
    <t>地域密着型（介護予防）
サービス</t>
    <rPh sb="0" eb="2">
      <t>チイキ</t>
    </rPh>
    <rPh sb="2" eb="5">
      <t>ミッチャクガタ</t>
    </rPh>
    <rPh sb="6" eb="8">
      <t>カイゴ</t>
    </rPh>
    <rPh sb="8" eb="10">
      <t>ヨボウ</t>
    </rPh>
    <phoneticPr fontId="10"/>
  </si>
  <si>
    <t>施設サービス</t>
  </si>
  <si>
    <t>※月額（3月審査分）の数値です。</t>
    <phoneticPr fontId="3"/>
  </si>
  <si>
    <t>Ｍ－１４    介護サービス給付費の状況（年額）　　　</t>
    <phoneticPr fontId="3"/>
  </si>
  <si>
    <t>（単位　円）</t>
    <phoneticPr fontId="3"/>
  </si>
  <si>
    <t>居宅（介護予防）
サービス費</t>
    <rPh sb="3" eb="5">
      <t>カイゴ</t>
    </rPh>
    <rPh sb="5" eb="7">
      <t>ヨボウ</t>
    </rPh>
    <phoneticPr fontId="3"/>
  </si>
  <si>
    <t>地域密着型（介護
予防）サービス費</t>
    <rPh sb="0" eb="2">
      <t>チイキ</t>
    </rPh>
    <rPh sb="2" eb="4">
      <t>ミッチャク</t>
    </rPh>
    <rPh sb="4" eb="5">
      <t>ガタ</t>
    </rPh>
    <rPh sb="16" eb="17">
      <t>ヒ</t>
    </rPh>
    <phoneticPr fontId="10"/>
  </si>
  <si>
    <t>（介護予防）
福祉用具購入費</t>
    <rPh sb="1" eb="3">
      <t>カイゴ</t>
    </rPh>
    <rPh sb="3" eb="5">
      <t>ヨボウ</t>
    </rPh>
    <phoneticPr fontId="3"/>
  </si>
  <si>
    <t>（介護予防）
住宅改修費</t>
    <phoneticPr fontId="3"/>
  </si>
  <si>
    <t>2020　　　（令和 2年度）</t>
  </si>
  <si>
    <t>2022　　　（　　　 4　  　）</t>
  </si>
  <si>
    <t>2023　　　（　　　 5　  　）</t>
  </si>
  <si>
    <t>2024　　　（　　　 6　  　）</t>
  </si>
  <si>
    <t>居宅介護（介護予防）サービス計画費</t>
    <phoneticPr fontId="3"/>
  </si>
  <si>
    <t>施設サービス費</t>
  </si>
  <si>
    <t>高額介護（介護予防）サービス費</t>
    <rPh sb="0" eb="2">
      <t>コウガク</t>
    </rPh>
    <rPh sb="2" eb="4">
      <t>カイゴ</t>
    </rPh>
    <rPh sb="5" eb="7">
      <t>カイゴ</t>
    </rPh>
    <rPh sb="7" eb="9">
      <t>ヨボウ</t>
    </rPh>
    <phoneticPr fontId="3"/>
  </si>
  <si>
    <t>審査支払手数料</t>
  </si>
  <si>
    <t>特定入所者介護                 （介護予防）サービス費</t>
    <rPh sb="0" eb="2">
      <t>トクテイ</t>
    </rPh>
    <rPh sb="2" eb="5">
      <t>ニュウショシャ</t>
    </rPh>
    <rPh sb="5" eb="7">
      <t>カイゴ</t>
    </rPh>
    <rPh sb="25" eb="27">
      <t>カイゴ</t>
    </rPh>
    <rPh sb="27" eb="29">
      <t>ヨボウ</t>
    </rPh>
    <rPh sb="34" eb="35">
      <t>ヒ</t>
    </rPh>
    <phoneticPr fontId="10"/>
  </si>
  <si>
    <t>※3月～2月の数値です。</t>
  </si>
  <si>
    <t>Ｍ－１５    生活保護の種類別被保護世帯数及び人員 （月平均）</t>
    <phoneticPr fontId="3"/>
  </si>
  <si>
    <t>生活福祉課</t>
  </si>
  <si>
    <t>実数</t>
  </si>
  <si>
    <t>扶助の種類</t>
  </si>
  <si>
    <t>生活</t>
  </si>
  <si>
    <t>住宅</t>
  </si>
  <si>
    <t>介護</t>
  </si>
  <si>
    <t xml:space="preserve"> 1)   医療</t>
    <phoneticPr fontId="3"/>
  </si>
  <si>
    <t>出産</t>
  </si>
  <si>
    <t>生業</t>
  </si>
  <si>
    <t>葬祭</t>
  </si>
  <si>
    <t>就労
自立
給付金</t>
    <rPh sb="0" eb="2">
      <t>シュウロウ</t>
    </rPh>
    <rPh sb="3" eb="5">
      <t>ジリツ</t>
    </rPh>
    <rPh sb="6" eb="9">
      <t>キュウフキン</t>
    </rPh>
    <phoneticPr fontId="1"/>
  </si>
  <si>
    <t>入院</t>
  </si>
  <si>
    <t>入院外</t>
  </si>
  <si>
    <t>r9</t>
    <phoneticPr fontId="3"/>
  </si>
  <si>
    <t>2021　　　（　　　  3　 　）</t>
  </si>
  <si>
    <t>r8</t>
    <phoneticPr fontId="3"/>
  </si>
  <si>
    <t>2022　　　（　　　  4　 　）</t>
  </si>
  <si>
    <t>r11</t>
    <phoneticPr fontId="3"/>
  </si>
  <si>
    <t>2023　　　（　　　  5　 　）</t>
  </si>
  <si>
    <t>2024　　　（　　　  6　　）</t>
  </si>
  <si>
    <t>人員</t>
  </si>
  <si>
    <t xml:space="preserve">※各年度は年度中の月平均です。 </t>
  </si>
  <si>
    <t>１）医療の世帯数については入院、入院外の合計です。</t>
  </si>
  <si>
    <t>Ｍ－１６    生活保護の種類別保護費</t>
    <phoneticPr fontId="3"/>
  </si>
  <si>
    <t>医療</t>
  </si>
  <si>
    <t>葬祭</t>
    <rPh sb="0" eb="2">
      <t>ソウサイ</t>
    </rPh>
    <phoneticPr fontId="3"/>
  </si>
  <si>
    <t>施設事務費</t>
    <phoneticPr fontId="3"/>
  </si>
  <si>
    <t xml:space="preserve"> 就労自立給付金</t>
    <rPh sb="1" eb="3">
      <t>シュウロウ</t>
    </rPh>
    <rPh sb="3" eb="5">
      <t>ジリツ</t>
    </rPh>
    <rPh sb="5" eb="8">
      <t>キュウフキン</t>
    </rPh>
    <phoneticPr fontId="1"/>
  </si>
  <si>
    <t>Ｍ－１７    民生委員</t>
    <phoneticPr fontId="3"/>
  </si>
  <si>
    <t>民生委員協議会数</t>
    <phoneticPr fontId="3"/>
  </si>
  <si>
    <t>民生委員
定　　  数</t>
    <phoneticPr fontId="3"/>
  </si>
  <si>
    <t>民生委員現在数</t>
  </si>
  <si>
    <t>2020年 （令和 2年）12月1日</t>
    <rPh sb="7" eb="9">
      <t>レイワ</t>
    </rPh>
    <rPh sb="11" eb="12">
      <t>ネン</t>
    </rPh>
    <phoneticPr fontId="3"/>
  </si>
  <si>
    <t>2021　 （　　　 3 　 ）</t>
    <rPh sb="15" eb="16">
      <t>ネンド</t>
    </rPh>
    <phoneticPr fontId="29"/>
  </si>
  <si>
    <t>2022　 （　　　 4  　）</t>
    <rPh sb="15" eb="16">
      <t>ネンド</t>
    </rPh>
    <phoneticPr fontId="29"/>
  </si>
  <si>
    <t>2023　 （　　　 5  　）</t>
    <rPh sb="15" eb="16">
      <t>ネンド</t>
    </rPh>
    <phoneticPr fontId="29"/>
  </si>
  <si>
    <t>2024　 （　　　 6  　）</t>
    <rPh sb="15" eb="16">
      <t>ネンド</t>
    </rPh>
    <phoneticPr fontId="29"/>
  </si>
  <si>
    <t>Ｍ－１８    共同募金及び日赤募金</t>
    <phoneticPr fontId="3"/>
  </si>
  <si>
    <t>（単位　千円，％）</t>
  </si>
  <si>
    <t>共同募金</t>
  </si>
  <si>
    <t>日赤募金</t>
  </si>
  <si>
    <t>目標額</t>
  </si>
  <si>
    <t>実績額</t>
  </si>
  <si>
    <t>達成率</t>
  </si>
  <si>
    <t>2020　　　（令和 2年度）</t>
    <rPh sb="8" eb="10">
      <t>レイワ</t>
    </rPh>
    <rPh sb="12" eb="14">
      <t>ネンド</t>
    </rPh>
    <rPh sb="13" eb="14">
      <t>ド</t>
    </rPh>
    <phoneticPr fontId="29"/>
  </si>
  <si>
    <t>2021　　　（　　　 3　　 　）</t>
    <rPh sb="17" eb="18">
      <t>ネンド</t>
    </rPh>
    <phoneticPr fontId="29"/>
  </si>
  <si>
    <t>2022　　　（　　　 4　　 　）</t>
    <rPh sb="17" eb="18">
      <t>ネンド</t>
    </rPh>
    <phoneticPr fontId="29"/>
  </si>
  <si>
    <t>2023　　　（　　　 5　　 　）</t>
    <rPh sb="17" eb="18">
      <t>ネンド</t>
    </rPh>
    <phoneticPr fontId="29"/>
  </si>
  <si>
    <t>2024　　　（　　　 6　　 　）</t>
    <rPh sb="17" eb="18">
      <t>ネンド</t>
    </rPh>
    <phoneticPr fontId="29"/>
  </si>
  <si>
    <t>Ｍ－１９    障がい者相談件数</t>
    <rPh sb="8" eb="9">
      <t>サワ</t>
    </rPh>
    <rPh sb="11" eb="12">
      <t>シャ</t>
    </rPh>
    <rPh sb="12" eb="14">
      <t>ソウダン</t>
    </rPh>
    <rPh sb="14" eb="16">
      <t>ケンスウ</t>
    </rPh>
    <phoneticPr fontId="10"/>
  </si>
  <si>
    <t>（１）　相談形態</t>
    <rPh sb="4" eb="6">
      <t>ソウダン</t>
    </rPh>
    <rPh sb="6" eb="8">
      <t>ケイタイ</t>
    </rPh>
    <phoneticPr fontId="3"/>
  </si>
  <si>
    <t>(単位　件)</t>
    <rPh sb="1" eb="3">
      <t>タンイ</t>
    </rPh>
    <rPh sb="4" eb="5">
      <t>ケン</t>
    </rPh>
    <phoneticPr fontId="3"/>
  </si>
  <si>
    <t>障がい福祉課</t>
    <phoneticPr fontId="10"/>
  </si>
  <si>
    <t>総　数</t>
  </si>
  <si>
    <t>電　話</t>
  </si>
  <si>
    <t>来　所</t>
  </si>
  <si>
    <t>訪　問</t>
  </si>
  <si>
    <t>そ の 他</t>
  </si>
  <si>
    <t>2022　　　（　　　 4　　 　）</t>
  </si>
  <si>
    <t>2023　　　（　　　 5　　 　）</t>
  </si>
  <si>
    <t>（２）　障がい種別</t>
    <rPh sb="4" eb="5">
      <t>サワ</t>
    </rPh>
    <rPh sb="7" eb="9">
      <t>シュベツ</t>
    </rPh>
    <phoneticPr fontId="3"/>
  </si>
  <si>
    <t>(単位　人)</t>
    <rPh sb="1" eb="3">
      <t>タンイ</t>
    </rPh>
    <rPh sb="4" eb="5">
      <t>ヒト</t>
    </rPh>
    <phoneticPr fontId="3"/>
  </si>
  <si>
    <t>身体障がい</t>
    <phoneticPr fontId="3"/>
  </si>
  <si>
    <t>知的障がい</t>
    <phoneticPr fontId="3"/>
  </si>
  <si>
    <t>精神障がい</t>
    <phoneticPr fontId="3"/>
  </si>
  <si>
    <t>発達障がい</t>
  </si>
  <si>
    <t>（３）　相談内容</t>
    <rPh sb="4" eb="6">
      <t>ソウダン</t>
    </rPh>
    <rPh sb="6" eb="8">
      <t>ナイヨウ</t>
    </rPh>
    <phoneticPr fontId="3"/>
  </si>
  <si>
    <t>福祉
サービス</t>
    <rPh sb="0" eb="2">
      <t>フクシ</t>
    </rPh>
    <phoneticPr fontId="1"/>
  </si>
  <si>
    <t>障がい
理解</t>
    <rPh sb="0" eb="1">
      <t>サワ</t>
    </rPh>
    <rPh sb="4" eb="6">
      <t>リカイ</t>
    </rPh>
    <phoneticPr fontId="1"/>
  </si>
  <si>
    <t>健康
医療</t>
    <rPh sb="0" eb="2">
      <t>ケンコウ</t>
    </rPh>
    <rPh sb="3" eb="5">
      <t>イリョウ</t>
    </rPh>
    <phoneticPr fontId="1"/>
  </si>
  <si>
    <t>就労</t>
    <rPh sb="0" eb="2">
      <t>シュウロウ</t>
    </rPh>
    <phoneticPr fontId="1"/>
  </si>
  <si>
    <t>保育
教育</t>
    <rPh sb="0" eb="2">
      <t>ホイク</t>
    </rPh>
    <rPh sb="3" eb="5">
      <t>キョウイク</t>
    </rPh>
    <phoneticPr fontId="1"/>
  </si>
  <si>
    <t>人間
関係</t>
    <rPh sb="0" eb="2">
      <t>ニンゲン</t>
    </rPh>
    <rPh sb="3" eb="5">
      <t>カンケイ</t>
    </rPh>
    <phoneticPr fontId="1"/>
  </si>
  <si>
    <t>家計
経済</t>
    <rPh sb="0" eb="2">
      <t>カケイ</t>
    </rPh>
    <rPh sb="3" eb="5">
      <t>ケイザイ</t>
    </rPh>
    <phoneticPr fontId="1"/>
  </si>
  <si>
    <t>生活
技術</t>
  </si>
  <si>
    <t>社会
参加</t>
  </si>
  <si>
    <t>権利
擁護</t>
  </si>
  <si>
    <t>不安の
解消</t>
  </si>
  <si>
    <t>相談内容重複のため、（１）相談形態の総数とは一致しません。</t>
    <rPh sb="0" eb="2">
      <t>ソウダン</t>
    </rPh>
    <rPh sb="15" eb="17">
      <t>ケイタイ</t>
    </rPh>
    <rPh sb="18" eb="20">
      <t>ソウスウ</t>
    </rPh>
    <phoneticPr fontId="3"/>
  </si>
  <si>
    <t>Ｍ－２０    身体障がい者手帳交付数</t>
    <rPh sb="8" eb="10">
      <t>シンタイ</t>
    </rPh>
    <phoneticPr fontId="10"/>
  </si>
  <si>
    <t>（単位　人）</t>
    <rPh sb="4" eb="5">
      <t>ニン</t>
    </rPh>
    <phoneticPr fontId="3"/>
  </si>
  <si>
    <t>障がい福祉課</t>
  </si>
  <si>
    <t>視覚障がい</t>
  </si>
  <si>
    <t>聴覚・平衡
機能障がい</t>
  </si>
  <si>
    <t>音声･言語
そしゃく障がい</t>
  </si>
  <si>
    <t>肢体不自由</t>
  </si>
  <si>
    <t>内部障がい</t>
  </si>
  <si>
    <t>2021　 　 （　　　 3　 　　）</t>
  </si>
  <si>
    <t>2022  　　（　　　 4　   　）</t>
  </si>
  <si>
    <t>2023  　　（　　　 5　   　）</t>
  </si>
  <si>
    <t>2024 　　（　　　 6　  　）</t>
  </si>
  <si>
    <t>18歳未満</t>
  </si>
  <si>
    <t>18歳以上</t>
  </si>
  <si>
    <t>1　　級</t>
  </si>
  <si>
    <t>2　　級</t>
  </si>
  <si>
    <t>3　　級</t>
  </si>
  <si>
    <t>4　　級</t>
  </si>
  <si>
    <t>5　　級</t>
  </si>
  <si>
    <t>6　　級</t>
  </si>
  <si>
    <t>各年度末現在</t>
    <rPh sb="0" eb="3">
      <t>カクネンド</t>
    </rPh>
    <rPh sb="3" eb="4">
      <t>マツ</t>
    </rPh>
    <rPh sb="4" eb="6">
      <t>ゲンザイ</t>
    </rPh>
    <phoneticPr fontId="3"/>
  </si>
  <si>
    <t>Ｍ－２１    療育手帳交付数</t>
    <rPh sb="8" eb="10">
      <t>リョウイク</t>
    </rPh>
    <rPh sb="10" eb="12">
      <t>テチョウ</t>
    </rPh>
    <phoneticPr fontId="10"/>
  </si>
  <si>
    <t>年度 ・ 区分</t>
    <rPh sb="0" eb="2">
      <t>ネンド</t>
    </rPh>
    <rPh sb="5" eb="7">
      <t>クブン</t>
    </rPh>
    <phoneticPr fontId="3"/>
  </si>
  <si>
    <t>最重度</t>
    <rPh sb="0" eb="1">
      <t>サイ</t>
    </rPh>
    <rPh sb="1" eb="3">
      <t>ジュウド</t>
    </rPh>
    <phoneticPr fontId="3"/>
  </si>
  <si>
    <t>重度</t>
    <rPh sb="0" eb="2">
      <t>ジュウド</t>
    </rPh>
    <phoneticPr fontId="3"/>
  </si>
  <si>
    <t>中度</t>
    <rPh sb="0" eb="2">
      <t>チュウド</t>
    </rPh>
    <phoneticPr fontId="3"/>
  </si>
  <si>
    <t>軽度</t>
    <rPh sb="0" eb="2">
      <t>ケイド</t>
    </rPh>
    <phoneticPr fontId="3"/>
  </si>
  <si>
    <t>Ｍ－２２    精神障がい者保健福祉手帳交付数</t>
    <rPh sb="8" eb="10">
      <t>セイシン</t>
    </rPh>
    <rPh sb="10" eb="11">
      <t>サワ</t>
    </rPh>
    <rPh sb="13" eb="14">
      <t>モノ</t>
    </rPh>
    <rPh sb="14" eb="16">
      <t>ホケン</t>
    </rPh>
    <rPh sb="16" eb="18">
      <t>フクシ</t>
    </rPh>
    <rPh sb="18" eb="20">
      <t>テチョウ</t>
    </rPh>
    <rPh sb="20" eb="22">
      <t>コウフ</t>
    </rPh>
    <phoneticPr fontId="10"/>
  </si>
  <si>
    <t>1級</t>
    <rPh sb="1" eb="2">
      <t>キュウ</t>
    </rPh>
    <phoneticPr fontId="3"/>
  </si>
  <si>
    <t>2級</t>
    <rPh sb="1" eb="2">
      <t>キュウ</t>
    </rPh>
    <phoneticPr fontId="3"/>
  </si>
  <si>
    <t>3級</t>
    <rPh sb="1" eb="2">
      <t>キュウ</t>
    </rPh>
    <phoneticPr fontId="3"/>
  </si>
  <si>
    <t>Ｎ－１    医療施設及び医療関係従事者</t>
    <rPh sb="15" eb="17">
      <t>カンケイ</t>
    </rPh>
    <phoneticPr fontId="3"/>
  </si>
  <si>
    <t>（１）医療施設・病床数</t>
  </si>
  <si>
    <t>(単位　院，所，局，床）</t>
    <phoneticPr fontId="3"/>
  </si>
  <si>
    <t>保健部総務課</t>
    <rPh sb="2" eb="3">
      <t>ブ</t>
    </rPh>
    <phoneticPr fontId="3"/>
  </si>
  <si>
    <t>医療施設</t>
  </si>
  <si>
    <t>　病床数</t>
  </si>
  <si>
    <t>病院</t>
  </si>
  <si>
    <t>診療所</t>
  </si>
  <si>
    <t>歯科診療所</t>
    <phoneticPr fontId="3"/>
  </si>
  <si>
    <t>薬局</t>
  </si>
  <si>
    <t>精神</t>
  </si>
  <si>
    <t>感染症</t>
  </si>
  <si>
    <t>結核</t>
  </si>
  <si>
    <t>療養</t>
  </si>
  <si>
    <t>歯科</t>
  </si>
  <si>
    <t>2020年度（令和2年度）</t>
    <rPh sb="4" eb="6">
      <t>ネンド</t>
    </rPh>
    <rPh sb="7" eb="9">
      <t>レイワ</t>
    </rPh>
    <rPh sb="10" eb="12">
      <t>ネンド</t>
    </rPh>
    <rPh sb="11" eb="12">
      <t>ド</t>
    </rPh>
    <phoneticPr fontId="24"/>
  </si>
  <si>
    <t>2021　　　（　　　 3       ）</t>
    <rPh sb="20" eb="21">
      <t>ネンド</t>
    </rPh>
    <phoneticPr fontId="24"/>
  </si>
  <si>
    <t>2024　（　　　 6　　　）</t>
    <rPh sb="14" eb="15">
      <t>ネンド</t>
    </rPh>
    <phoneticPr fontId="24"/>
  </si>
  <si>
    <t>各年度末現在（休止中のものは除きます。）</t>
  </si>
  <si>
    <t>診療所には、企業等が職員等の福祉厚生を目的として開設した診療所及び社会福祉施設内の診療所を含みます。</t>
  </si>
  <si>
    <t>（２）医療関係従事者</t>
  </si>
  <si>
    <t>医師</t>
  </si>
  <si>
    <t>歯科医師</t>
  </si>
  <si>
    <t>薬剤師</t>
  </si>
  <si>
    <t>保健師</t>
  </si>
  <si>
    <t>助産師</t>
  </si>
  <si>
    <t>看護師</t>
  </si>
  <si>
    <t>准看護師</t>
    <rPh sb="0" eb="1">
      <t>ジュン</t>
    </rPh>
    <phoneticPr fontId="93"/>
  </si>
  <si>
    <t>歯科
衛生士</t>
    <phoneticPr fontId="3"/>
  </si>
  <si>
    <t>歯科
技工士</t>
  </si>
  <si>
    <t>2016年 (平成28年)</t>
    <rPh sb="4" eb="5">
      <t>ネン</t>
    </rPh>
    <rPh sb="7" eb="9">
      <t>ヘイセイ</t>
    </rPh>
    <rPh sb="11" eb="12">
      <t>ネン</t>
    </rPh>
    <phoneticPr fontId="3"/>
  </si>
  <si>
    <t>2018　　(　　　30　 )</t>
  </si>
  <si>
    <t>2020　　(令和 2年)</t>
    <rPh sb="7" eb="9">
      <t>レイワ</t>
    </rPh>
    <rPh sb="11" eb="12">
      <t>ネン</t>
    </rPh>
    <phoneticPr fontId="3"/>
  </si>
  <si>
    <t>2022　　(　　 4　)</t>
    <phoneticPr fontId="3"/>
  </si>
  <si>
    <t>2024　　(　　 6　)</t>
    <phoneticPr fontId="3"/>
  </si>
  <si>
    <t>各年末現在（医師・歯科医師・薬剤師数は免許取得者数です。）　届出は2年毎です。　</t>
  </si>
  <si>
    <t>Ｎ－２    感染症・食中毒患者数</t>
    <phoneticPr fontId="3"/>
  </si>
  <si>
    <t>保健部保健予防課</t>
    <rPh sb="2" eb="3">
      <t>ブ</t>
    </rPh>
    <phoneticPr fontId="3"/>
  </si>
  <si>
    <t>保健部生活衛生課</t>
    <rPh sb="2" eb="3">
      <t>ブ</t>
    </rPh>
    <phoneticPr fontId="3"/>
  </si>
  <si>
    <t>一類感染症</t>
    <rPh sb="0" eb="2">
      <t>イチルイ</t>
    </rPh>
    <rPh sb="2" eb="5">
      <t>カンセンショウ</t>
    </rPh>
    <phoneticPr fontId="3"/>
  </si>
  <si>
    <t>二類感染症</t>
    <rPh sb="0" eb="1">
      <t>ニ</t>
    </rPh>
    <rPh sb="1" eb="2">
      <t>タグイ</t>
    </rPh>
    <rPh sb="2" eb="5">
      <t>カンセンショウ</t>
    </rPh>
    <phoneticPr fontId="3"/>
  </si>
  <si>
    <t>三類感染症</t>
    <rPh sb="0" eb="1">
      <t>サン</t>
    </rPh>
    <rPh sb="1" eb="2">
      <t>タグイ</t>
    </rPh>
    <rPh sb="2" eb="5">
      <t>カンセンショウ</t>
    </rPh>
    <phoneticPr fontId="3"/>
  </si>
  <si>
    <t>四類感染症</t>
    <rPh sb="0" eb="1">
      <t>ヨン</t>
    </rPh>
    <rPh sb="1" eb="2">
      <t>ルイ</t>
    </rPh>
    <rPh sb="2" eb="5">
      <t>カンセンショウ</t>
    </rPh>
    <phoneticPr fontId="3"/>
  </si>
  <si>
    <t>五類感染症</t>
    <rPh sb="0" eb="1">
      <t>ゴ</t>
    </rPh>
    <rPh sb="1" eb="2">
      <t>ルイ</t>
    </rPh>
    <rPh sb="2" eb="5">
      <t>カンセンショウ</t>
    </rPh>
    <phoneticPr fontId="3"/>
  </si>
  <si>
    <t>新型インフルエンザ等感染症</t>
    <rPh sb="0" eb="2">
      <t>シンガタ</t>
    </rPh>
    <rPh sb="9" eb="10">
      <t>トウ</t>
    </rPh>
    <rPh sb="10" eb="12">
      <t>カンセン</t>
    </rPh>
    <rPh sb="12" eb="13">
      <t>ショウ</t>
    </rPh>
    <phoneticPr fontId="3"/>
  </si>
  <si>
    <t>食中毒</t>
  </si>
  <si>
    <t>(全数)</t>
    <rPh sb="1" eb="3">
      <t>ゼンスウ</t>
    </rPh>
    <phoneticPr fontId="3"/>
  </si>
  <si>
    <t>(定点)</t>
    <rPh sb="1" eb="3">
      <t>テイテン</t>
    </rPh>
    <phoneticPr fontId="3"/>
  </si>
  <si>
    <t>エボラ出血熱 他</t>
    <rPh sb="3" eb="5">
      <t>シュッケツ</t>
    </rPh>
    <rPh sb="5" eb="6">
      <t>ネツ</t>
    </rPh>
    <rPh sb="7" eb="8">
      <t>ホカ</t>
    </rPh>
    <phoneticPr fontId="3"/>
  </si>
  <si>
    <t>結核</t>
    <rPh sb="0" eb="2">
      <t>ケッカク</t>
    </rPh>
    <phoneticPr fontId="3"/>
  </si>
  <si>
    <t>その他の疾患</t>
    <rPh sb="2" eb="3">
      <t>タ</t>
    </rPh>
    <rPh sb="4" eb="6">
      <t>シッカン</t>
    </rPh>
    <phoneticPr fontId="3"/>
  </si>
  <si>
    <t>細菌性赤痢</t>
    <rPh sb="0" eb="3">
      <t>サイキンセイ</t>
    </rPh>
    <rPh sb="3" eb="5">
      <t>セキリ</t>
    </rPh>
    <phoneticPr fontId="3"/>
  </si>
  <si>
    <t>腸管出血性        大腸菌感染症</t>
    <rPh sb="0" eb="2">
      <t>チョウカン</t>
    </rPh>
    <rPh sb="2" eb="5">
      <t>シュッケツセイ</t>
    </rPh>
    <rPh sb="13" eb="16">
      <t>ダイチョウキン</t>
    </rPh>
    <rPh sb="16" eb="19">
      <t>カンセンショウ</t>
    </rPh>
    <phoneticPr fontId="3"/>
  </si>
  <si>
    <t>その他の疾患</t>
    <phoneticPr fontId="3"/>
  </si>
  <si>
    <t>日本紅斑熱</t>
    <rPh sb="0" eb="2">
      <t>ニホン</t>
    </rPh>
    <rPh sb="2" eb="4">
      <t>コウハン</t>
    </rPh>
    <rPh sb="4" eb="5">
      <t>ネツ</t>
    </rPh>
    <phoneticPr fontId="3"/>
  </si>
  <si>
    <t>レジオネラ症</t>
    <rPh sb="5" eb="6">
      <t>ショウ</t>
    </rPh>
    <phoneticPr fontId="3"/>
  </si>
  <si>
    <t>後天性免疫不全症候群</t>
    <rPh sb="0" eb="10">
      <t>コウテンセイ</t>
    </rPh>
    <phoneticPr fontId="3"/>
  </si>
  <si>
    <t>梅毒</t>
    <rPh sb="0" eb="2">
      <t>バイドク</t>
    </rPh>
    <phoneticPr fontId="3"/>
  </si>
  <si>
    <t>風しん</t>
    <rPh sb="0" eb="1">
      <t>フウ</t>
    </rPh>
    <phoneticPr fontId="3"/>
  </si>
  <si>
    <t>麻しん</t>
    <rPh sb="0" eb="1">
      <t>マ</t>
    </rPh>
    <phoneticPr fontId="3"/>
  </si>
  <si>
    <t>インフルエンザ</t>
    <phoneticPr fontId="3"/>
  </si>
  <si>
    <t>新型コロナウイルス感染症</t>
    <phoneticPr fontId="3"/>
  </si>
  <si>
    <t>感染性胃腸炎</t>
    <rPh sb="0" eb="3">
      <t>カンセンセイ</t>
    </rPh>
    <rPh sb="3" eb="5">
      <t>イチョウ</t>
    </rPh>
    <rPh sb="5" eb="6">
      <t>エン</t>
    </rPh>
    <phoneticPr fontId="3"/>
  </si>
  <si>
    <t>新型コロナウイルス感染症</t>
    <rPh sb="0" eb="2">
      <t>シンガタ</t>
    </rPh>
    <rPh sb="9" eb="12">
      <t>カンセンショウ</t>
    </rPh>
    <phoneticPr fontId="3"/>
  </si>
  <si>
    <t>2023　 （　　　 5 　）</t>
  </si>
  <si>
    <t>※感染症の類型・種類は、最新の「感染症の予防及び感染症の患者に対する医療に関する法律」に基づいています。</t>
    <rPh sb="1" eb="4">
      <t>カンセンショウ</t>
    </rPh>
    <rPh sb="5" eb="7">
      <t>ルイケイ</t>
    </rPh>
    <rPh sb="8" eb="10">
      <t>シュルイ</t>
    </rPh>
    <rPh sb="12" eb="14">
      <t>サイシン</t>
    </rPh>
    <phoneticPr fontId="10"/>
  </si>
  <si>
    <t>※五類感染症（定点）は指定届出機関からの報告数です。</t>
    <phoneticPr fontId="3"/>
  </si>
  <si>
    <t>※新型コロナウイルス感染症は2023年（令和5年）5月8日から五類感染症（定点）に移行しています。</t>
    <phoneticPr fontId="10"/>
  </si>
  <si>
    <t>Ｎ－３    選択死因の死亡者数　</t>
    <rPh sb="14" eb="15">
      <t>シャ</t>
    </rPh>
    <phoneticPr fontId="10"/>
  </si>
  <si>
    <t>保健部総務課</t>
    <rPh sb="2" eb="3">
      <t>ブ</t>
    </rPh>
    <rPh sb="3" eb="6">
      <t>ソウムカ</t>
    </rPh>
    <phoneticPr fontId="10"/>
  </si>
  <si>
    <t>悪性
新生物</t>
  </si>
  <si>
    <t>高血圧
性疾患</t>
  </si>
  <si>
    <t>心疾患</t>
  </si>
  <si>
    <t>胃</t>
  </si>
  <si>
    <t>肝及び   肝内胆
管</t>
    <phoneticPr fontId="10"/>
  </si>
  <si>
    <t>気管・
気管支
及び肺</t>
    <phoneticPr fontId="3"/>
  </si>
  <si>
    <t>2020 　（令和 2年）</t>
    <rPh sb="7" eb="9">
      <t>レイワ</t>
    </rPh>
    <rPh sb="11" eb="12">
      <t>ネン</t>
    </rPh>
    <phoneticPr fontId="106"/>
  </si>
  <si>
    <t>2021　 （　　　 3    ）</t>
    <rPh sb="16" eb="17">
      <t>ネンド</t>
    </rPh>
    <phoneticPr fontId="106"/>
  </si>
  <si>
    <t>2022　 （　　　 4    ）</t>
    <rPh sb="16" eb="17">
      <t>ネンド</t>
    </rPh>
    <phoneticPr fontId="106"/>
  </si>
  <si>
    <t>2023　 （　　　 5    ）</t>
    <rPh sb="16" eb="17">
      <t>ネンド</t>
    </rPh>
    <phoneticPr fontId="106"/>
  </si>
  <si>
    <t>2024　 （　　　 6   ）</t>
    <rPh sb="15" eb="16">
      <t>ネンド</t>
    </rPh>
    <phoneticPr fontId="106"/>
  </si>
  <si>
    <t>脳血管
疾患</t>
    <phoneticPr fontId="3"/>
  </si>
  <si>
    <t>肺炎</t>
  </si>
  <si>
    <t>肝疾患</t>
  </si>
  <si>
    <t>腎不全</t>
    <phoneticPr fontId="3"/>
  </si>
  <si>
    <t>老衰</t>
  </si>
  <si>
    <t>不慮の
事故</t>
  </si>
  <si>
    <t>自殺</t>
  </si>
  <si>
    <t>Ｎ－４   年齢階級別死亡者数　　</t>
    <phoneticPr fontId="10"/>
  </si>
  <si>
    <t>0～
9歳</t>
    <phoneticPr fontId="3"/>
  </si>
  <si>
    <t>10～
19歳</t>
    <phoneticPr fontId="3"/>
  </si>
  <si>
    <t>20～
29歳</t>
    <phoneticPr fontId="3"/>
  </si>
  <si>
    <t>30～
39歳</t>
    <phoneticPr fontId="3"/>
  </si>
  <si>
    <t>40～
49歳</t>
    <phoneticPr fontId="3"/>
  </si>
  <si>
    <t>50～
59歳</t>
    <phoneticPr fontId="3"/>
  </si>
  <si>
    <t>60～
69歳</t>
    <phoneticPr fontId="3"/>
  </si>
  <si>
    <t>70～
84歳</t>
    <phoneticPr fontId="3"/>
  </si>
  <si>
    <t>85歳
以上</t>
    <phoneticPr fontId="3"/>
  </si>
  <si>
    <t>Ｎ－５    死産、乳児死亡及び出生数　　</t>
    <phoneticPr fontId="10"/>
  </si>
  <si>
    <t>(単位　人）</t>
    <phoneticPr fontId="10"/>
  </si>
  <si>
    <t>死産</t>
  </si>
  <si>
    <t>乳児死亡</t>
  </si>
  <si>
    <t>出生数</t>
  </si>
  <si>
    <t>1）死産率(出産千件対）</t>
    <phoneticPr fontId="3"/>
  </si>
  <si>
    <t>2）乳児死亡率（出生千件対）</t>
    <phoneticPr fontId="3"/>
  </si>
  <si>
    <t>1） 死　　産　　率   ＝</t>
    <phoneticPr fontId="3"/>
  </si>
  <si>
    <t>年　　  間　　  死　　  産　　  数</t>
    <phoneticPr fontId="3"/>
  </si>
  <si>
    <t>× 1，000</t>
    <phoneticPr fontId="3"/>
  </si>
  <si>
    <t xml:space="preserve"> 年 間 出 産 数 （ 出生数 + 死産数 ）</t>
    <phoneticPr fontId="10"/>
  </si>
  <si>
    <t>2）乳 児 死 亡 率  ＝</t>
    <phoneticPr fontId="3"/>
  </si>
  <si>
    <t>年　間　乳　児　死　亡　数</t>
  </si>
  <si>
    <t>年　間　出　生　数</t>
  </si>
  <si>
    <t>Ｎ－６    年齢別幼児・児童・生徒の体位</t>
    <phoneticPr fontId="10"/>
  </si>
  <si>
    <t xml:space="preserve">  </t>
  </si>
  <si>
    <t>（単位　㎝，㎏）</t>
  </si>
  <si>
    <t>教育委員会「保健統計」</t>
  </si>
  <si>
    <t>年次 ・ 体位</t>
    <phoneticPr fontId="3"/>
  </si>
  <si>
    <t>男子</t>
  </si>
  <si>
    <t>女子</t>
  </si>
  <si>
    <t>幼稚園</t>
  </si>
  <si>
    <t>6歳</t>
  </si>
  <si>
    <t>7歳</t>
  </si>
  <si>
    <t>8歳</t>
  </si>
  <si>
    <t>9歳</t>
  </si>
  <si>
    <t>10歳</t>
  </si>
  <si>
    <t>11歳</t>
  </si>
  <si>
    <t>12歳</t>
  </si>
  <si>
    <t>13歳</t>
  </si>
  <si>
    <t>14歳</t>
  </si>
  <si>
    <t>15歳</t>
  </si>
  <si>
    <t>16歳</t>
  </si>
  <si>
    <t>17歳</t>
  </si>
  <si>
    <t>2024年（令和 6年）</t>
  </si>
  <si>
    <t>身　　　　　長</t>
  </si>
  <si>
    <t>体　　　　　重</t>
  </si>
  <si>
    <t>広</t>
  </si>
  <si>
    <t>島</t>
  </si>
  <si>
    <t>県</t>
  </si>
  <si>
    <t>身　長</t>
    <phoneticPr fontId="3"/>
  </si>
  <si>
    <t>福</t>
    <rPh sb="0" eb="1">
      <t>フク</t>
    </rPh>
    <phoneticPr fontId="3"/>
  </si>
  <si>
    <t>山</t>
  </si>
  <si>
    <t>市</t>
  </si>
  <si>
    <t>身　長</t>
  </si>
  <si>
    <t>体　重</t>
  </si>
  <si>
    <t>座　高</t>
  </si>
  <si>
    <t>2012年 　（平成24年 ）</t>
    <phoneticPr fontId="3"/>
  </si>
  <si>
    <t>2012年   （平成24年 ）</t>
    <phoneticPr fontId="3"/>
  </si>
  <si>
    <t>2013　　  （　　   25　 ）</t>
    <phoneticPr fontId="3"/>
  </si>
  <si>
    <t>2013　　  （　　　25　　）</t>
    <phoneticPr fontId="3"/>
  </si>
  <si>
    <t>2014　　  （　　   26　 ）</t>
    <phoneticPr fontId="3"/>
  </si>
  <si>
    <t>2014　　  （　　　26　　）</t>
    <phoneticPr fontId="3"/>
  </si>
  <si>
    <t>2015　　  （　　   27 　）</t>
    <phoneticPr fontId="3"/>
  </si>
  <si>
    <t>2015　　  （　　　27　　）</t>
    <phoneticPr fontId="3"/>
  </si>
  <si>
    <t>※2020年（令和2年）の結果は、成長の著しい時期において測定時期を異にしたデータを集計したものとなっており、</t>
    <rPh sb="5" eb="6">
      <t>ネン</t>
    </rPh>
    <rPh sb="7" eb="8">
      <t>レイ</t>
    </rPh>
    <rPh sb="8" eb="9">
      <t>ワ</t>
    </rPh>
    <rPh sb="10" eb="11">
      <t>ネン</t>
    </rPh>
    <phoneticPr fontId="1"/>
  </si>
  <si>
    <t>　過去の数値と単純比較することはできません。</t>
    <phoneticPr fontId="1"/>
  </si>
  <si>
    <t>Ｎ－７    幼児・児童・生徒の疾病 、異常状況</t>
    <phoneticPr fontId="10"/>
  </si>
  <si>
    <t>（単位　人，％）</t>
  </si>
  <si>
    <t>校種
年度</t>
    <phoneticPr fontId="3"/>
  </si>
  <si>
    <t>視力・眼の検査</t>
    <phoneticPr fontId="3"/>
  </si>
  <si>
    <t>耳・鼻・咽喉の検査</t>
    <rPh sb="0" eb="1">
      <t>ミミ</t>
    </rPh>
    <rPh sb="2" eb="3">
      <t>ハナ</t>
    </rPh>
    <phoneticPr fontId="3"/>
  </si>
  <si>
    <t xml:space="preserve">  歯科検査  </t>
    <phoneticPr fontId="3"/>
  </si>
  <si>
    <t>校種
年度</t>
  </si>
  <si>
    <t>裸眼視力</t>
  </si>
  <si>
    <t>眼</t>
  </si>
  <si>
    <t>耳</t>
  </si>
  <si>
    <t>鼻</t>
  </si>
  <si>
    <t>咽喉</t>
    <phoneticPr fontId="3"/>
  </si>
  <si>
    <t>う 歯</t>
  </si>
  <si>
    <t>歯列・咬合</t>
    <rPh sb="0" eb="2">
      <t>シレツ</t>
    </rPh>
    <rPh sb="3" eb="4">
      <t>カ</t>
    </rPh>
    <rPh sb="4" eb="5">
      <t>ゴウ</t>
    </rPh>
    <phoneticPr fontId="3"/>
  </si>
  <si>
    <t>顎関節</t>
    <rPh sb="0" eb="1">
      <t>ガク</t>
    </rPh>
    <rPh sb="1" eb="3">
      <t>カンセツ</t>
    </rPh>
    <phoneticPr fontId="3"/>
  </si>
  <si>
    <t>歯垢の
状態</t>
    <rPh sb="0" eb="2">
      <t>シコウ</t>
    </rPh>
    <rPh sb="4" eb="6">
      <t>ジョウタイ</t>
    </rPh>
    <phoneticPr fontId="3"/>
  </si>
  <si>
    <t>歯肉の
状態</t>
    <rPh sb="0" eb="2">
      <t>シニク</t>
    </rPh>
    <rPh sb="4" eb="6">
      <t>ジョウタイ</t>
    </rPh>
    <phoneticPr fontId="3"/>
  </si>
  <si>
    <t>1)その他の
歯疾･
異常</t>
    <rPh sb="4" eb="5">
      <t>タ</t>
    </rPh>
    <rPh sb="7" eb="8">
      <t>ハ</t>
    </rPh>
    <rPh sb="8" eb="9">
      <t>シツ</t>
    </rPh>
    <rPh sb="11" eb="13">
      <t>イジョウ</t>
    </rPh>
    <phoneticPr fontId="3"/>
  </si>
  <si>
    <t>0.9～0.7</t>
  </si>
  <si>
    <t>0.6～0.3</t>
  </si>
  <si>
    <t>0.2～</t>
  </si>
  <si>
    <t>感染性
眼疾患</t>
    <rPh sb="0" eb="2">
      <t>カンセン</t>
    </rPh>
    <phoneticPr fontId="3"/>
  </si>
  <si>
    <t>その他の　　　　　　　　　眼疾患及び 　　　                異常のある者</t>
    <rPh sb="14" eb="16">
      <t>シッカン</t>
    </rPh>
    <phoneticPr fontId="3"/>
  </si>
  <si>
    <t>難聴
（両耳）</t>
  </si>
  <si>
    <t>耳疾患
及び異常</t>
    <phoneticPr fontId="3"/>
  </si>
  <si>
    <t>鼻・副鼻腔炎
疾患
及び異常</t>
    <phoneticPr fontId="3"/>
  </si>
  <si>
    <t>口腔咽喉頭疾患
及び異常</t>
    <rPh sb="0" eb="2">
      <t>コウクウ</t>
    </rPh>
    <rPh sb="2" eb="4">
      <t>インコウ</t>
    </rPh>
    <phoneticPr fontId="3"/>
  </si>
  <si>
    <t>処置
完了者</t>
  </si>
  <si>
    <t>未処置歯
のある者</t>
  </si>
  <si>
    <t>2023年度</t>
  </si>
  <si>
    <t>1</t>
  </si>
  <si>
    <t>8</t>
  </si>
  <si>
    <t>3</t>
  </si>
  <si>
    <t xml:space="preserve"> （令和5年度）</t>
  </si>
  <si>
    <t>4</t>
  </si>
  <si>
    <t>2</t>
  </si>
  <si>
    <t>7</t>
  </si>
  <si>
    <t>（　　　 6　　　）</t>
  </si>
  <si>
    <t>118</t>
  </si>
  <si>
    <t>162</t>
  </si>
  <si>
    <t>468</t>
  </si>
  <si>
    <t>100</t>
  </si>
  <si>
    <t>172</t>
  </si>
  <si>
    <t>中学校</t>
    <phoneticPr fontId="3"/>
  </si>
  <si>
    <t>693</t>
  </si>
  <si>
    <t>285</t>
  </si>
  <si>
    <t>664</t>
  </si>
  <si>
    <t>722</t>
  </si>
  <si>
    <t>515</t>
  </si>
  <si>
    <t>458</t>
  </si>
  <si>
    <t>尿検査</t>
  </si>
  <si>
    <t>2)心電図検査</t>
    <rPh sb="2" eb="5">
      <t>シンデンズ</t>
    </rPh>
    <rPh sb="5" eb="7">
      <t>ケンサ</t>
    </rPh>
    <phoneticPr fontId="3"/>
  </si>
  <si>
    <t>内科的疾患患者の検査</t>
    <rPh sb="0" eb="3">
      <t>ナイカテキ</t>
    </rPh>
    <rPh sb="3" eb="5">
      <t>シッカン</t>
    </rPh>
    <rPh sb="5" eb="7">
      <t>カンジャ</t>
    </rPh>
    <rPh sb="8" eb="10">
      <t>ケンサ</t>
    </rPh>
    <phoneticPr fontId="3"/>
  </si>
  <si>
    <t>内科的疾患患者の検査</t>
    <phoneticPr fontId="3"/>
  </si>
  <si>
    <t>蛋白検出</t>
  </si>
  <si>
    <t>潜血検出</t>
  </si>
  <si>
    <t>糖検出</t>
  </si>
  <si>
    <t>有所見</t>
    <rPh sb="0" eb="1">
      <t>アリ</t>
    </rPh>
    <rPh sb="1" eb="3">
      <t>ショケン</t>
    </rPh>
    <phoneticPr fontId="3"/>
  </si>
  <si>
    <t>栄養状態</t>
    <rPh sb="2" eb="4">
      <t>ジョウタイ</t>
    </rPh>
    <phoneticPr fontId="3"/>
  </si>
  <si>
    <t>せき柱</t>
  </si>
  <si>
    <t>胸郭異常</t>
    <phoneticPr fontId="3"/>
  </si>
  <si>
    <t>四肢の異常</t>
    <rPh sb="0" eb="2">
      <t>シシ</t>
    </rPh>
    <rPh sb="3" eb="5">
      <t>イジョウ</t>
    </rPh>
    <phoneticPr fontId="3"/>
  </si>
  <si>
    <t>感染性
皮膚疾患</t>
    <rPh sb="0" eb="2">
      <t>カンセン</t>
    </rPh>
    <phoneticPr fontId="3"/>
  </si>
  <si>
    <t>心臓疾患</t>
    <rPh sb="0" eb="2">
      <t>シンゾウ</t>
    </rPh>
    <rPh sb="2" eb="4">
      <t>シッカン</t>
    </rPh>
    <phoneticPr fontId="3"/>
  </si>
  <si>
    <t>腎臓疾患</t>
    <rPh sb="0" eb="2">
      <t>ジンゾウ</t>
    </rPh>
    <rPh sb="2" eb="4">
      <t>シッカン</t>
    </rPh>
    <phoneticPr fontId="3"/>
  </si>
  <si>
    <t>ぜん息</t>
    <rPh sb="2" eb="3">
      <t>ソク</t>
    </rPh>
    <phoneticPr fontId="3"/>
  </si>
  <si>
    <t>その他の
疾病異常</t>
  </si>
  <si>
    <t>栄養不良</t>
  </si>
  <si>
    <t>肥満傾向</t>
  </si>
  <si>
    <t>せき柱側
わん症</t>
  </si>
  <si>
    <t>その他の
せき柱異常</t>
    <phoneticPr fontId="3"/>
  </si>
  <si>
    <t>321</t>
  </si>
  <si>
    <t>249</t>
  </si>
  <si>
    <t>185</t>
  </si>
  <si>
    <t>502</t>
  </si>
  <si>
    <t>625</t>
  </si>
  <si>
    <t>276</t>
  </si>
  <si>
    <t>263</t>
  </si>
  <si>
    <t>194</t>
  </si>
  <si>
    <t>498</t>
  </si>
  <si>
    <t>798</t>
  </si>
  <si>
    <t>107</t>
  </si>
  <si>
    <t>97</t>
  </si>
  <si>
    <t>134</t>
  </si>
  <si>
    <t>224</t>
  </si>
  <si>
    <t>6</t>
  </si>
  <si>
    <t>108</t>
  </si>
  <si>
    <t>125</t>
  </si>
  <si>
    <t>( )内は被患率です。</t>
  </si>
  <si>
    <r>
      <t>※毎年4月から6月までの間に実施される定期健康診断の結果です。（2022年度（令和4年度）～2023年度（令和5年度）の実</t>
    </r>
    <r>
      <rPr>
        <sz val="11.5"/>
        <rFont val="ＭＳ Ｐ明朝"/>
        <family val="1"/>
        <charset val="128"/>
      </rPr>
      <t>施期間は</t>
    </r>
    <r>
      <rPr>
        <sz val="11.5"/>
        <color theme="1"/>
        <rFont val="ＭＳ Ｐ明朝"/>
        <family val="1"/>
        <charset val="128"/>
      </rPr>
      <t>4月から翌年3月</t>
    </r>
    <r>
      <rPr>
        <sz val="11.5"/>
        <rFont val="ＭＳ Ｐ明朝"/>
        <family val="1"/>
        <charset val="128"/>
      </rPr>
      <t>です。）</t>
    </r>
    <rPh sb="1" eb="3">
      <t>マイトシ</t>
    </rPh>
    <rPh sb="4" eb="5">
      <t>ガツ</t>
    </rPh>
    <rPh sb="8" eb="9">
      <t>ガツ</t>
    </rPh>
    <rPh sb="12" eb="13">
      <t>アイダ</t>
    </rPh>
    <rPh sb="14" eb="16">
      <t>ジッシ</t>
    </rPh>
    <rPh sb="19" eb="21">
      <t>テイキ</t>
    </rPh>
    <rPh sb="21" eb="23">
      <t>ケンコウ</t>
    </rPh>
    <rPh sb="23" eb="25">
      <t>シンダン</t>
    </rPh>
    <rPh sb="26" eb="28">
      <t>ケッカ</t>
    </rPh>
    <rPh sb="36" eb="38">
      <t>ネンド</t>
    </rPh>
    <rPh sb="39" eb="41">
      <t>レイワ</t>
    </rPh>
    <rPh sb="42" eb="44">
      <t>ネンド</t>
    </rPh>
    <rPh sb="50" eb="52">
      <t>ネンド</t>
    </rPh>
    <rPh sb="53" eb="55">
      <t>レイワ</t>
    </rPh>
    <rPh sb="56" eb="58">
      <t>ネンド</t>
    </rPh>
    <rPh sb="60" eb="62">
      <t>ジッシ</t>
    </rPh>
    <rPh sb="62" eb="64">
      <t>キカン</t>
    </rPh>
    <rPh sb="66" eb="67">
      <t>ガツ</t>
    </rPh>
    <rPh sb="69" eb="71">
      <t>ヨクトシ</t>
    </rPh>
    <rPh sb="72" eb="73">
      <t>ガツ</t>
    </rPh>
    <phoneticPr fontId="74"/>
  </si>
  <si>
    <t>1)「その他の歯疾・異常」は口腔の疾病異常があると判定されたものです。(県統計に準ずる。)</t>
    <phoneticPr fontId="3"/>
  </si>
  <si>
    <t>2)心電図検査は、小学校1年生、中学校1年生が対象です。</t>
    <rPh sb="2" eb="5">
      <t>シンデンズ</t>
    </rPh>
    <rPh sb="5" eb="7">
      <t>ケンサ</t>
    </rPh>
    <rPh sb="9" eb="12">
      <t>ショウガッコウ</t>
    </rPh>
    <rPh sb="13" eb="15">
      <t>ネンセイ</t>
    </rPh>
    <rPh sb="16" eb="19">
      <t>チュウガッコウ</t>
    </rPh>
    <rPh sb="20" eb="22">
      <t>ネンセイ</t>
    </rPh>
    <rPh sb="23" eb="25">
      <t>タイショウ</t>
    </rPh>
    <phoneticPr fontId="10"/>
  </si>
  <si>
    <t>Ｎ－８   市民病院の診療患者数</t>
    <phoneticPr fontId="10"/>
  </si>
  <si>
    <t>（単位　人，床）</t>
    <phoneticPr fontId="10"/>
  </si>
  <si>
    <t>市民病院医事課</t>
    <rPh sb="4" eb="7">
      <t>イジカ</t>
    </rPh>
    <phoneticPr fontId="10"/>
  </si>
  <si>
    <t>年度 ・ 区分</t>
    <phoneticPr fontId="10"/>
  </si>
  <si>
    <t>市民病院</t>
  </si>
  <si>
    <t>各付属診療所</t>
    <rPh sb="0" eb="1">
      <t>カク</t>
    </rPh>
    <rPh sb="1" eb="3">
      <t>フゾク</t>
    </rPh>
    <rPh sb="3" eb="6">
      <t>シンリョウジョ</t>
    </rPh>
    <phoneticPr fontId="10"/>
  </si>
  <si>
    <t>田原</t>
    <rPh sb="0" eb="2">
      <t>タハラ</t>
    </rPh>
    <phoneticPr fontId="10"/>
  </si>
  <si>
    <t>広瀬</t>
    <rPh sb="0" eb="2">
      <t>ヒロセ</t>
    </rPh>
    <phoneticPr fontId="10"/>
  </si>
  <si>
    <t>山野</t>
    <rPh sb="0" eb="2">
      <t>サンヤ</t>
    </rPh>
    <phoneticPr fontId="10"/>
  </si>
  <si>
    <t>外来</t>
  </si>
  <si>
    <t>-</t>
    <phoneticPr fontId="10"/>
  </si>
  <si>
    <t>2022　　  （　　　 4　　　）</t>
  </si>
  <si>
    <t>2023　　  （　　　 5　　　）</t>
  </si>
  <si>
    <t xml:space="preserve">                           4月</t>
  </si>
  <si>
    <t xml:space="preserve">                           5  </t>
  </si>
  <si>
    <t xml:space="preserve">                           6</t>
  </si>
  <si>
    <t xml:space="preserve">                           7</t>
  </si>
  <si>
    <t xml:space="preserve">                           8</t>
  </si>
  <si>
    <t xml:space="preserve">                           9</t>
  </si>
  <si>
    <t xml:space="preserve">                          10</t>
  </si>
  <si>
    <t xml:space="preserve">                          11</t>
  </si>
  <si>
    <t xml:space="preserve">                          12</t>
  </si>
  <si>
    <t xml:space="preserve">                           1</t>
  </si>
  <si>
    <t xml:space="preserve">                           2</t>
  </si>
  <si>
    <t xml:space="preserve">                           3</t>
  </si>
  <si>
    <t>科目別</t>
  </si>
  <si>
    <t>内科</t>
  </si>
  <si>
    <t>精神科</t>
  </si>
  <si>
    <t>脳神経内科</t>
    <rPh sb="0" eb="1">
      <t>ノウ</t>
    </rPh>
    <phoneticPr fontId="10"/>
  </si>
  <si>
    <t>循環器内科</t>
  </si>
  <si>
    <t>小児科</t>
  </si>
  <si>
    <t>外科</t>
  </si>
  <si>
    <t>呼吸器外科</t>
  </si>
  <si>
    <t>整形外科</t>
  </si>
  <si>
    <t>形成外科</t>
  </si>
  <si>
    <t>脳神経外科</t>
  </si>
  <si>
    <t>心臓血管外科</t>
  </si>
  <si>
    <t>小児外科</t>
    <rPh sb="0" eb="2">
      <t>ショウニ</t>
    </rPh>
    <rPh sb="2" eb="4">
      <t>ゲカ</t>
    </rPh>
    <phoneticPr fontId="10"/>
  </si>
  <si>
    <t>乳腺外科</t>
  </si>
  <si>
    <t>皮膚科</t>
  </si>
  <si>
    <t>泌尿器科</t>
  </si>
  <si>
    <t>産婦人科</t>
  </si>
  <si>
    <t>眼科</t>
  </si>
  <si>
    <t>1）耳鼻咽喉・頭頸部外科</t>
    <phoneticPr fontId="10"/>
  </si>
  <si>
    <t>リハビリテーション科</t>
  </si>
  <si>
    <t>放射線診断科</t>
  </si>
  <si>
    <t>放射線治療科</t>
  </si>
  <si>
    <t>緩和ケア科</t>
  </si>
  <si>
    <t>救急科</t>
  </si>
  <si>
    <t>ペインクリニック内科</t>
    <phoneticPr fontId="10"/>
  </si>
  <si>
    <t>歯科口腔外科</t>
  </si>
  <si>
    <t xml:space="preserve">    2）病床数</t>
    <phoneticPr fontId="10"/>
  </si>
  <si>
    <t>1)耳鼻咽喉科から名称変更</t>
    <rPh sb="2" eb="4">
      <t>ジビ</t>
    </rPh>
    <rPh sb="4" eb="6">
      <t>インコウ</t>
    </rPh>
    <rPh sb="6" eb="7">
      <t>カ</t>
    </rPh>
    <rPh sb="9" eb="11">
      <t>メイショウ</t>
    </rPh>
    <rPh sb="11" eb="13">
      <t>ヘンコウ</t>
    </rPh>
    <phoneticPr fontId="10"/>
  </si>
  <si>
    <t>2)2025年（令和7年）3月31日現在</t>
    <phoneticPr fontId="5"/>
  </si>
  <si>
    <t>Ｎ－９　　下水道の状況</t>
    <phoneticPr fontId="45"/>
  </si>
  <si>
    <t>（１）公共下水道事業</t>
  </si>
  <si>
    <t>（単位　ha，％，人）</t>
    <phoneticPr fontId="3"/>
  </si>
  <si>
    <t>市街化
区域
面積
（Ａ）</t>
    <rPh sb="2" eb="3">
      <t>カ</t>
    </rPh>
    <rPh sb="4" eb="6">
      <t>クイキ</t>
    </rPh>
    <phoneticPr fontId="3"/>
  </si>
  <si>
    <t>事業計画予定
処理区域
面積</t>
    <rPh sb="0" eb="2">
      <t>ジギョウ</t>
    </rPh>
    <rPh sb="4" eb="6">
      <t>ヨテイ</t>
    </rPh>
    <phoneticPr fontId="3"/>
  </si>
  <si>
    <t>処理
区域
面積
（B）</t>
    <phoneticPr fontId="3"/>
  </si>
  <si>
    <t>整備率　（B／A）×100</t>
    <rPh sb="0" eb="2">
      <t>セイビ</t>
    </rPh>
    <rPh sb="2" eb="3">
      <t>リツ</t>
    </rPh>
    <phoneticPr fontId="3"/>
  </si>
  <si>
    <t>行政区域内人口
（ａ）</t>
    <phoneticPr fontId="3"/>
  </si>
  <si>
    <t>事業計画処理区域人口</t>
    <rPh sb="0" eb="2">
      <t>ジギョウ</t>
    </rPh>
    <phoneticPr fontId="3"/>
  </si>
  <si>
    <t>現在処理
区域人口
（ｂ）</t>
    <phoneticPr fontId="3"/>
  </si>
  <si>
    <t>普及率
（ｂ／ａ）
×100</t>
    <phoneticPr fontId="3"/>
  </si>
  <si>
    <t>2020　　　（ 令和  2年度）</t>
  </si>
  <si>
    <t>2021　　　（　　　 3        ）</t>
  </si>
  <si>
    <t>2022　　　（　　　 4        ）</t>
  </si>
  <si>
    <t>2023　　　（　　　 5        ）</t>
  </si>
  <si>
    <t>2024　　　（　　　 6        ）</t>
  </si>
  <si>
    <t>「行政区域内人口」は、各年度末現在における住民基本台帳人口です。</t>
    <phoneticPr fontId="3"/>
  </si>
  <si>
    <t>（２）農業集落排水事業</t>
  </si>
  <si>
    <t>（単位　ha，人，％，m，千円）</t>
    <phoneticPr fontId="3"/>
  </si>
  <si>
    <t>上下水道局</t>
    <rPh sb="0" eb="2">
      <t>ジョウゲ</t>
    </rPh>
    <rPh sb="2" eb="5">
      <t>スイドウキョク</t>
    </rPh>
    <phoneticPr fontId="3"/>
  </si>
  <si>
    <t>計画（認可
分）処理
区域面積</t>
    <phoneticPr fontId="3"/>
  </si>
  <si>
    <t>現在処
理区域
面積</t>
    <phoneticPr fontId="3"/>
  </si>
  <si>
    <t>行政区域内
人口（ａ）</t>
    <phoneticPr fontId="3"/>
  </si>
  <si>
    <t>計画（認可
分）処理
区域人口</t>
    <phoneticPr fontId="3"/>
  </si>
  <si>
    <t>現在処
理区域
人口（ｂ）</t>
    <phoneticPr fontId="3"/>
  </si>
  <si>
    <t>普及率　        （ｂ／ａ）          ×100</t>
    <phoneticPr fontId="3"/>
  </si>
  <si>
    <t>管路
延長</t>
    <phoneticPr fontId="3"/>
  </si>
  <si>
    <t>集落排水
処理施設
使用料</t>
    <phoneticPr fontId="3"/>
  </si>
  <si>
    <t>各年度末現在</t>
    <rPh sb="0" eb="1">
      <t>カク</t>
    </rPh>
    <rPh sb="1" eb="4">
      <t>ネンドマツ</t>
    </rPh>
    <rPh sb="4" eb="6">
      <t>ゲンザイ</t>
    </rPh>
    <phoneticPr fontId="45"/>
  </si>
  <si>
    <t>※農業集落排水事業は、2024年度（令和6年度）に公共下水道事業へ統合しました。</t>
  </si>
  <si>
    <t>（３）漁業集落排水事業</t>
  </si>
  <si>
    <t>普及率             　（ｂ／ａ）　　　　×100</t>
    <phoneticPr fontId="3"/>
  </si>
  <si>
    <t>Ｎ－１０    ごみ処理状況</t>
    <phoneticPr fontId="10"/>
  </si>
  <si>
    <t>（単位　t）</t>
    <phoneticPr fontId="3"/>
  </si>
  <si>
    <t>廃棄物対策課</t>
    <rPh sb="0" eb="3">
      <t>ハイキブツ</t>
    </rPh>
    <rPh sb="3" eb="6">
      <t>タイサクカ</t>
    </rPh>
    <phoneticPr fontId="10"/>
  </si>
  <si>
    <t>収　集　量</t>
    <phoneticPr fontId="3"/>
  </si>
  <si>
    <t>処　理　内　訳</t>
    <rPh sb="4" eb="5">
      <t>ウチ</t>
    </rPh>
    <rPh sb="6" eb="7">
      <t>ワケ</t>
    </rPh>
    <phoneticPr fontId="3"/>
  </si>
  <si>
    <t>埋立</t>
    <phoneticPr fontId="3"/>
  </si>
  <si>
    <t>総量</t>
    <rPh sb="1" eb="2">
      <t>リョウ</t>
    </rPh>
    <phoneticPr fontId="3"/>
  </si>
  <si>
    <t>直営</t>
  </si>
  <si>
    <t>委託</t>
  </si>
  <si>
    <t>持込</t>
  </si>
  <si>
    <t>焼却</t>
    <phoneticPr fontId="3"/>
  </si>
  <si>
    <t>１）
資源化</t>
    <phoneticPr fontId="3"/>
  </si>
  <si>
    <t>ごみ
固形
燃料化</t>
    <rPh sb="3" eb="5">
      <t>コケイ</t>
    </rPh>
    <rPh sb="6" eb="9">
      <t>ネンリョウカ</t>
    </rPh>
    <phoneticPr fontId="10"/>
  </si>
  <si>
    <t>１）びん、缶、金属類、プラスチック類、不燃破砕類を資源化したものです。</t>
    <rPh sb="19" eb="21">
      <t>フネン</t>
    </rPh>
    <rPh sb="21" eb="23">
      <t>ハサイ</t>
    </rPh>
    <rPh sb="23" eb="24">
      <t>ルイ</t>
    </rPh>
    <phoneticPr fontId="3"/>
  </si>
  <si>
    <t>Ｎ－１１    し尿処理状況　　</t>
    <phoneticPr fontId="10"/>
  </si>
  <si>
    <r>
      <t>（単位　k</t>
    </r>
    <r>
      <rPr>
        <sz val="10"/>
        <color indexed="8"/>
        <rFont val="Arial"/>
        <family val="2"/>
      </rPr>
      <t>ℓ</t>
    </r>
    <r>
      <rPr>
        <sz val="10"/>
        <color indexed="8"/>
        <rFont val="ＭＳ Ｐ明朝"/>
        <family val="1"/>
        <charset val="128"/>
      </rPr>
      <t>）</t>
    </r>
    <rPh sb="1" eb="3">
      <t>タンイ</t>
    </rPh>
    <phoneticPr fontId="3"/>
  </si>
  <si>
    <t>処　理　量</t>
    <phoneticPr fontId="3"/>
  </si>
  <si>
    <t>委託</t>
    <rPh sb="0" eb="2">
      <t>イタク</t>
    </rPh>
    <phoneticPr fontId="3"/>
  </si>
  <si>
    <t>許可</t>
    <rPh sb="0" eb="2">
      <t>キョカ</t>
    </rPh>
    <phoneticPr fontId="3"/>
  </si>
  <si>
    <t xml:space="preserve">浄化槽汚泥を含みます。   </t>
  </si>
  <si>
    <t>処理はすべて施設で行っています。</t>
  </si>
  <si>
    <t>Ｎ－１２   火葬状況　　　　</t>
  </si>
  <si>
    <t>(単位　件）</t>
    <phoneticPr fontId="3"/>
  </si>
  <si>
    <t>市民生活課</t>
    <rPh sb="0" eb="2">
      <t>シミン</t>
    </rPh>
    <rPh sb="2" eb="4">
      <t>セイカツ</t>
    </rPh>
    <rPh sb="4" eb="5">
      <t>カ</t>
    </rPh>
    <phoneticPr fontId="10"/>
  </si>
  <si>
    <t>火　葬　件　数</t>
    <phoneticPr fontId="3"/>
  </si>
  <si>
    <t>12歳以上</t>
  </si>
  <si>
    <t>12歳未満</t>
  </si>
  <si>
    <t>死産児</t>
  </si>
  <si>
    <t>手術肢体等</t>
    <phoneticPr fontId="3"/>
  </si>
  <si>
    <t>市内</t>
  </si>
  <si>
    <t>市外</t>
  </si>
  <si>
    <t>2024　　（　　　 6　　　）</t>
  </si>
  <si>
    <t xml:space="preserve">       中央</t>
  </si>
  <si>
    <t xml:space="preserve">        西部</t>
  </si>
  <si>
    <t xml:space="preserve">        走島</t>
  </si>
  <si>
    <t xml:space="preserve">        内海</t>
  </si>
  <si>
    <t xml:space="preserve">        沼隈</t>
  </si>
  <si>
    <t>　　　　神辺</t>
  </si>
  <si>
    <t>※項目名を「汚物」から「手術肢体等」に変更しています。</t>
    <rPh sb="1" eb="3">
      <t>コウモク</t>
    </rPh>
    <rPh sb="3" eb="4">
      <t>メイ</t>
    </rPh>
    <rPh sb="6" eb="8">
      <t>オブツ</t>
    </rPh>
    <rPh sb="19" eb="21">
      <t>ヘンコウ</t>
    </rPh>
    <phoneticPr fontId="3"/>
  </si>
  <si>
    <t>Ｏ－１    小・中･高等学校数、学級数、教員数及び児童・生徒数</t>
  </si>
  <si>
    <r>
      <t>（１） 小学校</t>
    </r>
    <r>
      <rPr>
        <b/>
        <sz val="12"/>
        <color indexed="8"/>
        <rFont val="ＭＳ Ｐ明朝"/>
        <family val="1"/>
        <charset val="128"/>
      </rPr>
      <t xml:space="preserve">  </t>
    </r>
    <rPh sb="4" eb="7">
      <t>ショウガッコウ</t>
    </rPh>
    <phoneticPr fontId="3"/>
  </si>
  <si>
    <t>（単位  校，学級，人）</t>
    <phoneticPr fontId="3"/>
  </si>
  <si>
    <t>教委学事課</t>
  </si>
  <si>
    <t>学校数</t>
  </si>
  <si>
    <t>学級数</t>
  </si>
  <si>
    <t>教員数（本務者）</t>
  </si>
  <si>
    <t>児　　　　　　　　　　　　　　　　　　　　　　　　　　　　　　　　　　　童　　　　　　　　　　　　　　　　　　　　　　　　　　　　　数　　　</t>
    <phoneticPr fontId="3"/>
  </si>
  <si>
    <t>うち特別支援学級</t>
    <rPh sb="2" eb="4">
      <t>トクベツ</t>
    </rPh>
    <rPh sb="4" eb="6">
      <t>シエン</t>
    </rPh>
    <rPh sb="6" eb="8">
      <t>ガッキュウ</t>
    </rPh>
    <phoneticPr fontId="3"/>
  </si>
  <si>
    <t>1年</t>
  </si>
  <si>
    <t>2年</t>
    <phoneticPr fontId="3"/>
  </si>
  <si>
    <t>3年</t>
  </si>
  <si>
    <t>4年</t>
  </si>
  <si>
    <t>5年</t>
  </si>
  <si>
    <t>6年</t>
  </si>
  <si>
    <t>2022　 (　　　 4　  )</t>
  </si>
  <si>
    <t>2022　 (　　　 4    )</t>
  </si>
  <si>
    <t>2023　 (　　　 5　  )</t>
  </si>
  <si>
    <t>2024　 (　　　 6　  )</t>
  </si>
  <si>
    <t>2025　 (　　　 7   )</t>
  </si>
  <si>
    <t>　　市立</t>
  </si>
  <si>
    <t>　　私立</t>
  </si>
  <si>
    <t>各年5月1日現在　　学校数は、休校中も含みます。</t>
  </si>
  <si>
    <r>
      <t>（2） 中学校</t>
    </r>
    <r>
      <rPr>
        <b/>
        <sz val="12"/>
        <color indexed="8"/>
        <rFont val="ＭＳ Ｐ明朝"/>
        <family val="1"/>
        <charset val="128"/>
      </rPr>
      <t xml:space="preserve">  </t>
    </r>
    <rPh sb="4" eb="7">
      <t>チュウガッコウ</t>
    </rPh>
    <phoneticPr fontId="3"/>
  </si>
  <si>
    <t>教委学事課</t>
    <phoneticPr fontId="3"/>
  </si>
  <si>
    <t>　　　　　　　　　　　　　生　　　　　　　　　　　　　　　　　　　　徒　　　　　　　　　　　　　数</t>
    <phoneticPr fontId="3"/>
  </si>
  <si>
    <t>2年</t>
  </si>
  <si>
    <t>2023　 (　　　 5    )</t>
  </si>
  <si>
    <t>2024　 (　　　 6    )</t>
  </si>
  <si>
    <t>2025　 (　　　 7　 )</t>
  </si>
  <si>
    <t>　　　　　　　　国立</t>
  </si>
  <si>
    <t>　　国立</t>
  </si>
  <si>
    <t>　　　　　　　　市立</t>
  </si>
  <si>
    <t>　　　　　　　　私立</t>
  </si>
  <si>
    <r>
      <t xml:space="preserve">（3） 高等学校 </t>
    </r>
    <r>
      <rPr>
        <b/>
        <sz val="12"/>
        <color indexed="8"/>
        <rFont val="ＭＳ Ｐ明朝"/>
        <family val="1"/>
        <charset val="128"/>
      </rPr>
      <t xml:space="preserve">  </t>
    </r>
    <rPh sb="4" eb="8">
      <t>コウトウガッコウ</t>
    </rPh>
    <phoneticPr fontId="3"/>
  </si>
  <si>
    <t>学級数</t>
    <phoneticPr fontId="3"/>
  </si>
  <si>
    <t>教員数  （本務者)</t>
  </si>
  <si>
    <t>　　　　　　　　　　　　　　生　　　　　　　　　　　　　　　　　　　徒　　　　　　　　　　　　　　数</t>
    <phoneticPr fontId="3"/>
  </si>
  <si>
    <t>全日制</t>
  </si>
  <si>
    <t>　　　　　　　　県立</t>
  </si>
  <si>
    <t>　　県立</t>
  </si>
  <si>
    <t>定時制</t>
  </si>
  <si>
    <t>各年5月1日現在　本務者とは、定数内数・職員です。</t>
    <rPh sb="5" eb="6">
      <t>ニチ</t>
    </rPh>
    <phoneticPr fontId="89"/>
  </si>
  <si>
    <t>Ｏ－２    大学の学生数，教員数及び職員数</t>
    <phoneticPr fontId="3"/>
  </si>
  <si>
    <t>福山大学</t>
  </si>
  <si>
    <t>福山平成大学</t>
  </si>
  <si>
    <t xml:space="preserve">  （単位　校，人）</t>
  </si>
  <si>
    <t>福山市立大学</t>
    <phoneticPr fontId="3"/>
  </si>
  <si>
    <t>設置者別</t>
  </si>
  <si>
    <t>学生数</t>
  </si>
  <si>
    <t>教員数
（本務者）</t>
  </si>
  <si>
    <t>職員数
（本務者）</t>
    <phoneticPr fontId="3"/>
  </si>
  <si>
    <t>国立</t>
  </si>
  <si>
    <t>公立</t>
    <rPh sb="0" eb="1">
      <t>コウ</t>
    </rPh>
    <phoneticPr fontId="3"/>
  </si>
  <si>
    <t>2021年(令和 3年)　5月1日</t>
  </si>
  <si>
    <t>2022　 (　　　 4 　 )</t>
  </si>
  <si>
    <t>2025　 (　　　 7    )</t>
  </si>
  <si>
    <t>福山大学</t>
    <phoneticPr fontId="3"/>
  </si>
  <si>
    <t>経済学部</t>
  </si>
  <si>
    <t>人間文化学部</t>
  </si>
  <si>
    <t>工学部</t>
  </si>
  <si>
    <t>生命工学部</t>
  </si>
  <si>
    <t>薬学部</t>
  </si>
  <si>
    <t>大学院</t>
  </si>
  <si>
    <t>福山平成大学</t>
    <phoneticPr fontId="3"/>
  </si>
  <si>
    <t>経営学部</t>
  </si>
  <si>
    <t>福祉健康学部</t>
  </si>
  <si>
    <t>看護学部</t>
    <rPh sb="0" eb="2">
      <t>カンゴ</t>
    </rPh>
    <rPh sb="2" eb="4">
      <t>ガクブ</t>
    </rPh>
    <phoneticPr fontId="89"/>
  </si>
  <si>
    <t>専攻科</t>
    <rPh sb="0" eb="2">
      <t>センコウ</t>
    </rPh>
    <rPh sb="2" eb="3">
      <t>カ</t>
    </rPh>
    <phoneticPr fontId="3"/>
  </si>
  <si>
    <t>福山市立大学</t>
    <rPh sb="2" eb="4">
      <t>イチリツ</t>
    </rPh>
    <phoneticPr fontId="3"/>
  </si>
  <si>
    <t>都市経営学部</t>
    <rPh sb="0" eb="2">
      <t>トシ</t>
    </rPh>
    <rPh sb="2" eb="4">
      <t>ケイエイ</t>
    </rPh>
    <rPh sb="4" eb="6">
      <t>ガクブ</t>
    </rPh>
    <phoneticPr fontId="3"/>
  </si>
  <si>
    <t>教育学部</t>
    <rPh sb="0" eb="2">
      <t>キョウイク</t>
    </rPh>
    <rPh sb="2" eb="4">
      <t>ガクブ</t>
    </rPh>
    <phoneticPr fontId="3"/>
  </si>
  <si>
    <t>大学院</t>
    <phoneticPr fontId="3"/>
  </si>
  <si>
    <t>※福山市立大学は2021年（令和3年）4月から公立大学法人に移行しました。</t>
    <rPh sb="1" eb="5">
      <t>フクヤマイチリツ</t>
    </rPh>
    <rPh sb="5" eb="7">
      <t>ダイガク</t>
    </rPh>
    <rPh sb="12" eb="13">
      <t>ネン</t>
    </rPh>
    <rPh sb="14" eb="16">
      <t>レイワ</t>
    </rPh>
    <rPh sb="17" eb="18">
      <t>ネン</t>
    </rPh>
    <rPh sb="20" eb="21">
      <t>ガツ</t>
    </rPh>
    <rPh sb="23" eb="25">
      <t>コウリツ</t>
    </rPh>
    <rPh sb="25" eb="27">
      <t>ダイガク</t>
    </rPh>
    <rPh sb="27" eb="29">
      <t>ホウジン</t>
    </rPh>
    <rPh sb="30" eb="32">
      <t>イコウ</t>
    </rPh>
    <phoneticPr fontId="3"/>
  </si>
  <si>
    <t xml:space="preserve">O－３     幼稚園の園数，学級数，教員数及び園児数     </t>
    <phoneticPr fontId="3"/>
  </si>
  <si>
    <t>（単位　園，学級，人）</t>
  </si>
  <si>
    <t>保育施設課</t>
    <rPh sb="0" eb="5">
      <t>ホイクシセツカ</t>
    </rPh>
    <phoneticPr fontId="3"/>
  </si>
  <si>
    <t>園数</t>
  </si>
  <si>
    <t>学級
数</t>
  </si>
  <si>
    <t>教員数</t>
  </si>
  <si>
    <t>園児数</t>
  </si>
  <si>
    <t>2021年(令和 3年 )</t>
  </si>
  <si>
    <t>2022 　(　　　 4　  )</t>
  </si>
  <si>
    <t>2023 　(　　　 5　  )</t>
  </si>
  <si>
    <t>2024 　(　　　 6　  )</t>
  </si>
  <si>
    <t>2025 　(　　　 7　  )</t>
  </si>
  <si>
    <t>市　　　立</t>
  </si>
  <si>
    <t>学校法人</t>
  </si>
  <si>
    <t>宗教法人</t>
  </si>
  <si>
    <t>各年5月1日現在　園数は休園中も含みます。　</t>
  </si>
  <si>
    <t xml:space="preserve">Ｏ－４    特別支援学校の児童・生徒数及び教員数 </t>
    <rPh sb="7" eb="9">
      <t>トクベツ</t>
    </rPh>
    <rPh sb="9" eb="11">
      <t>シエン</t>
    </rPh>
    <phoneticPr fontId="89"/>
  </si>
  <si>
    <t>県立福山特別支援学校</t>
    <rPh sb="4" eb="6">
      <t>トクベツ</t>
    </rPh>
    <rPh sb="6" eb="8">
      <t>シエン</t>
    </rPh>
    <phoneticPr fontId="89"/>
  </si>
  <si>
    <t>県立福山北特別支援学校</t>
    <phoneticPr fontId="89"/>
  </si>
  <si>
    <t>（単位　学級，人）</t>
  </si>
  <si>
    <t>県立沼隈特別支援学校</t>
    <phoneticPr fontId="89"/>
  </si>
  <si>
    <t>学級
数</t>
    <phoneticPr fontId="3"/>
  </si>
  <si>
    <r>
      <t xml:space="preserve">教員数
</t>
    </r>
    <r>
      <rPr>
        <sz val="8"/>
        <color indexed="8"/>
        <rFont val="ＭＳ Ｐ明朝"/>
        <family val="1"/>
        <charset val="128"/>
      </rPr>
      <t>（本務者）</t>
    </r>
    <phoneticPr fontId="3"/>
  </si>
  <si>
    <t>児童 ・生徒数</t>
  </si>
  <si>
    <t>小学部</t>
  </si>
  <si>
    <t>中学部</t>
  </si>
  <si>
    <t>高等部</t>
  </si>
  <si>
    <t>2021年   （令和3年） 5月1日</t>
  </si>
  <si>
    <t>2022      (　　　 4   )</t>
  </si>
  <si>
    <t>2023      (　　　 5   )</t>
  </si>
  <si>
    <t>2024      (　　　 6   )</t>
  </si>
  <si>
    <t>2025      (　　　 7   )</t>
  </si>
  <si>
    <t>県立福山特別支援学校</t>
    <phoneticPr fontId="89"/>
  </si>
  <si>
    <t>Ｏ－５    専修学校及び各種学校の学校数、教職員数、</t>
    <phoneticPr fontId="3"/>
  </si>
  <si>
    <t xml:space="preserve">          生徒数及び卒業者数</t>
  </si>
  <si>
    <t>（単位　校，人）</t>
  </si>
  <si>
    <t>学校
数</t>
    <phoneticPr fontId="3"/>
  </si>
  <si>
    <t>職員
数</t>
    <phoneticPr fontId="3"/>
  </si>
  <si>
    <t>生徒数</t>
  </si>
  <si>
    <t>卒業者数</t>
  </si>
  <si>
    <t>専修学校</t>
  </si>
  <si>
    <t>2021年 (令和 3年) 5月1日</t>
  </si>
  <si>
    <t>2022    (　   　 4   )</t>
  </si>
  <si>
    <t>2023    (　   　 4   )</t>
  </si>
  <si>
    <t>2024    (　   　 5   )</t>
  </si>
  <si>
    <t>2025    (　　   7    )</t>
  </si>
  <si>
    <t>各種学校</t>
  </si>
  <si>
    <t>Ｏ－６    中学校卒業後の状況</t>
    <phoneticPr fontId="3"/>
  </si>
  <si>
    <t>情報管理課</t>
  </si>
  <si>
    <t>卒業者</t>
  </si>
  <si>
    <t>進学者</t>
  </si>
  <si>
    <t>就職者</t>
  </si>
  <si>
    <t>2021年 (令和 3年) 3月卒業</t>
  </si>
  <si>
    <t>　　　　　　　　市　　　　　　　　立</t>
    <phoneticPr fontId="3"/>
  </si>
  <si>
    <t>　　　　　　　　私　　　　　　　　立</t>
    <phoneticPr fontId="3"/>
  </si>
  <si>
    <t>2</t>
    <phoneticPr fontId="3"/>
  </si>
  <si>
    <t>就職進学者は進学者へ、各種学校、家事はその他へ含みます。</t>
    <phoneticPr fontId="3"/>
  </si>
  <si>
    <t>Ｏ－７    社会教育学級・講座開設数</t>
    <phoneticPr fontId="3"/>
  </si>
  <si>
    <t>（単位　講座，回，人）</t>
  </si>
  <si>
    <t>まちづくり推進課・地域振興課</t>
    <phoneticPr fontId="3"/>
  </si>
  <si>
    <t>開設数</t>
  </si>
  <si>
    <t>開設
回数</t>
  </si>
  <si>
    <t>延受講
者数</t>
  </si>
  <si>
    <t>国補助事業</t>
    <rPh sb="0" eb="1">
      <t>クニ</t>
    </rPh>
    <rPh sb="1" eb="3">
      <t>ホジョ</t>
    </rPh>
    <rPh sb="3" eb="5">
      <t>ジギョウ</t>
    </rPh>
    <phoneticPr fontId="3"/>
  </si>
  <si>
    <t>単市事業</t>
  </si>
  <si>
    <t>放課後子ども教室推進事業</t>
    <rPh sb="0" eb="3">
      <t>ホウカゴ</t>
    </rPh>
    <rPh sb="3" eb="4">
      <t>コ</t>
    </rPh>
    <rPh sb="6" eb="8">
      <t>キョウシツ</t>
    </rPh>
    <rPh sb="8" eb="10">
      <t>スイシン</t>
    </rPh>
    <rPh sb="10" eb="12">
      <t>ジギョウ</t>
    </rPh>
    <phoneticPr fontId="3"/>
  </si>
  <si>
    <t>社会教育活動事業</t>
  </si>
  <si>
    <t>家庭・地域教育力向上　　　　　支援事業</t>
    <rPh sb="0" eb="2">
      <t>カテイ</t>
    </rPh>
    <rPh sb="3" eb="5">
      <t>チイキ</t>
    </rPh>
    <rPh sb="5" eb="8">
      <t>キョウイクリョク</t>
    </rPh>
    <rPh sb="8" eb="10">
      <t>コウジョウ</t>
    </rPh>
    <rPh sb="15" eb="17">
      <t>シエン</t>
    </rPh>
    <rPh sb="17" eb="19">
      <t>ジギョウ</t>
    </rPh>
    <phoneticPr fontId="3"/>
  </si>
  <si>
    <t>市民大学</t>
  </si>
  <si>
    <t>地域学習活動推進事業</t>
  </si>
  <si>
    <t>中国帰国者援護事業</t>
  </si>
  <si>
    <t>人権教育推進事業</t>
  </si>
  <si>
    <t>(地域別・団体別・リーダー研修等)</t>
  </si>
  <si>
    <t>地域パソコン講習会</t>
    <rPh sb="6" eb="9">
      <t>コウシュウカイ</t>
    </rPh>
    <phoneticPr fontId="3"/>
  </si>
  <si>
    <t>ふくやま子どもフェスティバル</t>
    <rPh sb="4" eb="5">
      <t>コ</t>
    </rPh>
    <phoneticPr fontId="3"/>
  </si>
  <si>
    <t>2024年度（令和6年度）生涯学習センター及び交流館（旧公民館）での実施数です。</t>
    <rPh sb="4" eb="6">
      <t>ネンド</t>
    </rPh>
    <rPh sb="7" eb="9">
      <t>レイワ</t>
    </rPh>
    <rPh sb="10" eb="11">
      <t>ネン</t>
    </rPh>
    <rPh sb="11" eb="12">
      <t>ド</t>
    </rPh>
    <rPh sb="13" eb="15">
      <t>ショウガイ</t>
    </rPh>
    <rPh sb="15" eb="17">
      <t>ガクシュウ</t>
    </rPh>
    <rPh sb="23" eb="25">
      <t>コウリュウ</t>
    </rPh>
    <rPh sb="25" eb="26">
      <t>カン</t>
    </rPh>
    <rPh sb="27" eb="28">
      <t>キュウ</t>
    </rPh>
    <rPh sb="28" eb="31">
      <t>コウミンカン</t>
    </rPh>
    <phoneticPr fontId="120"/>
  </si>
  <si>
    <t>Ｏ－８    交流館（旧公民館）利用状況</t>
    <phoneticPr fontId="3"/>
  </si>
  <si>
    <t>（単位　館，人）</t>
  </si>
  <si>
    <t>交流館</t>
    <rPh sb="0" eb="2">
      <t>コウリュウ</t>
    </rPh>
    <rPh sb="2" eb="3">
      <t>カン</t>
    </rPh>
    <phoneticPr fontId="3"/>
  </si>
  <si>
    <t>利用人員</t>
  </si>
  <si>
    <t>少年</t>
  </si>
  <si>
    <t>青年</t>
  </si>
  <si>
    <t>成人
一般</t>
  </si>
  <si>
    <t>女性</t>
  </si>
  <si>
    <t>高齢者</t>
  </si>
  <si>
    <t>2024　　 （　　　 6　　　）</t>
  </si>
  <si>
    <t>Ｏ－９   生涯学習プラザ会議室利用状況</t>
    <rPh sb="6" eb="8">
      <t>ショウガイ</t>
    </rPh>
    <rPh sb="8" eb="10">
      <t>ガクシュウ</t>
    </rPh>
    <rPh sb="13" eb="16">
      <t>カイギシツ</t>
    </rPh>
    <phoneticPr fontId="3"/>
  </si>
  <si>
    <t>（単位　件，人）</t>
    <rPh sb="4" eb="5">
      <t>ケン</t>
    </rPh>
    <phoneticPr fontId="3"/>
  </si>
  <si>
    <t>中部地域振興課</t>
    <rPh sb="0" eb="2">
      <t>チュウブ</t>
    </rPh>
    <rPh sb="2" eb="4">
      <t>チイキ</t>
    </rPh>
    <rPh sb="4" eb="6">
      <t>シンコウ</t>
    </rPh>
    <rPh sb="6" eb="7">
      <t>カ</t>
    </rPh>
    <phoneticPr fontId="3"/>
  </si>
  <si>
    <t>2022　    （　　　 4　　　）</t>
  </si>
  <si>
    <t>2023　    （　　　 5　　　）</t>
  </si>
  <si>
    <t>Ｏ－１０    重要文化財、史跡、名勝及び天然記念物（国指定のもの）</t>
    <phoneticPr fontId="3"/>
  </si>
  <si>
    <t>文化振興課</t>
    <rPh sb="2" eb="4">
      <t>シンコウ</t>
    </rPh>
    <phoneticPr fontId="3"/>
  </si>
  <si>
    <t>名　　称　　（　　所　　在　　地　　）</t>
    <phoneticPr fontId="3"/>
  </si>
  <si>
    <t>員　数</t>
    <phoneticPr fontId="3"/>
  </si>
  <si>
    <t>指　定　年　月　日</t>
    <phoneticPr fontId="3"/>
  </si>
  <si>
    <t>国宝</t>
  </si>
  <si>
    <t>短刀　銘　國光（名物會津新藤五）</t>
    <rPh sb="0" eb="2">
      <t>タントウ</t>
    </rPh>
    <rPh sb="3" eb="4">
      <t>メイ</t>
    </rPh>
    <rPh sb="5" eb="7">
      <t>クニミツ</t>
    </rPh>
    <rPh sb="8" eb="10">
      <t>メイブツ</t>
    </rPh>
    <rPh sb="10" eb="11">
      <t>ア</t>
    </rPh>
    <rPh sb="12" eb="13">
      <t>シン</t>
    </rPh>
    <rPh sb="13" eb="14">
      <t>フジ</t>
    </rPh>
    <rPh sb="14" eb="15">
      <t>ゴ</t>
    </rPh>
    <phoneticPr fontId="3"/>
  </si>
  <si>
    <t>ふくやま美術館</t>
    <rPh sb="4" eb="7">
      <t>ビジュツカン</t>
    </rPh>
    <phoneticPr fontId="3"/>
  </si>
  <si>
    <t>1　口</t>
    <phoneticPr fontId="3"/>
  </si>
  <si>
    <t>年</t>
    <rPh sb="0" eb="1">
      <t>ネン</t>
    </rPh>
    <phoneticPr fontId="3"/>
  </si>
  <si>
    <t>（昭和</t>
    <phoneticPr fontId="3"/>
  </si>
  <si>
    <t>年）</t>
    <rPh sb="0" eb="1">
      <t>ネン</t>
    </rPh>
    <phoneticPr fontId="3"/>
  </si>
  <si>
    <t>.</t>
    <phoneticPr fontId="3"/>
  </si>
  <si>
    <t>太刀　銘　筑州住左（江雪左文字）</t>
    <rPh sb="0" eb="2">
      <t>タチ</t>
    </rPh>
    <rPh sb="3" eb="4">
      <t>メイ</t>
    </rPh>
    <rPh sb="5" eb="6">
      <t>ツク</t>
    </rPh>
    <rPh sb="6" eb="7">
      <t>シュウ</t>
    </rPh>
    <rPh sb="7" eb="8">
      <t>ス</t>
    </rPh>
    <rPh sb="8" eb="9">
      <t>ヒダリ</t>
    </rPh>
    <rPh sb="10" eb="11">
      <t>エ</t>
    </rPh>
    <rPh sb="11" eb="12">
      <t>ユキ</t>
    </rPh>
    <rPh sb="12" eb="13">
      <t>ヒダリ</t>
    </rPh>
    <rPh sb="13" eb="15">
      <t>モジ</t>
    </rPh>
    <phoneticPr fontId="3"/>
  </si>
  <si>
    <t>太刀　銘　正恒</t>
    <rPh sb="0" eb="2">
      <t>タチ</t>
    </rPh>
    <rPh sb="3" eb="4">
      <t>メイ</t>
    </rPh>
    <rPh sb="5" eb="6">
      <t>タダ</t>
    </rPh>
    <rPh sb="6" eb="7">
      <t>ヒサシ</t>
    </rPh>
    <phoneticPr fontId="3"/>
  </si>
  <si>
    <t>短刀　銘　左　筑州住</t>
    <rPh sb="0" eb="2">
      <t>タントウ</t>
    </rPh>
    <rPh sb="3" eb="4">
      <t>メイ</t>
    </rPh>
    <rPh sb="5" eb="6">
      <t>ヒダリ</t>
    </rPh>
    <rPh sb="7" eb="8">
      <t>ツク</t>
    </rPh>
    <rPh sb="8" eb="9">
      <t>シュウ</t>
    </rPh>
    <rPh sb="9" eb="10">
      <t>ジュウ</t>
    </rPh>
    <phoneticPr fontId="3"/>
  </si>
  <si>
    <t>明王院五重塔</t>
  </si>
  <si>
    <t>草戸町　明王院</t>
  </si>
  <si>
    <t>1　基</t>
    <phoneticPr fontId="3"/>
  </si>
  <si>
    <t>太刀　銘　則房</t>
    <rPh sb="0" eb="2">
      <t>タチ</t>
    </rPh>
    <rPh sb="3" eb="4">
      <t>メイ</t>
    </rPh>
    <rPh sb="5" eb="7">
      <t>ノリフサ</t>
    </rPh>
    <phoneticPr fontId="3"/>
  </si>
  <si>
    <t>太刀　銘　國宗</t>
    <rPh sb="0" eb="2">
      <t>タチ</t>
    </rPh>
    <rPh sb="3" eb="4">
      <t>メイ</t>
    </rPh>
    <rPh sb="5" eb="7">
      <t>クニムネ</t>
    </rPh>
    <phoneticPr fontId="3"/>
  </si>
  <si>
    <t>太刀　銘　吉房</t>
    <rPh sb="0" eb="2">
      <t>タチ</t>
    </rPh>
    <rPh sb="3" eb="4">
      <t>メイ</t>
    </rPh>
    <rPh sb="5" eb="7">
      <t>ヨシフサ</t>
    </rPh>
    <phoneticPr fontId="3"/>
  </si>
  <si>
    <t>明王院本堂</t>
  </si>
  <si>
    <t>1　棟</t>
    <phoneticPr fontId="3"/>
  </si>
  <si>
    <t>重文</t>
  </si>
  <si>
    <t>木造十一面観音立像</t>
  </si>
  <si>
    <t>1　躯</t>
    <phoneticPr fontId="3"/>
  </si>
  <si>
    <t>（明治</t>
    <rPh sb="1" eb="3">
      <t>メイジ</t>
    </rPh>
    <phoneticPr fontId="3"/>
  </si>
  <si>
    <t>毛抜形太刀</t>
  </si>
  <si>
    <t>新市町　吉備津神社</t>
  </si>
  <si>
    <t>4　口</t>
    <phoneticPr fontId="3"/>
  </si>
  <si>
    <t>（大正</t>
    <rPh sb="1" eb="3">
      <t>タイショウ</t>
    </rPh>
    <phoneticPr fontId="3"/>
  </si>
  <si>
    <t>安国寺釈迦堂</t>
  </si>
  <si>
    <t>鞆町　安国寺</t>
  </si>
  <si>
    <t>（昭和</t>
  </si>
  <si>
    <t>福山城伏見櫓</t>
  </si>
  <si>
    <t>丸ノ内一丁目</t>
  </si>
  <si>
    <t>福山城筋鉄御門</t>
  </si>
  <si>
    <t>木造法燈国師坐像</t>
  </si>
  <si>
    <t>木造阿弥陀如来及び両脇侍立像</t>
  </si>
  <si>
    <t>3　〃</t>
    <phoneticPr fontId="3"/>
  </si>
  <si>
    <t>木造狛犬</t>
  </si>
  <si>
    <t>3  〃</t>
    <phoneticPr fontId="3"/>
  </si>
  <si>
    <t>太刀　銘　國清</t>
    <rPh sb="0" eb="2">
      <t>タチ</t>
    </rPh>
    <rPh sb="3" eb="4">
      <t>メイ</t>
    </rPh>
    <rPh sb="5" eb="7">
      <t>クニキヨ</t>
    </rPh>
    <phoneticPr fontId="3"/>
  </si>
  <si>
    <t>太刀　銘　備前國長船兼光
延文三年二月　 日</t>
    <rPh sb="0" eb="2">
      <t>タチ</t>
    </rPh>
    <rPh sb="3" eb="4">
      <t>メイ</t>
    </rPh>
    <rPh sb="5" eb="7">
      <t>ビゼン</t>
    </rPh>
    <rPh sb="7" eb="8">
      <t>クニ</t>
    </rPh>
    <rPh sb="8" eb="10">
      <t>オサフネ</t>
    </rPh>
    <rPh sb="10" eb="12">
      <t>カネミツ</t>
    </rPh>
    <rPh sb="13" eb="15">
      <t>エンブン</t>
    </rPh>
    <rPh sb="15" eb="17">
      <t>３ネン</t>
    </rPh>
    <rPh sb="17" eb="19">
      <t>ニガツ</t>
    </rPh>
    <rPh sb="21" eb="22">
      <t>ニチ</t>
    </rPh>
    <phoneticPr fontId="3"/>
  </si>
  <si>
    <t>沼名前神社能舞台</t>
  </si>
  <si>
    <t>鞆町　沼名前神社</t>
  </si>
  <si>
    <t>太刀　銘　光包</t>
    <rPh sb="0" eb="2">
      <t>タチ</t>
    </rPh>
    <rPh sb="3" eb="4">
      <t>メイ</t>
    </rPh>
    <rPh sb="5" eb="6">
      <t>ヒカリ</t>
    </rPh>
    <rPh sb="6" eb="7">
      <t>ツツ</t>
    </rPh>
    <phoneticPr fontId="3"/>
  </si>
  <si>
    <t>太刀　銘　備前国住長船盛景</t>
    <rPh sb="0" eb="2">
      <t>タチ</t>
    </rPh>
    <rPh sb="3" eb="4">
      <t>メイ</t>
    </rPh>
    <rPh sb="5" eb="7">
      <t>ビゼン</t>
    </rPh>
    <rPh sb="7" eb="8">
      <t>コク</t>
    </rPh>
    <rPh sb="8" eb="9">
      <t>スミ</t>
    </rPh>
    <rPh sb="9" eb="11">
      <t>オサフネ</t>
    </rPh>
    <rPh sb="11" eb="12">
      <t>モリ</t>
    </rPh>
    <rPh sb="12" eb="13">
      <t>ケイ</t>
    </rPh>
    <phoneticPr fontId="3"/>
  </si>
  <si>
    <t>刀　朱銘　貞宗（名物朱判貞宗）
　　　　　　　　　　　　　　本阿（花押）</t>
    <rPh sb="0" eb="1">
      <t>カタナ</t>
    </rPh>
    <rPh sb="2" eb="3">
      <t>シュ</t>
    </rPh>
    <rPh sb="3" eb="4">
      <t>メイ</t>
    </rPh>
    <rPh sb="5" eb="7">
      <t>サダムネ</t>
    </rPh>
    <rPh sb="8" eb="10">
      <t>メイブツ</t>
    </rPh>
    <rPh sb="10" eb="11">
      <t>シュ</t>
    </rPh>
    <rPh sb="11" eb="12">
      <t>ハン</t>
    </rPh>
    <rPh sb="12" eb="14">
      <t>サダムネ</t>
    </rPh>
    <rPh sb="30" eb="31">
      <t>ホン</t>
    </rPh>
    <rPh sb="31" eb="32">
      <t>ア</t>
    </rPh>
    <rPh sb="33" eb="34">
      <t>ハナ</t>
    </rPh>
    <rPh sb="34" eb="35">
      <t>オ</t>
    </rPh>
    <phoneticPr fontId="3"/>
  </si>
  <si>
    <t>太刀　銘　大上無銘</t>
    <rPh sb="0" eb="2">
      <t>タチ</t>
    </rPh>
    <rPh sb="3" eb="4">
      <t>メイ</t>
    </rPh>
    <rPh sb="5" eb="6">
      <t>オオ</t>
    </rPh>
    <rPh sb="6" eb="7">
      <t>ウエ</t>
    </rPh>
    <rPh sb="7" eb="9">
      <t>ムメイ</t>
    </rPh>
    <phoneticPr fontId="3"/>
  </si>
  <si>
    <t>磐台寺観音堂</t>
    <rPh sb="0" eb="1">
      <t>バン</t>
    </rPh>
    <rPh sb="1" eb="2">
      <t>ダイ</t>
    </rPh>
    <rPh sb="2" eb="3">
      <t>テラ</t>
    </rPh>
    <rPh sb="3" eb="4">
      <t>カン</t>
    </rPh>
    <rPh sb="4" eb="5">
      <t>オン</t>
    </rPh>
    <rPh sb="5" eb="6">
      <t>ドウ</t>
    </rPh>
    <phoneticPr fontId="89"/>
  </si>
  <si>
    <t>沼隈町　磐台寺</t>
    <rPh sb="0" eb="3">
      <t>ヌマクマチョウ</t>
    </rPh>
    <rPh sb="4" eb="5">
      <t>バン</t>
    </rPh>
    <rPh sb="5" eb="6">
      <t>ダイ</t>
    </rPh>
    <rPh sb="6" eb="7">
      <t>テラ</t>
    </rPh>
    <phoneticPr fontId="89"/>
  </si>
  <si>
    <t>吉備津神社本殿</t>
  </si>
  <si>
    <t>太田家住宅</t>
  </si>
  <si>
    <t>鞆町</t>
  </si>
  <si>
    <t>9　棟</t>
    <phoneticPr fontId="3"/>
  </si>
  <si>
    <t>（平成</t>
    <rPh sb="1" eb="3">
      <t>ヘイセイ</t>
    </rPh>
    <phoneticPr fontId="3"/>
  </si>
  <si>
    <t>太田家住宅朝宗亭</t>
  </si>
  <si>
    <t>広島県草戸千軒町遺跡出土品</t>
  </si>
  <si>
    <t>西町 県立歴史博物館</t>
    <rPh sb="0" eb="1">
      <t>ニシ</t>
    </rPh>
    <rPh sb="1" eb="2">
      <t>マチ</t>
    </rPh>
    <rPh sb="3" eb="5">
      <t>ケンリツ</t>
    </rPh>
    <rPh sb="5" eb="7">
      <t>レキシ</t>
    </rPh>
    <rPh sb="7" eb="10">
      <t>ハクブツカン</t>
    </rPh>
    <phoneticPr fontId="3"/>
  </si>
  <si>
    <t>2,390点</t>
  </si>
  <si>
    <t>菅茶山関係史料</t>
    <rPh sb="0" eb="1">
      <t>カン</t>
    </rPh>
    <rPh sb="1" eb="2">
      <t>チャ</t>
    </rPh>
    <rPh sb="2" eb="3">
      <t>ヤマ</t>
    </rPh>
    <rPh sb="3" eb="5">
      <t>カンケイ</t>
    </rPh>
    <rPh sb="5" eb="7">
      <t>シリョウ</t>
    </rPh>
    <phoneticPr fontId="3"/>
  </si>
  <si>
    <t>5,369点</t>
    <phoneticPr fontId="3"/>
  </si>
  <si>
    <t>重美</t>
  </si>
  <si>
    <t>紙本墨書後撰集巻第二（烏丸切）（ことはて）</t>
    <rPh sb="5" eb="6">
      <t>セン</t>
    </rPh>
    <rPh sb="6" eb="7">
      <t>シュウ</t>
    </rPh>
    <rPh sb="7" eb="8">
      <t>マ</t>
    </rPh>
    <rPh sb="8" eb="9">
      <t>ダイ</t>
    </rPh>
    <rPh sb="9" eb="10">
      <t>２</t>
    </rPh>
    <rPh sb="11" eb="13">
      <t>カラスマ</t>
    </rPh>
    <rPh sb="13" eb="14">
      <t>キリ</t>
    </rPh>
    <phoneticPr fontId="1"/>
  </si>
  <si>
    <t>西町 ふくやま書道美術館</t>
    <rPh sb="0" eb="1">
      <t>ニシ</t>
    </rPh>
    <rPh sb="1" eb="2">
      <t>マチ</t>
    </rPh>
    <rPh sb="7" eb="9">
      <t>ショドウ</t>
    </rPh>
    <rPh sb="9" eb="12">
      <t>ビジュツカン</t>
    </rPh>
    <phoneticPr fontId="3"/>
  </si>
  <si>
    <t>1　幅</t>
    <rPh sb="2" eb="3">
      <t>フク</t>
    </rPh>
    <phoneticPr fontId="89"/>
  </si>
  <si>
    <t>年</t>
    <rPh sb="0" eb="1">
      <t>ネン</t>
    </rPh>
    <phoneticPr fontId="1"/>
  </si>
  <si>
    <t>年）</t>
    <rPh sb="0" eb="1">
      <t>ネン</t>
    </rPh>
    <phoneticPr fontId="1"/>
  </si>
  <si>
    <t>銅製双鸞鏡</t>
  </si>
  <si>
    <t>津之郷町（個人蔵）</t>
  </si>
  <si>
    <t>1　面</t>
  </si>
  <si>
    <t>.</t>
  </si>
  <si>
    <t>紙本墨書後水尾天皇宸翰古歌御色紙</t>
    <rPh sb="0" eb="1">
      <t>カミ</t>
    </rPh>
    <rPh sb="1" eb="2">
      <t>ホン</t>
    </rPh>
    <rPh sb="2" eb="4">
      <t>ボクショ</t>
    </rPh>
    <rPh sb="4" eb="5">
      <t>ゴ</t>
    </rPh>
    <rPh sb="5" eb="6">
      <t>ミズ</t>
    </rPh>
    <rPh sb="6" eb="7">
      <t>オ</t>
    </rPh>
    <rPh sb="7" eb="9">
      <t>テンノウ</t>
    </rPh>
    <rPh sb="9" eb="10">
      <t>シン</t>
    </rPh>
    <rPh sb="10" eb="11">
      <t>カン</t>
    </rPh>
    <rPh sb="11" eb="12">
      <t>フル</t>
    </rPh>
    <rPh sb="12" eb="13">
      <t>ウタ</t>
    </rPh>
    <rPh sb="13" eb="14">
      <t>オン</t>
    </rPh>
    <rPh sb="14" eb="16">
      <t>イロガミ</t>
    </rPh>
    <phoneticPr fontId="89"/>
  </si>
  <si>
    <t>西町（個人蔵）</t>
    <rPh sb="0" eb="1">
      <t>ニシ</t>
    </rPh>
    <rPh sb="1" eb="2">
      <t>マチ</t>
    </rPh>
    <rPh sb="3" eb="5">
      <t>コジン</t>
    </rPh>
    <rPh sb="5" eb="6">
      <t>ゾウ</t>
    </rPh>
    <phoneticPr fontId="89"/>
  </si>
  <si>
    <t>石造地蔵菩薩坐像</t>
  </si>
  <si>
    <t>藤原佐理筆書状「頭弁帖」</t>
    <rPh sb="0" eb="2">
      <t>フジワラ</t>
    </rPh>
    <rPh sb="2" eb="3">
      <t>サ</t>
    </rPh>
    <rPh sb="3" eb="4">
      <t>リ</t>
    </rPh>
    <rPh sb="4" eb="5">
      <t>ヒツ</t>
    </rPh>
    <rPh sb="5" eb="7">
      <t>ショジョウ</t>
    </rPh>
    <rPh sb="8" eb="9">
      <t>アタマ</t>
    </rPh>
    <rPh sb="9" eb="10">
      <t>ベン</t>
    </rPh>
    <rPh sb="10" eb="11">
      <t>チョウ</t>
    </rPh>
    <phoneticPr fontId="3"/>
  </si>
  <si>
    <t>特別史跡</t>
    <rPh sb="0" eb="2">
      <t>トクベツ</t>
    </rPh>
    <rPh sb="2" eb="4">
      <t>シセキ</t>
    </rPh>
    <phoneticPr fontId="89"/>
  </si>
  <si>
    <t>廉塾ならびに菅茶山旧宅</t>
    <rPh sb="0" eb="1">
      <t>レン</t>
    </rPh>
    <rPh sb="1" eb="2">
      <t>ジュク</t>
    </rPh>
    <rPh sb="6" eb="7">
      <t>カン</t>
    </rPh>
    <rPh sb="7" eb="8">
      <t>チャ</t>
    </rPh>
    <rPh sb="8" eb="9">
      <t>ヤマ</t>
    </rPh>
    <rPh sb="9" eb="11">
      <t>キュウタク</t>
    </rPh>
    <phoneticPr fontId="89"/>
  </si>
  <si>
    <t>神辺町  川北</t>
    <rPh sb="0" eb="3">
      <t>カンナベチョウ</t>
    </rPh>
    <rPh sb="5" eb="7">
      <t>カワキタ</t>
    </rPh>
    <phoneticPr fontId="89"/>
  </si>
  <si>
    <t>史跡</t>
  </si>
  <si>
    <t>一宮（桜山茲俊挙兵伝説地）</t>
    <rPh sb="0" eb="2">
      <t>イチミヤ</t>
    </rPh>
    <rPh sb="3" eb="5">
      <t>サクラヤマ</t>
    </rPh>
    <rPh sb="5" eb="6">
      <t>茲トシ</t>
    </rPh>
    <rPh sb="6" eb="7">
      <t>トシ</t>
    </rPh>
    <rPh sb="7" eb="8">
      <t>キョ</t>
    </rPh>
    <rPh sb="8" eb="9">
      <t>ヘイ</t>
    </rPh>
    <rPh sb="9" eb="11">
      <t>デンセツ</t>
    </rPh>
    <rPh sb="11" eb="12">
      <t>チ</t>
    </rPh>
    <phoneticPr fontId="3"/>
  </si>
  <si>
    <t>新市町　宮内</t>
  </si>
  <si>
    <t>福山城跡</t>
  </si>
  <si>
    <t>宮の前廃寺跡</t>
  </si>
  <si>
    <t>蔵王町宮の前</t>
  </si>
  <si>
    <t>朝鮮通信使遺跡鞆福禅寺境内</t>
  </si>
  <si>
    <t>鞆町　福禅寺</t>
  </si>
  <si>
    <t>二子塚古墳</t>
    <rPh sb="0" eb="2">
      <t>フタゴ</t>
    </rPh>
    <rPh sb="2" eb="3">
      <t>ヅカ</t>
    </rPh>
    <rPh sb="3" eb="5">
      <t>コフン</t>
    </rPh>
    <phoneticPr fontId="89"/>
  </si>
  <si>
    <t>駅家町 中島・新山</t>
    <rPh sb="0" eb="2">
      <t>エキヤ</t>
    </rPh>
    <rPh sb="2" eb="3">
      <t>マチ</t>
    </rPh>
    <rPh sb="4" eb="6">
      <t>ナカシマ</t>
    </rPh>
    <rPh sb="7" eb="8">
      <t>シン</t>
    </rPh>
    <rPh sb="8" eb="9">
      <t>ヤマ</t>
    </rPh>
    <phoneticPr fontId="89"/>
  </si>
  <si>
    <t>重 要 有 形
民俗文化財</t>
  </si>
  <si>
    <t>はきものコレクション</t>
  </si>
  <si>
    <r>
      <t xml:space="preserve">松永町
</t>
    </r>
    <r>
      <rPr>
        <sz val="9"/>
        <rFont val="ＭＳ Ｐ明朝"/>
        <family val="1"/>
        <charset val="128"/>
      </rPr>
      <t>福山市松永はきもの資料館</t>
    </r>
    <rPh sb="4" eb="7">
      <t>フクヤマシ</t>
    </rPh>
    <rPh sb="7" eb="9">
      <t>マツナガ</t>
    </rPh>
    <rPh sb="13" eb="15">
      <t>シリョウ</t>
    </rPh>
    <phoneticPr fontId="3"/>
  </si>
  <si>
    <t>2,266点</t>
  </si>
  <si>
    <t>名勝</t>
  </si>
  <si>
    <t>鞆公園</t>
  </si>
  <si>
    <t>鞆町，沼隈町</t>
  </si>
  <si>
    <t>伝統的建造物群保存地区</t>
    <rPh sb="0" eb="3">
      <t>デントウテキ</t>
    </rPh>
    <rPh sb="3" eb="6">
      <t>ケンゾウブツ</t>
    </rPh>
    <rPh sb="6" eb="7">
      <t>グン</t>
    </rPh>
    <rPh sb="7" eb="9">
      <t>ホゾン</t>
    </rPh>
    <rPh sb="9" eb="11">
      <t>チク</t>
    </rPh>
    <phoneticPr fontId="3"/>
  </si>
  <si>
    <t>福山市鞆町伝統的建造物群保存地区</t>
    <rPh sb="0" eb="3">
      <t>フクヤマシ</t>
    </rPh>
    <rPh sb="3" eb="4">
      <t>トモ</t>
    </rPh>
    <rPh sb="4" eb="5">
      <t>チョウ</t>
    </rPh>
    <rPh sb="5" eb="8">
      <t>デントウテキ</t>
    </rPh>
    <rPh sb="8" eb="11">
      <t>ケンゾウブツ</t>
    </rPh>
    <rPh sb="11" eb="12">
      <t>グン</t>
    </rPh>
    <rPh sb="12" eb="14">
      <t>ホゾン</t>
    </rPh>
    <rPh sb="14" eb="16">
      <t>チク</t>
    </rPh>
    <phoneticPr fontId="3"/>
  </si>
  <si>
    <t>鞆町</t>
    <rPh sb="0" eb="1">
      <t>トモ</t>
    </rPh>
    <rPh sb="1" eb="2">
      <t>チョウ</t>
    </rPh>
    <phoneticPr fontId="3"/>
  </si>
  <si>
    <t>年）</t>
    <phoneticPr fontId="3"/>
  </si>
  <si>
    <t>選定保存技術</t>
    <phoneticPr fontId="3"/>
  </si>
  <si>
    <t>手織中継表製作</t>
  </si>
  <si>
    <t>沼隈町</t>
  </si>
  <si>
    <t>（令和</t>
    <rPh sb="1" eb="3">
      <t>レイワ</t>
    </rPh>
    <phoneticPr fontId="1"/>
  </si>
  <si>
    <t>2025年（令和7年）3月末現在</t>
    <phoneticPr fontId="89"/>
  </si>
  <si>
    <t>Ｏ－１１    文化財の指定・登録件数</t>
    <phoneticPr fontId="3"/>
  </si>
  <si>
    <t>文化振興課</t>
    <phoneticPr fontId="3"/>
  </si>
  <si>
    <t xml:space="preserve">              重要文化財</t>
    <phoneticPr fontId="3"/>
  </si>
  <si>
    <t>有形文化財</t>
    <phoneticPr fontId="3"/>
  </si>
  <si>
    <t>建造物
（国宝）</t>
    <phoneticPr fontId="3"/>
  </si>
  <si>
    <t>絵画</t>
    <phoneticPr fontId="3"/>
  </si>
  <si>
    <t>彫刻</t>
  </si>
  <si>
    <t>工芸品
(国宝)</t>
    <rPh sb="5" eb="7">
      <t>コクホウ</t>
    </rPh>
    <phoneticPr fontId="3"/>
  </si>
  <si>
    <t>書跡</t>
  </si>
  <si>
    <t>考古
資料</t>
    <phoneticPr fontId="3"/>
  </si>
  <si>
    <t>歴史
資料</t>
    <rPh sb="0" eb="2">
      <t>レキシ</t>
    </rPh>
    <rPh sb="3" eb="5">
      <t>シリョウ</t>
    </rPh>
    <phoneticPr fontId="3"/>
  </si>
  <si>
    <t>※重要
美術品</t>
    <phoneticPr fontId="3"/>
  </si>
  <si>
    <t>2021年 (令和  3年)</t>
  </si>
  <si>
    <t>(2)</t>
  </si>
  <si>
    <t>(7)</t>
  </si>
  <si>
    <t>2022　 (　　　  4　 )</t>
  </si>
  <si>
    <t>353</t>
  </si>
  <si>
    <t>2023　 (　　　  5   )</t>
  </si>
  <si>
    <t>2024　 (　　　  6   )</t>
  </si>
  <si>
    <t>357</t>
  </si>
  <si>
    <t>2025　 (　　　  7   )</t>
  </si>
  <si>
    <t>国</t>
    <phoneticPr fontId="3"/>
  </si>
  <si>
    <t>166</t>
    <phoneticPr fontId="3"/>
  </si>
  <si>
    <t>重要文化財</t>
  </si>
  <si>
    <t>記念物</t>
  </si>
  <si>
    <t>伝統的   建造物群   保存地区</t>
    <rPh sb="0" eb="3">
      <t>デントウテキ</t>
    </rPh>
    <rPh sb="6" eb="9">
      <t>ケンゾウブツ</t>
    </rPh>
    <rPh sb="9" eb="10">
      <t>グン</t>
    </rPh>
    <rPh sb="13" eb="15">
      <t>ホゾン</t>
    </rPh>
    <rPh sb="15" eb="17">
      <t>チク</t>
    </rPh>
    <phoneticPr fontId="3"/>
  </si>
  <si>
    <t>選定保存技術</t>
    <rPh sb="0" eb="2">
      <t>センテイ</t>
    </rPh>
    <rPh sb="2" eb="4">
      <t>ホゾン</t>
    </rPh>
    <rPh sb="4" eb="6">
      <t>ギジュツ</t>
    </rPh>
    <phoneticPr fontId="3"/>
  </si>
  <si>
    <t>登録文化財</t>
  </si>
  <si>
    <t>無　形</t>
  </si>
  <si>
    <t>民俗文化財</t>
  </si>
  <si>
    <t>天然記念物</t>
  </si>
  <si>
    <t>建造物</t>
    <phoneticPr fontId="3"/>
  </si>
  <si>
    <t>有形
民俗</t>
    <rPh sb="0" eb="2">
      <t>ユウケイ</t>
    </rPh>
    <rPh sb="3" eb="5">
      <t>ミンゾク</t>
    </rPh>
    <phoneticPr fontId="3"/>
  </si>
  <si>
    <t>文化財</t>
  </si>
  <si>
    <t>有形</t>
  </si>
  <si>
    <t>無形</t>
  </si>
  <si>
    <t>植物</t>
  </si>
  <si>
    <t>地質</t>
  </si>
  <si>
    <t>動物</t>
    <rPh sb="0" eb="2">
      <t>ドウブツ</t>
    </rPh>
    <phoneticPr fontId="3"/>
  </si>
  <si>
    <t>(1)</t>
  </si>
  <si>
    <t>国</t>
  </si>
  <si>
    <t>※印は「重要美術品等ノ保管二関スル法律」による。（彫刻1、考古学資料2、書籍1）</t>
    <rPh sb="36" eb="38">
      <t>ショセキ</t>
    </rPh>
    <phoneticPr fontId="1"/>
  </si>
  <si>
    <t xml:space="preserve">建造物の（2）は国宝、工芸品の(7)は国宝、史跡の（1）は特別史跡で内数。   </t>
    <rPh sb="8" eb="10">
      <t>コクホウ</t>
    </rPh>
    <rPh sb="11" eb="14">
      <t>コウゲイヒン</t>
    </rPh>
    <rPh sb="19" eb="21">
      <t>コクホウ</t>
    </rPh>
    <rPh sb="22" eb="24">
      <t>シセキ</t>
    </rPh>
    <rPh sb="29" eb="31">
      <t>トクベツ</t>
    </rPh>
    <rPh sb="31" eb="33">
      <t>シセキ</t>
    </rPh>
    <phoneticPr fontId="3"/>
  </si>
  <si>
    <t>各年3月末現在</t>
    <rPh sb="0" eb="2">
      <t>カクネン</t>
    </rPh>
    <rPh sb="3" eb="4">
      <t>ツキ</t>
    </rPh>
    <rPh sb="4" eb="5">
      <t>マツ</t>
    </rPh>
    <rPh sb="5" eb="7">
      <t>ゲンザイ</t>
    </rPh>
    <phoneticPr fontId="121"/>
  </si>
  <si>
    <t>Ｏ－１２    福山城博物館入館者数</t>
    <phoneticPr fontId="3"/>
  </si>
  <si>
    <t>福山城博物館</t>
  </si>
  <si>
    <t>小人</t>
  </si>
  <si>
    <t>大人</t>
    <rPh sb="0" eb="2">
      <t>オトナ</t>
    </rPh>
    <phoneticPr fontId="3"/>
  </si>
  <si>
    <t>団体</t>
  </si>
  <si>
    <t>2020年度　（令和 2年度）</t>
  </si>
  <si>
    <t>2021　　　（　　   3       ）</t>
  </si>
  <si>
    <t>2022　　　（　　   4       ）</t>
  </si>
  <si>
    <t>2023　　　（　　   5       ）</t>
  </si>
  <si>
    <t>2024　　　（　　   6       ）</t>
  </si>
  <si>
    <t>※2020年（令和2年）8月から2022年（令和4年）8月まで耐震改修及びリニューアル工事のため休館しています。</t>
    <rPh sb="5" eb="6">
      <t>ネン</t>
    </rPh>
    <rPh sb="7" eb="9">
      <t>レイワ</t>
    </rPh>
    <rPh sb="10" eb="11">
      <t>ネン</t>
    </rPh>
    <rPh sb="13" eb="14">
      <t>ガツ</t>
    </rPh>
    <rPh sb="20" eb="21">
      <t>ネン</t>
    </rPh>
    <rPh sb="22" eb="24">
      <t>レイワ</t>
    </rPh>
    <rPh sb="25" eb="26">
      <t>ネン</t>
    </rPh>
    <rPh sb="28" eb="29">
      <t>ガツ</t>
    </rPh>
    <rPh sb="31" eb="33">
      <t>タイシン</t>
    </rPh>
    <rPh sb="33" eb="35">
      <t>カイシュウ</t>
    </rPh>
    <rPh sb="35" eb="36">
      <t>オヨ</t>
    </rPh>
    <rPh sb="43" eb="45">
      <t>コウジ</t>
    </rPh>
    <rPh sb="48" eb="50">
      <t>キュウカン</t>
    </rPh>
    <phoneticPr fontId="3"/>
  </si>
  <si>
    <t>※2022年（令和4年）8月28日よりリニューアルオープンしました。</t>
    <phoneticPr fontId="3"/>
  </si>
  <si>
    <t>Ｏ－１３　　福山市人権平和資料館入館者数</t>
    <phoneticPr fontId="3"/>
  </si>
  <si>
    <t>（単位　人，日）</t>
  </si>
  <si>
    <t>福山市人権平和資料館</t>
    <phoneticPr fontId="3"/>
  </si>
  <si>
    <t>開館 　　　  日数</t>
    <phoneticPr fontId="3"/>
  </si>
  <si>
    <t>有料</t>
  </si>
  <si>
    <t>無料</t>
  </si>
  <si>
    <t>Ｏ－１４　　人権交流センター利用状況</t>
    <phoneticPr fontId="3"/>
  </si>
  <si>
    <t>多様性社会推進課</t>
    <rPh sb="0" eb="3">
      <t>タヨウセイ</t>
    </rPh>
    <rPh sb="3" eb="5">
      <t>シャカイ</t>
    </rPh>
    <rPh sb="5" eb="7">
      <t>スイシン</t>
    </rPh>
    <rPh sb="7" eb="8">
      <t>カ</t>
    </rPh>
    <phoneticPr fontId="89"/>
  </si>
  <si>
    <t>2023　　（　　　 5　　　）</t>
  </si>
  <si>
    <t>Ｏ－１５　　ふくやま美術館入館者数</t>
    <phoneticPr fontId="3"/>
  </si>
  <si>
    <t>（単位　人，日）　　</t>
  </si>
  <si>
    <t>ふくやま美術館</t>
  </si>
  <si>
    <t>総数 
 a）＋b）</t>
    <rPh sb="0" eb="2">
      <t>ソウスウ</t>
    </rPh>
    <phoneticPr fontId="3"/>
  </si>
  <si>
    <t>特別展・
常設展総数
 a）</t>
    <rPh sb="0" eb="2">
      <t>トクベツテン</t>
    </rPh>
    <rPh sb="2" eb="3">
      <t>テン</t>
    </rPh>
    <rPh sb="5" eb="7">
      <t>ジョウセツ</t>
    </rPh>
    <rPh sb="7" eb="8">
      <t>テン</t>
    </rPh>
    <rPh sb="8" eb="10">
      <t>ソウスウ</t>
    </rPh>
    <phoneticPr fontId="3"/>
  </si>
  <si>
    <t>施　　  設
利用者数
  b）</t>
    <rPh sb="0" eb="1">
      <t>シ</t>
    </rPh>
    <rPh sb="5" eb="6">
      <t>セツ</t>
    </rPh>
    <rPh sb="7" eb="10">
      <t>リヨウシャ</t>
    </rPh>
    <rPh sb="10" eb="11">
      <t>スウ</t>
    </rPh>
    <phoneticPr fontId="3"/>
  </si>
  <si>
    <t>開催
日数</t>
    <phoneticPr fontId="3"/>
  </si>
  <si>
    <t>有料</t>
    <phoneticPr fontId="3"/>
  </si>
  <si>
    <t>個人</t>
    <rPh sb="0" eb="1">
      <t>コ</t>
    </rPh>
    <rPh sb="1" eb="2">
      <t>ジン</t>
    </rPh>
    <phoneticPr fontId="3"/>
  </si>
  <si>
    <t>団体</t>
    <rPh sb="0" eb="1">
      <t>ダン</t>
    </rPh>
    <rPh sb="1" eb="2">
      <t>カラダ</t>
    </rPh>
    <phoneticPr fontId="3"/>
  </si>
  <si>
    <t>2024　　　（　　　 6　 　　）</t>
  </si>
  <si>
    <t>特別展</t>
  </si>
  <si>
    <t>常設展</t>
  </si>
  <si>
    <t>有料個人は一般・共通割引券の合計です。</t>
  </si>
  <si>
    <t>特別展には特別前売券分も含まれます。</t>
  </si>
  <si>
    <t>Ｏ－１６    ふくやま文学館入館者数</t>
    <phoneticPr fontId="3"/>
  </si>
  <si>
    <t>（単位　人，件）</t>
    <phoneticPr fontId="3"/>
  </si>
  <si>
    <t xml:space="preserve">  ふくやま文学館</t>
    <phoneticPr fontId="3"/>
  </si>
  <si>
    <t>総計
a)+b)+c)</t>
    <phoneticPr fontId="3"/>
  </si>
  <si>
    <t>常設展</t>
    <phoneticPr fontId="3"/>
  </si>
  <si>
    <t>特別展</t>
    <phoneticPr fontId="3"/>
  </si>
  <si>
    <t>貸館</t>
    <phoneticPr fontId="3"/>
  </si>
  <si>
    <t>計
a)</t>
    <rPh sb="0" eb="1">
      <t>ケイ</t>
    </rPh>
    <phoneticPr fontId="3"/>
  </si>
  <si>
    <t>計
b)</t>
    <rPh sb="0" eb="1">
      <t>ケイ</t>
    </rPh>
    <phoneticPr fontId="3"/>
  </si>
  <si>
    <t>利用
人数計
c)</t>
    <phoneticPr fontId="3"/>
  </si>
  <si>
    <t>研修室</t>
  </si>
  <si>
    <t>企画展示室</t>
  </si>
  <si>
    <t>Ｏ－１７     ふくやま芸術文化ホール利用状況</t>
    <phoneticPr fontId="3"/>
  </si>
  <si>
    <t>ふくやま芸術文化ホール</t>
    <phoneticPr fontId="3"/>
  </si>
  <si>
    <t>純
音楽</t>
    <phoneticPr fontId="3"/>
  </si>
  <si>
    <t>軽
音楽</t>
    <phoneticPr fontId="3"/>
  </si>
  <si>
    <t>邦楽・
邦舞</t>
    <phoneticPr fontId="3"/>
  </si>
  <si>
    <t>洋舞・
演劇</t>
    <phoneticPr fontId="3"/>
  </si>
  <si>
    <t>講演会</t>
  </si>
  <si>
    <t>各種
大会</t>
  </si>
  <si>
    <t>放送
行事</t>
  </si>
  <si>
    <t>演芸</t>
  </si>
  <si>
    <t>準備</t>
  </si>
  <si>
    <t>大　　　　ホ　　　ー　　　ル</t>
    <phoneticPr fontId="3"/>
  </si>
  <si>
    <t>小　　　　ホ　　　ー　　　ル</t>
    <phoneticPr fontId="3"/>
  </si>
  <si>
    <t>練　　習　　室　　大　　小</t>
    <phoneticPr fontId="3"/>
  </si>
  <si>
    <t>※その他は企業研修会等を含みます。</t>
  </si>
  <si>
    <t>Ｏ－１８　　ふくやま書道美術館入館者数</t>
    <rPh sb="10" eb="12">
      <t>ショドウ</t>
    </rPh>
    <rPh sb="12" eb="15">
      <t>ビジュツカン</t>
    </rPh>
    <phoneticPr fontId="89"/>
  </si>
  <si>
    <t>（単位　人，件，日）</t>
    <rPh sb="8" eb="9">
      <t>ニチ</t>
    </rPh>
    <phoneticPr fontId="89"/>
  </si>
  <si>
    <t>ふくやま書道美術館</t>
    <rPh sb="4" eb="6">
      <t>ショドウ</t>
    </rPh>
    <rPh sb="6" eb="9">
      <t>ビジュツカン</t>
    </rPh>
    <phoneticPr fontId="89"/>
  </si>
  <si>
    <t>総計
a)+b)+c)</t>
    <rPh sb="0" eb="2">
      <t>ソウケイ</t>
    </rPh>
    <phoneticPr fontId="89"/>
  </si>
  <si>
    <t>開館    日数</t>
    <rPh sb="0" eb="2">
      <t>カイカン</t>
    </rPh>
    <rPh sb="6" eb="8">
      <t>ニッスウ</t>
    </rPh>
    <phoneticPr fontId="89"/>
  </si>
  <si>
    <t>市民ギャラリー利用</t>
    <rPh sb="0" eb="2">
      <t>シミン</t>
    </rPh>
    <rPh sb="7" eb="9">
      <t>リヨウ</t>
    </rPh>
    <phoneticPr fontId="89"/>
  </si>
  <si>
    <t>計
a)</t>
    <phoneticPr fontId="3"/>
  </si>
  <si>
    <t>計
b)</t>
    <phoneticPr fontId="3"/>
  </si>
  <si>
    <t>件数</t>
    <rPh sb="0" eb="2">
      <t>ケンスウ</t>
    </rPh>
    <phoneticPr fontId="89"/>
  </si>
  <si>
    <t>人数
c)</t>
    <rPh sb="0" eb="2">
      <t>ニンズウ</t>
    </rPh>
    <phoneticPr fontId="89"/>
  </si>
  <si>
    <t>2024　　　（　　　 6 　　　）</t>
  </si>
  <si>
    <t>Ｏ－１９　　神辺文化会館利用状況</t>
    <rPh sb="6" eb="8">
      <t>カンナベ</t>
    </rPh>
    <rPh sb="8" eb="10">
      <t>ブンカ</t>
    </rPh>
    <rPh sb="10" eb="11">
      <t>カイ</t>
    </rPh>
    <rPh sb="12" eb="14">
      <t>リヨウ</t>
    </rPh>
    <rPh sb="14" eb="16">
      <t>ジョウキョウ</t>
    </rPh>
    <phoneticPr fontId="89"/>
  </si>
  <si>
    <t>（単位　件，人）　</t>
    <rPh sb="4" eb="5">
      <t>ケン</t>
    </rPh>
    <rPh sb="6" eb="7">
      <t>ニン</t>
    </rPh>
    <phoneticPr fontId="89"/>
  </si>
  <si>
    <t>神辺文化会館</t>
    <rPh sb="0" eb="2">
      <t>カンナベ</t>
    </rPh>
    <rPh sb="2" eb="4">
      <t>ブンカ</t>
    </rPh>
    <rPh sb="4" eb="6">
      <t>カイカン</t>
    </rPh>
    <phoneticPr fontId="89"/>
  </si>
  <si>
    <t>大ホール</t>
    <rPh sb="0" eb="1">
      <t>ダイ</t>
    </rPh>
    <phoneticPr fontId="89"/>
  </si>
  <si>
    <t>小ホール</t>
    <rPh sb="0" eb="1">
      <t>ショウ</t>
    </rPh>
    <phoneticPr fontId="89"/>
  </si>
  <si>
    <t>会議室その他</t>
    <rPh sb="0" eb="3">
      <t>カイギシツ</t>
    </rPh>
    <rPh sb="5" eb="6">
      <t>タ</t>
    </rPh>
    <phoneticPr fontId="89"/>
  </si>
  <si>
    <t>人数</t>
    <rPh sb="0" eb="2">
      <t>ニンズウ</t>
    </rPh>
    <phoneticPr fontId="89"/>
  </si>
  <si>
    <t>Ｏ－２０　　福山市鞆の浦歴史民俗資料館入館者数</t>
    <rPh sb="6" eb="9">
      <t>フクヤマシ</t>
    </rPh>
    <rPh sb="9" eb="10">
      <t>トモ</t>
    </rPh>
    <rPh sb="11" eb="12">
      <t>ウラ</t>
    </rPh>
    <rPh sb="12" eb="14">
      <t>レキシ</t>
    </rPh>
    <rPh sb="14" eb="16">
      <t>ミンゾク</t>
    </rPh>
    <rPh sb="16" eb="19">
      <t>シリョウカン</t>
    </rPh>
    <rPh sb="19" eb="22">
      <t>ニュウカンシャ</t>
    </rPh>
    <rPh sb="22" eb="23">
      <t>スウ</t>
    </rPh>
    <phoneticPr fontId="3"/>
  </si>
  <si>
    <t>福山市鞆の浦歴史民俗資料館</t>
    <rPh sb="0" eb="3">
      <t>フクヤマシ</t>
    </rPh>
    <rPh sb="3" eb="4">
      <t>トモ</t>
    </rPh>
    <rPh sb="5" eb="6">
      <t>ウラ</t>
    </rPh>
    <rPh sb="6" eb="8">
      <t>レキシ</t>
    </rPh>
    <rPh sb="8" eb="10">
      <t>ミンゾク</t>
    </rPh>
    <rPh sb="10" eb="13">
      <t>シリョウカン</t>
    </rPh>
    <phoneticPr fontId="3"/>
  </si>
  <si>
    <t>施設
利用
者数
  b）</t>
    <rPh sb="0" eb="1">
      <t>シ</t>
    </rPh>
    <rPh sb="1" eb="2">
      <t>セツ</t>
    </rPh>
    <rPh sb="3" eb="5">
      <t>リヨウ</t>
    </rPh>
    <rPh sb="6" eb="7">
      <t>シャ</t>
    </rPh>
    <rPh sb="7" eb="8">
      <t>スウ</t>
    </rPh>
    <phoneticPr fontId="3"/>
  </si>
  <si>
    <t>　特　別　展</t>
  </si>
  <si>
    <t>常　設　展</t>
  </si>
  <si>
    <t>※高校生まで無料です。</t>
    <rPh sb="1" eb="4">
      <t>コウコウセイ</t>
    </rPh>
    <rPh sb="6" eb="8">
      <t>ムリョウ</t>
    </rPh>
    <phoneticPr fontId="3"/>
  </si>
  <si>
    <t>Ｏ－２１　　しんいち歴史民俗博物館入館者数</t>
    <rPh sb="10" eb="12">
      <t>レキシ</t>
    </rPh>
    <rPh sb="12" eb="14">
      <t>ミンゾク</t>
    </rPh>
    <rPh sb="14" eb="17">
      <t>ハクブツカン</t>
    </rPh>
    <rPh sb="17" eb="20">
      <t>ニュウカンシャ</t>
    </rPh>
    <rPh sb="20" eb="21">
      <t>スウ</t>
    </rPh>
    <phoneticPr fontId="3"/>
  </si>
  <si>
    <t>しんいち歴史民俗博物館</t>
    <rPh sb="4" eb="6">
      <t>レキシ</t>
    </rPh>
    <rPh sb="6" eb="8">
      <t>ミンゾク</t>
    </rPh>
    <rPh sb="8" eb="10">
      <t>ハクブツ</t>
    </rPh>
    <rPh sb="10" eb="11">
      <t>カン</t>
    </rPh>
    <phoneticPr fontId="3"/>
  </si>
  <si>
    <t>小学生</t>
    <rPh sb="0" eb="3">
      <t>ショウガクセイ</t>
    </rPh>
    <phoneticPr fontId="3"/>
  </si>
  <si>
    <t>中・高生</t>
    <rPh sb="0" eb="1">
      <t>チュウ</t>
    </rPh>
    <rPh sb="2" eb="3">
      <t>コウ</t>
    </rPh>
    <rPh sb="3" eb="4">
      <t>セイ</t>
    </rPh>
    <phoneticPr fontId="3"/>
  </si>
  <si>
    <t>一般</t>
    <rPh sb="0" eb="2">
      <t>イッパン</t>
    </rPh>
    <phoneticPr fontId="3"/>
  </si>
  <si>
    <t>65歳以上</t>
    <rPh sb="2" eb="3">
      <t>サイ</t>
    </rPh>
    <rPh sb="3" eb="5">
      <t>イジョウ</t>
    </rPh>
    <phoneticPr fontId="3"/>
  </si>
  <si>
    <t>団体</t>
    <rPh sb="0" eb="2">
      <t>ダンタイ</t>
    </rPh>
    <phoneticPr fontId="3"/>
  </si>
  <si>
    <t>講座・　　　　　　　講演会</t>
    <rPh sb="0" eb="2">
      <t>コウザ</t>
    </rPh>
    <rPh sb="10" eb="13">
      <t>コウエンカイ</t>
    </rPh>
    <phoneticPr fontId="3"/>
  </si>
  <si>
    <t>学習会</t>
    <rPh sb="0" eb="2">
      <t>ガクシュウ</t>
    </rPh>
    <rPh sb="2" eb="3">
      <t>カイ</t>
    </rPh>
    <phoneticPr fontId="3"/>
  </si>
  <si>
    <t>2024　　 （　 　　 6       ）</t>
  </si>
  <si>
    <t>Ｏ－２２　　神辺歴史民俗資料館入館者数</t>
    <rPh sb="6" eb="8">
      <t>カンナベ</t>
    </rPh>
    <rPh sb="8" eb="10">
      <t>レキシ</t>
    </rPh>
    <rPh sb="10" eb="12">
      <t>ミンゾク</t>
    </rPh>
    <rPh sb="12" eb="15">
      <t>シリョウカン</t>
    </rPh>
    <rPh sb="15" eb="18">
      <t>ニュウカンシャ</t>
    </rPh>
    <rPh sb="18" eb="19">
      <t>スウ</t>
    </rPh>
    <phoneticPr fontId="3"/>
  </si>
  <si>
    <t>（単位　人，日）</t>
    <rPh sb="6" eb="7">
      <t>ヒ</t>
    </rPh>
    <phoneticPr fontId="3"/>
  </si>
  <si>
    <t>神辺歴史民俗資料館</t>
    <rPh sb="0" eb="2">
      <t>カンナベ</t>
    </rPh>
    <rPh sb="2" eb="4">
      <t>レキシ</t>
    </rPh>
    <rPh sb="4" eb="6">
      <t>ミンゾク</t>
    </rPh>
    <rPh sb="6" eb="9">
      <t>シリョウカン</t>
    </rPh>
    <phoneticPr fontId="3"/>
  </si>
  <si>
    <t>無料</t>
    <rPh sb="0" eb="2">
      <t>ムリョウ</t>
    </rPh>
    <phoneticPr fontId="3"/>
  </si>
  <si>
    <t>内訳</t>
    <rPh sb="0" eb="2">
      <t>ウチワケ</t>
    </rPh>
    <phoneticPr fontId="3"/>
  </si>
  <si>
    <t>開館    　  日数</t>
    <rPh sb="0" eb="2">
      <t>カイカン</t>
    </rPh>
    <rPh sb="9" eb="10">
      <t>ヒ</t>
    </rPh>
    <rPh sb="10" eb="11">
      <t>スウ</t>
    </rPh>
    <phoneticPr fontId="3"/>
  </si>
  <si>
    <t>個人</t>
    <rPh sb="0" eb="2">
      <t>コジン</t>
    </rPh>
    <phoneticPr fontId="3"/>
  </si>
  <si>
    <t>小学生以下</t>
    <rPh sb="0" eb="3">
      <t>ショウガクセイ</t>
    </rPh>
    <rPh sb="3" eb="5">
      <t>イカ</t>
    </rPh>
    <phoneticPr fontId="3"/>
  </si>
  <si>
    <t>Ｏ－２３　　菅茶山記念館入館者数</t>
    <rPh sb="6" eb="7">
      <t>カン</t>
    </rPh>
    <rPh sb="7" eb="8">
      <t>チャ</t>
    </rPh>
    <rPh sb="8" eb="9">
      <t>ザン</t>
    </rPh>
    <rPh sb="9" eb="11">
      <t>キネン</t>
    </rPh>
    <rPh sb="11" eb="12">
      <t>カン</t>
    </rPh>
    <rPh sb="12" eb="15">
      <t>ニュウカンシャ</t>
    </rPh>
    <rPh sb="15" eb="16">
      <t>スウ</t>
    </rPh>
    <phoneticPr fontId="3"/>
  </si>
  <si>
    <t>菅茶山記念館</t>
    <rPh sb="0" eb="1">
      <t>スゲ</t>
    </rPh>
    <rPh sb="1" eb="3">
      <t>チャヤマ</t>
    </rPh>
    <rPh sb="3" eb="5">
      <t>キネン</t>
    </rPh>
    <rPh sb="5" eb="6">
      <t>カン</t>
    </rPh>
    <phoneticPr fontId="3"/>
  </si>
  <si>
    <t>開館 　     日数</t>
    <rPh sb="0" eb="2">
      <t>カイカン</t>
    </rPh>
    <rPh sb="9" eb="10">
      <t>ヒ</t>
    </rPh>
    <rPh sb="10" eb="11">
      <t>スウ</t>
    </rPh>
    <phoneticPr fontId="3"/>
  </si>
  <si>
    <t>Ｏ－２４　　沼隈サンパル利用者数</t>
    <rPh sb="6" eb="8">
      <t>ヌマクマ</t>
    </rPh>
    <rPh sb="12" eb="15">
      <t>リヨウシャ</t>
    </rPh>
    <rPh sb="15" eb="16">
      <t>スウ</t>
    </rPh>
    <phoneticPr fontId="3"/>
  </si>
  <si>
    <t>沼隈サンパル</t>
    <phoneticPr fontId="3"/>
  </si>
  <si>
    <t>文化センター</t>
    <rPh sb="0" eb="2">
      <t>ブンカ</t>
    </rPh>
    <phoneticPr fontId="3"/>
  </si>
  <si>
    <t>訓練センター</t>
    <rPh sb="0" eb="2">
      <t>クンレン</t>
    </rPh>
    <phoneticPr fontId="3"/>
  </si>
  <si>
    <t>2024　　 （　 　6       ）</t>
  </si>
  <si>
    <t>Ｏ－２５    　ぬまくま文化館利用者数</t>
    <rPh sb="13" eb="15">
      <t>ブンカ</t>
    </rPh>
    <rPh sb="15" eb="16">
      <t>カン</t>
    </rPh>
    <rPh sb="16" eb="19">
      <t>リヨウシャ</t>
    </rPh>
    <rPh sb="19" eb="20">
      <t>スウ</t>
    </rPh>
    <phoneticPr fontId="3"/>
  </si>
  <si>
    <t>ぬまくま文化館</t>
    <phoneticPr fontId="3"/>
  </si>
  <si>
    <t>有料</t>
    <rPh sb="0" eb="2">
      <t>ユウリョウ</t>
    </rPh>
    <phoneticPr fontId="89"/>
  </si>
  <si>
    <t>2024　 　 （　　　 6　　　）</t>
  </si>
  <si>
    <t>Ｏ－２６   　歴史資料室来室者数</t>
    <rPh sb="8" eb="10">
      <t>レキシ</t>
    </rPh>
    <rPh sb="10" eb="12">
      <t>シリョウ</t>
    </rPh>
    <rPh sb="12" eb="13">
      <t>シツ</t>
    </rPh>
    <rPh sb="13" eb="15">
      <t>ライシツ</t>
    </rPh>
    <rPh sb="15" eb="16">
      <t>シャ</t>
    </rPh>
    <rPh sb="16" eb="17">
      <t>スウ</t>
    </rPh>
    <phoneticPr fontId="3"/>
  </si>
  <si>
    <t>情報管理課</t>
    <rPh sb="0" eb="2">
      <t>ジョウホウ</t>
    </rPh>
    <rPh sb="2" eb="4">
      <t>カンリ</t>
    </rPh>
    <rPh sb="4" eb="5">
      <t>カ</t>
    </rPh>
    <phoneticPr fontId="89"/>
  </si>
  <si>
    <t>2020年度
（令和2年度）</t>
    <rPh sb="8" eb="9">
      <t>レイ</t>
    </rPh>
    <rPh sb="9" eb="10">
      <t>ワ</t>
    </rPh>
    <rPh sb="11" eb="13">
      <t>ネンド</t>
    </rPh>
    <phoneticPr fontId="3"/>
  </si>
  <si>
    <t>2021年度
（令和3年度）</t>
    <rPh sb="8" eb="9">
      <t>レイ</t>
    </rPh>
    <rPh sb="9" eb="10">
      <t>ワ</t>
    </rPh>
    <rPh sb="11" eb="13">
      <t>ネンド</t>
    </rPh>
    <phoneticPr fontId="3"/>
  </si>
  <si>
    <t>2022年度
（令和4年度）</t>
    <rPh sb="8" eb="9">
      <t>レイ</t>
    </rPh>
    <rPh sb="9" eb="10">
      <t>ワ</t>
    </rPh>
    <rPh sb="11" eb="13">
      <t>ネンド</t>
    </rPh>
    <phoneticPr fontId="3"/>
  </si>
  <si>
    <t>2023年度
（令和5年度）</t>
    <rPh sb="8" eb="9">
      <t>レイ</t>
    </rPh>
    <rPh sb="9" eb="10">
      <t>ワ</t>
    </rPh>
    <rPh sb="11" eb="13">
      <t>ネンド</t>
    </rPh>
    <phoneticPr fontId="3"/>
  </si>
  <si>
    <t>2024年度
（令和6年度）</t>
    <rPh sb="8" eb="9">
      <t>レイ</t>
    </rPh>
    <rPh sb="9" eb="10">
      <t>ワ</t>
    </rPh>
    <rPh sb="11" eb="13">
      <t>ネンド</t>
    </rPh>
    <phoneticPr fontId="3"/>
  </si>
  <si>
    <t>来室者</t>
    <rPh sb="0" eb="2">
      <t>ライシツ</t>
    </rPh>
    <rPh sb="2" eb="3">
      <t>シャ</t>
    </rPh>
    <phoneticPr fontId="3"/>
  </si>
  <si>
    <t>Ｏ－２７    　広島県立歴史博物館入館者数</t>
    <rPh sb="9" eb="13">
      <t>ヒロシマケンリツ</t>
    </rPh>
    <rPh sb="13" eb="15">
      <t>レキシ</t>
    </rPh>
    <rPh sb="15" eb="18">
      <t>ハクブツカン</t>
    </rPh>
    <rPh sb="18" eb="21">
      <t>ニュウカンシャ</t>
    </rPh>
    <rPh sb="21" eb="22">
      <t>スウ</t>
    </rPh>
    <phoneticPr fontId="3"/>
  </si>
  <si>
    <t>広島県立歴史博物館</t>
    <phoneticPr fontId="89"/>
  </si>
  <si>
    <t>常設展</t>
    <rPh sb="0" eb="2">
      <t>ジョウセツ</t>
    </rPh>
    <rPh sb="2" eb="3">
      <t>テン</t>
    </rPh>
    <phoneticPr fontId="3"/>
  </si>
  <si>
    <t>企画展
特別展</t>
    <rPh sb="0" eb="2">
      <t>キカク</t>
    </rPh>
    <rPh sb="2" eb="3">
      <t>テン</t>
    </rPh>
    <rPh sb="4" eb="6">
      <t>トクベツ</t>
    </rPh>
    <rPh sb="6" eb="7">
      <t>テン</t>
    </rPh>
    <phoneticPr fontId="3"/>
  </si>
  <si>
    <t>学習支援
その他</t>
    <rPh sb="0" eb="2">
      <t>ガクシュウ</t>
    </rPh>
    <rPh sb="2" eb="4">
      <t>シエン</t>
    </rPh>
    <rPh sb="7" eb="8">
      <t>タ</t>
    </rPh>
    <phoneticPr fontId="3"/>
  </si>
  <si>
    <t>Ｏ－２８   　ホロコースト記念館入館者数</t>
    <rPh sb="14" eb="16">
      <t>キネン</t>
    </rPh>
    <rPh sb="16" eb="17">
      <t>カン</t>
    </rPh>
    <rPh sb="17" eb="20">
      <t>ニュウカンシャ</t>
    </rPh>
    <rPh sb="20" eb="21">
      <t>スウ</t>
    </rPh>
    <phoneticPr fontId="3"/>
  </si>
  <si>
    <t>ホロコースト記念館</t>
    <phoneticPr fontId="3"/>
  </si>
  <si>
    <t>子ども</t>
    <rPh sb="0" eb="1">
      <t>コ</t>
    </rPh>
    <phoneticPr fontId="3"/>
  </si>
  <si>
    <t>内 修学旅行</t>
    <rPh sb="0" eb="1">
      <t>ウチ</t>
    </rPh>
    <rPh sb="2" eb="4">
      <t>シュウガク</t>
    </rPh>
    <rPh sb="4" eb="6">
      <t>リョコウ</t>
    </rPh>
    <phoneticPr fontId="3"/>
  </si>
  <si>
    <t>Ｏ－２９　福山市立動物園入園者数</t>
    <rPh sb="8" eb="9">
      <t>タ</t>
    </rPh>
    <rPh sb="9" eb="12">
      <t>ドウブツエン</t>
    </rPh>
    <rPh sb="12" eb="15">
      <t>ニュウエンシャ</t>
    </rPh>
    <rPh sb="15" eb="16">
      <t>スウ</t>
    </rPh>
    <phoneticPr fontId="3"/>
  </si>
  <si>
    <t>福山市立動物園</t>
    <phoneticPr fontId="3"/>
  </si>
  <si>
    <t>30人以上団体</t>
    <rPh sb="2" eb="5">
      <t>ニンイジョウ</t>
    </rPh>
    <rPh sb="5" eb="7">
      <t>ダンタイ</t>
    </rPh>
    <phoneticPr fontId="3"/>
  </si>
  <si>
    <t>100人以上団体</t>
    <rPh sb="3" eb="6">
      <t>ニンイジョウ</t>
    </rPh>
    <phoneticPr fontId="3"/>
  </si>
  <si>
    <t>2024　　　（　　　 6       ）</t>
  </si>
  <si>
    <t>Ｏ－３０    福山市立動物園飼育動物数</t>
    <rPh sb="10" eb="12">
      <t>イチリツ</t>
    </rPh>
    <rPh sb="12" eb="15">
      <t>ドウブツエン</t>
    </rPh>
    <rPh sb="15" eb="17">
      <t>シイク</t>
    </rPh>
    <rPh sb="17" eb="19">
      <t>ドウブツ</t>
    </rPh>
    <phoneticPr fontId="3"/>
  </si>
  <si>
    <t>（単位　種類，点）</t>
    <rPh sb="4" eb="6">
      <t>シュルイ</t>
    </rPh>
    <rPh sb="7" eb="8">
      <t>テン</t>
    </rPh>
    <phoneticPr fontId="3"/>
  </si>
  <si>
    <t>合計</t>
    <rPh sb="0" eb="2">
      <t>ゴウケイ</t>
    </rPh>
    <phoneticPr fontId="3"/>
  </si>
  <si>
    <t>哺乳綱</t>
    <rPh sb="0" eb="2">
      <t>ホニュウ</t>
    </rPh>
    <rPh sb="2" eb="3">
      <t>コウ</t>
    </rPh>
    <phoneticPr fontId="3"/>
  </si>
  <si>
    <t>鳥綱</t>
    <rPh sb="0" eb="1">
      <t>トリ</t>
    </rPh>
    <rPh sb="1" eb="2">
      <t>コウ</t>
    </rPh>
    <phoneticPr fontId="3"/>
  </si>
  <si>
    <t>爬虫綱</t>
    <rPh sb="0" eb="1">
      <t>ハ</t>
    </rPh>
    <rPh sb="1" eb="2">
      <t>ムシ</t>
    </rPh>
    <rPh sb="2" eb="3">
      <t>ツナ</t>
    </rPh>
    <phoneticPr fontId="3"/>
  </si>
  <si>
    <t>両生綱</t>
    <rPh sb="0" eb="1">
      <t>リョウ</t>
    </rPh>
    <rPh sb="1" eb="2">
      <t>イ</t>
    </rPh>
    <rPh sb="2" eb="3">
      <t>ツナ</t>
    </rPh>
    <phoneticPr fontId="3"/>
  </si>
  <si>
    <t>種類</t>
    <rPh sb="0" eb="2">
      <t>シュルイ</t>
    </rPh>
    <phoneticPr fontId="3"/>
  </si>
  <si>
    <t>点数</t>
    <rPh sb="0" eb="2">
      <t>テンスウ</t>
    </rPh>
    <phoneticPr fontId="3"/>
  </si>
  <si>
    <t>Ｏ－３１    分類別蔵書冊数及び図書利用状況</t>
    <phoneticPr fontId="89"/>
  </si>
  <si>
    <t>（単位　冊，人）</t>
  </si>
  <si>
    <t>福山市中央図書館「福山市図書館要覧」</t>
    <rPh sb="3" eb="5">
      <t>チュウオウ</t>
    </rPh>
    <phoneticPr fontId="89"/>
  </si>
  <si>
    <t>中央               図書館</t>
    <rPh sb="0" eb="2">
      <t>チュウオウ</t>
    </rPh>
    <phoneticPr fontId="89"/>
  </si>
  <si>
    <t>松永        図書館</t>
    <phoneticPr fontId="3"/>
  </si>
  <si>
    <t>北部          図書館</t>
    <phoneticPr fontId="3"/>
  </si>
  <si>
    <t>東部           図書館</t>
    <phoneticPr fontId="3"/>
  </si>
  <si>
    <t>沼隈       図書館</t>
    <phoneticPr fontId="3"/>
  </si>
  <si>
    <t>新市        図書館</t>
    <rPh sb="0" eb="2">
      <t>シンイチ</t>
    </rPh>
    <phoneticPr fontId="89"/>
  </si>
  <si>
    <t>かんなべ     図書館</t>
    <rPh sb="9" eb="12">
      <t>トショカン</t>
    </rPh>
    <phoneticPr fontId="89"/>
  </si>
  <si>
    <t>移動         図書館</t>
    <rPh sb="0" eb="2">
      <t>イドウ</t>
    </rPh>
    <rPh sb="11" eb="14">
      <t>トショカン</t>
    </rPh>
    <phoneticPr fontId="89"/>
  </si>
  <si>
    <t>蔵書冊数総数</t>
  </si>
  <si>
    <t>図書</t>
  </si>
  <si>
    <t>総記</t>
  </si>
  <si>
    <t>哲学・宗教</t>
    <rPh sb="3" eb="5">
      <t>シュウキョウ</t>
    </rPh>
    <phoneticPr fontId="3"/>
  </si>
  <si>
    <t>歴史・地誌</t>
    <rPh sb="3" eb="5">
      <t>チシ</t>
    </rPh>
    <phoneticPr fontId="3"/>
  </si>
  <si>
    <t>社会科学</t>
  </si>
  <si>
    <t>自然科学</t>
  </si>
  <si>
    <t>工学</t>
  </si>
  <si>
    <t>芸術</t>
  </si>
  <si>
    <t>語学</t>
  </si>
  <si>
    <t>文学</t>
  </si>
  <si>
    <t>ヤングアダルト</t>
    <phoneticPr fontId="3"/>
  </si>
  <si>
    <t>児童資料</t>
    <rPh sb="0" eb="2">
      <t>ジドウ</t>
    </rPh>
    <rPh sb="2" eb="4">
      <t>シリョウ</t>
    </rPh>
    <phoneticPr fontId="3"/>
  </si>
  <si>
    <t>郷土資料</t>
    <rPh sb="0" eb="2">
      <t>キョウド</t>
    </rPh>
    <rPh sb="2" eb="3">
      <t>シ</t>
    </rPh>
    <rPh sb="3" eb="4">
      <t>リョウ</t>
    </rPh>
    <phoneticPr fontId="3"/>
  </si>
  <si>
    <t>参考資料</t>
    <rPh sb="0" eb="2">
      <t>サンコウ</t>
    </rPh>
    <rPh sb="2" eb="4">
      <t>シリョウ</t>
    </rPh>
    <phoneticPr fontId="3"/>
  </si>
  <si>
    <t>外国語資料</t>
    <rPh sb="0" eb="3">
      <t>ガイコクゴ</t>
    </rPh>
    <rPh sb="3" eb="4">
      <t>シ</t>
    </rPh>
    <rPh sb="4" eb="5">
      <t>リョウ</t>
    </rPh>
    <phoneticPr fontId="3"/>
  </si>
  <si>
    <t>点字資料</t>
  </si>
  <si>
    <t>行政資料</t>
  </si>
  <si>
    <t>視聴覚資料</t>
  </si>
  <si>
    <t>カセットテープ</t>
    <phoneticPr fontId="3"/>
  </si>
  <si>
    <t>ビデオテープ</t>
    <phoneticPr fontId="89"/>
  </si>
  <si>
    <t>CD・DVD・LD・デイジー</t>
    <phoneticPr fontId="89"/>
  </si>
  <si>
    <t>電子図書</t>
    <rPh sb="0" eb="2">
      <t>デンシ</t>
    </rPh>
    <rPh sb="2" eb="4">
      <t>トショ</t>
    </rPh>
    <phoneticPr fontId="3"/>
  </si>
  <si>
    <t>利用状況</t>
  </si>
  <si>
    <t>個人貸出</t>
    <phoneticPr fontId="3"/>
  </si>
  <si>
    <t>（内数：電子図書）</t>
    <rPh sb="4" eb="6">
      <t>デンシ</t>
    </rPh>
    <rPh sb="6" eb="8">
      <t>トショ</t>
    </rPh>
    <phoneticPr fontId="3"/>
  </si>
  <si>
    <t>貸出利用者数</t>
    <rPh sb="0" eb="2">
      <t>カシダシ</t>
    </rPh>
    <rPh sb="2" eb="5">
      <t>リヨウシャ</t>
    </rPh>
    <rPh sb="5" eb="6">
      <t>スウ</t>
    </rPh>
    <phoneticPr fontId="3"/>
  </si>
  <si>
    <t>登録者数</t>
    <rPh sb="0" eb="3">
      <t>トウロクシャ</t>
    </rPh>
    <rPh sb="3" eb="4">
      <t>スウ</t>
    </rPh>
    <phoneticPr fontId="3"/>
  </si>
  <si>
    <t>一　般</t>
    <phoneticPr fontId="3"/>
  </si>
  <si>
    <t>児　童</t>
    <phoneticPr fontId="3"/>
  </si>
  <si>
    <t>貸出数</t>
    <rPh sb="0" eb="2">
      <t>カシダシ</t>
    </rPh>
    <rPh sb="2" eb="3">
      <t>スウ</t>
    </rPh>
    <phoneticPr fontId="3"/>
  </si>
  <si>
    <t>一般図書</t>
    <rPh sb="2" eb="4">
      <t>トショ</t>
    </rPh>
    <phoneticPr fontId="3"/>
  </si>
  <si>
    <t>児童図書</t>
    <rPh sb="2" eb="4">
      <t>トショ</t>
    </rPh>
    <phoneticPr fontId="3"/>
  </si>
  <si>
    <t>団体貸出</t>
    <rPh sb="0" eb="1">
      <t>ダン</t>
    </rPh>
    <rPh sb="1" eb="2">
      <t>カラダ</t>
    </rPh>
    <rPh sb="2" eb="3">
      <t>カシ</t>
    </rPh>
    <rPh sb="3" eb="4">
      <t>デ</t>
    </rPh>
    <phoneticPr fontId="3"/>
  </si>
  <si>
    <t>登録団体数</t>
    <rPh sb="0" eb="2">
      <t>トウロク</t>
    </rPh>
    <rPh sb="2" eb="4">
      <t>ダンタイ</t>
    </rPh>
    <rPh sb="4" eb="5">
      <t>スウ</t>
    </rPh>
    <phoneticPr fontId="3"/>
  </si>
  <si>
    <t>蔵書冊数は2025年（令和7年）3月31日現在、利用状況は2024年度（令和6年度）です。</t>
    <rPh sb="9" eb="10">
      <t>ネン</t>
    </rPh>
    <rPh sb="11" eb="13">
      <t>レイワ</t>
    </rPh>
    <rPh sb="36" eb="38">
      <t>レイワ</t>
    </rPh>
    <rPh sb="39" eb="41">
      <t>ネンド</t>
    </rPh>
    <phoneticPr fontId="89"/>
  </si>
  <si>
    <t xml:space="preserve">Ｏ－３２    社会体育施設利用状況 </t>
    <phoneticPr fontId="89"/>
  </si>
  <si>
    <t>（１）福山市体育館利用状況 （2020年度から福山市総合体育館へ変更）</t>
    <phoneticPr fontId="3"/>
  </si>
  <si>
    <t>（公財）福山市スポーツ協会</t>
    <rPh sb="1" eb="2">
      <t>コウ</t>
    </rPh>
    <rPh sb="11" eb="13">
      <t>キョウカイ</t>
    </rPh>
    <phoneticPr fontId="1"/>
  </si>
  <si>
    <t>開館
日数</t>
  </si>
  <si>
    <t>種　　　目　　　別　　　ス　　　ポ　　　ー　　　ツ　　　専　　　用</t>
    <rPh sb="28" eb="29">
      <t>セン</t>
    </rPh>
    <phoneticPr fontId="3"/>
  </si>
  <si>
    <t>講習
講演会</t>
  </si>
  <si>
    <t>興行
その他</t>
  </si>
  <si>
    <t xml:space="preserve"> 3）　　　　　　　会議室
  (諸室)</t>
    <rPh sb="12" eb="13">
      <t>シツ</t>
    </rPh>
    <phoneticPr fontId="89"/>
  </si>
  <si>
    <t xml:space="preserve">  　　　　　　　　　　　専用 ・ 部分 </t>
    <phoneticPr fontId="3"/>
  </si>
  <si>
    <t>　・ 時間</t>
    <rPh sb="3" eb="5">
      <t>ジカン</t>
    </rPh>
    <phoneticPr fontId="3"/>
  </si>
  <si>
    <t>スポーツ教室</t>
  </si>
  <si>
    <t>総 数</t>
  </si>
  <si>
    <t>卓 球</t>
  </si>
  <si>
    <t>バﾄﾞミ
ントン</t>
    <phoneticPr fontId="89"/>
  </si>
  <si>
    <t>トレー
ニング</t>
    <phoneticPr fontId="3"/>
  </si>
  <si>
    <t>1）
バレー
ボール</t>
    <phoneticPr fontId="3"/>
  </si>
  <si>
    <t>ソフト
テニス</t>
    <phoneticPr fontId="3"/>
  </si>
  <si>
    <t>ソフト
テニス</t>
    <phoneticPr fontId="89"/>
  </si>
  <si>
    <t>卓 球</t>
    <phoneticPr fontId="3"/>
  </si>
  <si>
    <t>バドミ
ントン</t>
    <phoneticPr fontId="3"/>
  </si>
  <si>
    <t>総 数</t>
    <phoneticPr fontId="3"/>
  </si>
  <si>
    <t>2）　　　その他</t>
    <phoneticPr fontId="89"/>
  </si>
  <si>
    <t>2021　　（　　　 3       ）</t>
  </si>
  <si>
    <t>2021　　（　　　 3      ）</t>
  </si>
  <si>
    <t>2022　　（　　　 4　　　）</t>
  </si>
  <si>
    <t>2024　（　　　 6　　　）</t>
  </si>
  <si>
    <t>1）ソフトバレーを含みます。</t>
  </si>
  <si>
    <t>2）エアロビクス、フェンシング、ジャザサイズ、太極拳他</t>
    <phoneticPr fontId="3"/>
  </si>
  <si>
    <t>3）会議室（諸室）利用状況は、会議室（諸室）のみ使用した場合を掲出し、実利用人数は</t>
    <phoneticPr fontId="89"/>
  </si>
  <si>
    <t xml:space="preserve">   専用・部分・時間の総数に含まれます。 </t>
    <rPh sb="15" eb="16">
      <t>フク</t>
    </rPh>
    <phoneticPr fontId="89"/>
  </si>
  <si>
    <t>(２）緑町公園屋内競技場利用状況</t>
  </si>
  <si>
    <t xml:space="preserve"> </t>
  </si>
  <si>
    <t xml:space="preserve">                          種　　　目　　　別　　　ス　　　ポ　　　ー　　　ツ　　　専　　　用</t>
    <phoneticPr fontId="3"/>
  </si>
  <si>
    <t>　　　　　　専用</t>
    <phoneticPr fontId="3"/>
  </si>
  <si>
    <t>　　・ 部分 ・ 時間</t>
    <rPh sb="4" eb="6">
      <t>ブブン</t>
    </rPh>
    <rPh sb="9" eb="11">
      <t>ジカン</t>
    </rPh>
    <phoneticPr fontId="3"/>
  </si>
  <si>
    <t>スポーツ教室</t>
    <phoneticPr fontId="3"/>
  </si>
  <si>
    <t>水 泳</t>
    <phoneticPr fontId="3"/>
  </si>
  <si>
    <t>バﾄﾞミ
ントン</t>
  </si>
  <si>
    <t>ソフト
バレー</t>
  </si>
  <si>
    <t>テニス・          ソフト        テニス</t>
    <phoneticPr fontId="89"/>
  </si>
  <si>
    <t>トレー
ニング</t>
  </si>
  <si>
    <t>飛  込
プール</t>
  </si>
  <si>
    <t>テニス・   ソフト    テニス</t>
    <phoneticPr fontId="89"/>
  </si>
  <si>
    <t>テニス・  ソフト   テニス</t>
    <phoneticPr fontId="89"/>
  </si>
  <si>
    <t>2）        その他</t>
    <phoneticPr fontId="3"/>
  </si>
  <si>
    <t>2021　　　（　　　 3      ）</t>
  </si>
  <si>
    <t>4）
開館
日数</t>
    <phoneticPr fontId="3"/>
  </si>
  <si>
    <t>1）ソフトバレーを含みます。</t>
    <phoneticPr fontId="3"/>
  </si>
  <si>
    <t>講演
集会</t>
  </si>
  <si>
    <t>3）
会議室
（諸室）</t>
    <phoneticPr fontId="3"/>
  </si>
  <si>
    <t>2）エアロビクス、トランポリン等</t>
    <rPh sb="15" eb="16">
      <t>トウ</t>
    </rPh>
    <phoneticPr fontId="89"/>
  </si>
  <si>
    <t>3）会議室（諸室）利用状況は、会議室（諸室）のみ使用した場合を掲出し、実利用人数は専用・部分・時間の総数</t>
    <phoneticPr fontId="89"/>
  </si>
  <si>
    <t xml:space="preserve"> に含まれます。  </t>
    <phoneticPr fontId="3"/>
  </si>
  <si>
    <t>4）プール：6月1日～9月15日、アリーナ：10月8日～5月6日</t>
    <phoneticPr fontId="89"/>
  </si>
  <si>
    <t>Ｏ－３２  社会体育施設利用状況 （続）</t>
    <rPh sb="18" eb="19">
      <t>ゾク</t>
    </rPh>
    <phoneticPr fontId="3"/>
  </si>
  <si>
    <t>(３）各種社会体育施設利用状況及びスポーツ推進委員数</t>
    <rPh sb="21" eb="23">
      <t>スイシン</t>
    </rPh>
    <phoneticPr fontId="3"/>
  </si>
  <si>
    <t>水泳場</t>
  </si>
  <si>
    <t>武道館</t>
  </si>
  <si>
    <t>陸上
競技場</t>
    <phoneticPr fontId="3"/>
  </si>
  <si>
    <t>弓道場</t>
  </si>
  <si>
    <t>庭球場</t>
    <phoneticPr fontId="3"/>
  </si>
  <si>
    <t>丸之内
公園</t>
  </si>
  <si>
    <t>竹ｹ端</t>
  </si>
  <si>
    <t>松永
グリーン
パーク</t>
    <phoneticPr fontId="3"/>
  </si>
  <si>
    <t>柔道</t>
  </si>
  <si>
    <t>剣道</t>
  </si>
  <si>
    <t>空手・
合気道等</t>
  </si>
  <si>
    <t>竹ケ端</t>
  </si>
  <si>
    <t>福山城
公園</t>
  </si>
  <si>
    <t>二の川
公園</t>
  </si>
  <si>
    <t>福山
テニス
センター</t>
    <phoneticPr fontId="3"/>
  </si>
  <si>
    <t>北本庄</t>
  </si>
  <si>
    <t>2021　　　  （　　　 3       ）</t>
  </si>
  <si>
    <t>2022　　　  （　　　 4　　　）</t>
  </si>
  <si>
    <t>2023　　　  （　　　 5　　　）</t>
  </si>
  <si>
    <t>2024　 （　　　 6       ）</t>
  </si>
  <si>
    <t>野球場</t>
  </si>
  <si>
    <t>運動場</t>
  </si>
  <si>
    <t>運動場</t>
    <rPh sb="0" eb="3">
      <t>ウンドウジョウ</t>
    </rPh>
    <phoneticPr fontId="3"/>
  </si>
  <si>
    <t>サッカー場</t>
    <phoneticPr fontId="3"/>
  </si>
  <si>
    <t>曙公園</t>
  </si>
  <si>
    <t>加茂公園</t>
  </si>
  <si>
    <t>芦田川
緑地</t>
    <rPh sb="4" eb="6">
      <t>リョクチ</t>
    </rPh>
    <phoneticPr fontId="3"/>
  </si>
  <si>
    <t>富谷</t>
  </si>
  <si>
    <t>蔵王　　　　　公園</t>
    <rPh sb="7" eb="9">
      <t>コウエン</t>
    </rPh>
    <phoneticPr fontId="3"/>
  </si>
  <si>
    <t>新涯
四丁目　　　公園</t>
    <rPh sb="9" eb="11">
      <t>コウエン</t>
    </rPh>
    <phoneticPr fontId="3"/>
  </si>
  <si>
    <t>箕沖</t>
  </si>
  <si>
    <t>駅家公園</t>
  </si>
  <si>
    <t>みのしま</t>
  </si>
  <si>
    <t>のうじま</t>
  </si>
  <si>
    <t>瀬戸公園</t>
    <rPh sb="2" eb="4">
      <t>コウエン</t>
    </rPh>
    <phoneticPr fontId="3"/>
  </si>
  <si>
    <t>福山
テクノ　　　　  公園</t>
    <rPh sb="12" eb="14">
      <t>コウエン</t>
    </rPh>
    <phoneticPr fontId="3"/>
  </si>
  <si>
    <t>手城東
公園</t>
  </si>
  <si>
    <t>2024　（　　　 6       ）</t>
  </si>
  <si>
    <t>1)水上スポーツセンター</t>
    <phoneticPr fontId="3"/>
  </si>
  <si>
    <t>大佐山公
園庭球場</t>
    <phoneticPr fontId="3"/>
  </si>
  <si>
    <t>大佐山公
園野球場</t>
    <phoneticPr fontId="3"/>
  </si>
  <si>
    <t>常金
運動場</t>
  </si>
  <si>
    <t>新市中央
運動場　　</t>
    <phoneticPr fontId="3"/>
  </si>
  <si>
    <t>神辺
テニス
センター</t>
    <rPh sb="0" eb="2">
      <t>カンナベ</t>
    </rPh>
    <phoneticPr fontId="3"/>
  </si>
  <si>
    <t>神辺 　　　　運動場</t>
    <rPh sb="0" eb="2">
      <t>カンナベ</t>
    </rPh>
    <rPh sb="7" eb="10">
      <t>ウンドウジョウ</t>
    </rPh>
    <phoneticPr fontId="3"/>
  </si>
  <si>
    <t>神辺
スポーツ
広場</t>
    <rPh sb="0" eb="2">
      <t>カンナベ</t>
    </rPh>
    <rPh sb="8" eb="10">
      <t>ヒロバ</t>
    </rPh>
    <phoneticPr fontId="3"/>
  </si>
  <si>
    <t>松永健康スポーツセンター</t>
    <rPh sb="0" eb="2">
      <t>マツナガ</t>
    </rPh>
    <rPh sb="2" eb="4">
      <t>ケンコウ</t>
    </rPh>
    <phoneticPr fontId="3"/>
  </si>
  <si>
    <t>管理棟</t>
  </si>
  <si>
    <t>トレーニング</t>
    <phoneticPr fontId="3"/>
  </si>
  <si>
    <t>プール</t>
    <phoneticPr fontId="3"/>
  </si>
  <si>
    <t>トレー
ニング
ルーム</t>
    <phoneticPr fontId="3"/>
  </si>
  <si>
    <t>全施設</t>
    <rPh sb="0" eb="1">
      <t>ゼン</t>
    </rPh>
    <rPh sb="1" eb="3">
      <t>シセツ</t>
    </rPh>
    <phoneticPr fontId="3"/>
  </si>
  <si>
    <t>スポーツ      教室他</t>
    <rPh sb="10" eb="12">
      <t>キョウシツ</t>
    </rPh>
    <rPh sb="12" eb="13">
      <t>ホカ</t>
    </rPh>
    <phoneticPr fontId="3"/>
  </si>
  <si>
    <t>新市スポーツセンター</t>
    <rPh sb="0" eb="2">
      <t>シンイチ</t>
    </rPh>
    <phoneticPr fontId="3"/>
  </si>
  <si>
    <t>沼隈体育館</t>
    <rPh sb="0" eb="1">
      <t>ヌマ</t>
    </rPh>
    <rPh sb="1" eb="2">
      <t>クマ</t>
    </rPh>
    <rPh sb="2" eb="5">
      <t>タイイクカン</t>
    </rPh>
    <phoneticPr fontId="3"/>
  </si>
  <si>
    <t>沼隈体育センター</t>
    <rPh sb="0" eb="1">
      <t>ヌマ</t>
    </rPh>
    <rPh sb="1" eb="2">
      <t>クマ</t>
    </rPh>
    <rPh sb="2" eb="4">
      <t>タイイク</t>
    </rPh>
    <phoneticPr fontId="3"/>
  </si>
  <si>
    <t>沼隈　　　　運動場</t>
    <rPh sb="0" eb="1">
      <t>ヌマ</t>
    </rPh>
    <rPh sb="1" eb="2">
      <t>クマ</t>
    </rPh>
    <rPh sb="6" eb="9">
      <t>ウンドウジョウ</t>
    </rPh>
    <phoneticPr fontId="3"/>
  </si>
  <si>
    <t xml:space="preserve">
グラウ
ンド・
ゴルフ場</t>
    <rPh sb="12" eb="13">
      <t>ジョウ</t>
    </rPh>
    <phoneticPr fontId="3"/>
  </si>
  <si>
    <t>障害者
体育
センター</t>
    <rPh sb="0" eb="3">
      <t>ショウガイシャ</t>
    </rPh>
    <rPh sb="4" eb="6">
      <t>タイイク</t>
    </rPh>
    <phoneticPr fontId="3"/>
  </si>
  <si>
    <t>2）総合
体育館</t>
    <rPh sb="2" eb="4">
      <t>ソウゴウ</t>
    </rPh>
    <rPh sb="5" eb="8">
      <t>タイイクカン</t>
    </rPh>
    <phoneticPr fontId="1"/>
  </si>
  <si>
    <t>スポーツ　　　　　推進　　　　　委員数</t>
    <rPh sb="9" eb="11">
      <t>スイシン</t>
    </rPh>
    <rPh sb="16" eb="18">
      <t>イイン</t>
    </rPh>
    <rPh sb="18" eb="19">
      <t>スウ</t>
    </rPh>
    <phoneticPr fontId="3"/>
  </si>
  <si>
    <t>アリーナ</t>
    <phoneticPr fontId="3"/>
  </si>
  <si>
    <t>柔道場</t>
    <rPh sb="0" eb="3">
      <t>ジュウドウジョウ</t>
    </rPh>
    <phoneticPr fontId="3"/>
  </si>
  <si>
    <t>諸室</t>
    <rPh sb="0" eb="1">
      <t>ショ</t>
    </rPh>
    <rPh sb="1" eb="2">
      <t>シツ</t>
    </rPh>
    <phoneticPr fontId="3"/>
  </si>
  <si>
    <t>多目的
ルーム
・諸室</t>
    <rPh sb="0" eb="3">
      <t>タモクテキ</t>
    </rPh>
    <rPh sb="9" eb="10">
      <t>ショ</t>
    </rPh>
    <rPh sb="10" eb="11">
      <t>シツ</t>
    </rPh>
    <phoneticPr fontId="3"/>
  </si>
  <si>
    <t>テニス
コート</t>
    <phoneticPr fontId="3"/>
  </si>
  <si>
    <t>会議室・
多目的
ルーム</t>
    <rPh sb="0" eb="3">
      <t>カイギシツ</t>
    </rPh>
    <rPh sb="5" eb="8">
      <t>タモクテキ</t>
    </rPh>
    <phoneticPr fontId="3"/>
  </si>
  <si>
    <t>2021　　　　（　　　  3       ）</t>
  </si>
  <si>
    <t>2022　　　　（　　　  4       ）</t>
  </si>
  <si>
    <t>2023　　　　（　　　  5       ）</t>
  </si>
  <si>
    <t>2024　 （　　　 6　　　）</t>
  </si>
  <si>
    <t>2024　　　（　　　  6      ）</t>
  </si>
  <si>
    <t>学校施設は含みません。　　　　</t>
    <phoneticPr fontId="3"/>
  </si>
  <si>
    <t>2)2016年（平成26年）5月1日から沼隈ｸﾞﾗｳﾝﾄﾞ･ｺﾞﾙﾌ場を供用開始しました｡</t>
    <rPh sb="8" eb="10">
      <t>ヘイセイ</t>
    </rPh>
    <rPh sb="12" eb="13">
      <t>ネン</t>
    </rPh>
    <rPh sb="20" eb="22">
      <t>ヌマクマ</t>
    </rPh>
    <phoneticPr fontId="1"/>
  </si>
  <si>
    <t>1)水上スポーツセンター管理棟利用人数は、艇庫利用も含みます｡　</t>
    <phoneticPr fontId="3"/>
  </si>
  <si>
    <t>3）2020年（令和2年）2月21日から総合体育館を供用開始しました。</t>
    <rPh sb="6" eb="7">
      <t>ネン</t>
    </rPh>
    <rPh sb="8" eb="9">
      <t>レイ</t>
    </rPh>
    <rPh sb="9" eb="10">
      <t>ワ</t>
    </rPh>
    <rPh sb="11" eb="12">
      <t>ネン</t>
    </rPh>
    <rPh sb="14" eb="15">
      <t>ガツ</t>
    </rPh>
    <rPh sb="17" eb="18">
      <t>ヒ</t>
    </rPh>
    <rPh sb="20" eb="22">
      <t>ソウゴウ</t>
    </rPh>
    <rPh sb="22" eb="25">
      <t>タイイクカン</t>
    </rPh>
    <rPh sb="26" eb="28">
      <t>キョウヨウ</t>
    </rPh>
    <rPh sb="28" eb="30">
      <t>カイシ</t>
    </rPh>
    <phoneticPr fontId="1"/>
  </si>
  <si>
    <t>Ｏ－３３    公園</t>
    <phoneticPr fontId="89"/>
  </si>
  <si>
    <t>県都市環境整備課</t>
    <rPh sb="1" eb="8">
      <t>トシカンキョウセイビカ</t>
    </rPh>
    <phoneticPr fontId="3"/>
  </si>
  <si>
    <t>（単位　箇所，ha）</t>
  </si>
  <si>
    <t>公 園 緑 地 課</t>
    <phoneticPr fontId="3"/>
  </si>
  <si>
    <t>区分 ･ 年次</t>
    <phoneticPr fontId="3"/>
  </si>
  <si>
    <t>都　　　　市　　　　公　　　　園</t>
    <phoneticPr fontId="3"/>
  </si>
  <si>
    <t>街区公園</t>
  </si>
  <si>
    <t>広場公園</t>
  </si>
  <si>
    <t>近隣公園</t>
  </si>
  <si>
    <t>箇所数</t>
  </si>
  <si>
    <t>広　島　県</t>
    <phoneticPr fontId="3"/>
  </si>
  <si>
    <t>福　山　市</t>
    <phoneticPr fontId="3"/>
  </si>
  <si>
    <t>地区公園</t>
  </si>
  <si>
    <t>総合公園</t>
  </si>
  <si>
    <t>運動公園</t>
  </si>
  <si>
    <t>1） 特殊公園</t>
    <phoneticPr fontId="3"/>
  </si>
  <si>
    <t>2） その他</t>
    <phoneticPr fontId="3"/>
  </si>
  <si>
    <t>各年3月31日現在</t>
  </si>
  <si>
    <t>福山市は、開設告示されていないその他管理地、墓所面積も合計に含んでいます。</t>
    <phoneticPr fontId="3"/>
  </si>
  <si>
    <t>1)広島県の数値は、風致公園、動植物公園、歴史公園、墓園の計です。</t>
    <phoneticPr fontId="3"/>
  </si>
  <si>
    <t>2)広島県の数値は、大規模公園、国営公園、緩衝緑地、都市緑地、都市林、緑道、特定地区公園(カントリーパーク)</t>
    <rPh sb="18" eb="20">
      <t>コウエン</t>
    </rPh>
    <phoneticPr fontId="3"/>
  </si>
  <si>
    <t>　の計です。</t>
  </si>
  <si>
    <t>※広島県の2025年（令和7年）の数値は速報値です。</t>
    <rPh sb="1" eb="4">
      <t>ヒロシマケン</t>
    </rPh>
    <rPh sb="9" eb="10">
      <t>ネン</t>
    </rPh>
    <rPh sb="11" eb="13">
      <t>レイワ</t>
    </rPh>
    <rPh sb="14" eb="15">
      <t>ネン</t>
    </rPh>
    <rPh sb="17" eb="19">
      <t>スウチ</t>
    </rPh>
    <rPh sb="20" eb="23">
      <t>ソクホウチ</t>
    </rPh>
    <phoneticPr fontId="3"/>
  </si>
  <si>
    <t>Ｐ－１    市職員数</t>
  </si>
  <si>
    <t xml:space="preserve"> （単位　人）</t>
  </si>
  <si>
    <t>人事課</t>
    <phoneticPr fontId="3"/>
  </si>
  <si>
    <t>年次 ・ 機構</t>
    <phoneticPr fontId="3"/>
  </si>
  <si>
    <t>機構</t>
    <phoneticPr fontId="3"/>
  </si>
  <si>
    <t>2021年 （令和 3年）4月1日</t>
    <rPh sb="7" eb="9">
      <t>レイワ</t>
    </rPh>
    <rPh sb="11" eb="12">
      <t>ネン</t>
    </rPh>
    <phoneticPr fontId="3"/>
  </si>
  <si>
    <t>上　下　水　道　局</t>
  </si>
  <si>
    <t>2022　   (　　   4　 )</t>
    <phoneticPr fontId="3"/>
  </si>
  <si>
    <t>経営管理部</t>
  </si>
  <si>
    <t>2023　   (　　   5　 )</t>
    <phoneticPr fontId="3"/>
  </si>
  <si>
    <t>工務部</t>
  </si>
  <si>
    <t>2024　   (　　   6　 )</t>
    <phoneticPr fontId="3"/>
  </si>
  <si>
    <t>施設部</t>
  </si>
  <si>
    <t>2025     (　　  7　 )</t>
    <phoneticPr fontId="3"/>
  </si>
  <si>
    <t>市　長　事　務　部　局</t>
  </si>
  <si>
    <t>市　民　病　院</t>
  </si>
  <si>
    <t>市　長　公　室</t>
  </si>
  <si>
    <t>診療部</t>
  </si>
  <si>
    <t>企　画　財　政　局</t>
  </si>
  <si>
    <t>医療技術部</t>
  </si>
  <si>
    <t>企画政策部</t>
  </si>
  <si>
    <t>救命救急センター</t>
    <rPh sb="0" eb="2">
      <t>キュウメイ</t>
    </rPh>
    <rPh sb="2" eb="4">
      <t>キュウキュウ</t>
    </rPh>
    <phoneticPr fontId="3"/>
  </si>
  <si>
    <t>地域拠点形成推進部</t>
    <rPh sb="0" eb="2">
      <t>チイキ</t>
    </rPh>
    <rPh sb="2" eb="4">
      <t>キョテン</t>
    </rPh>
    <rPh sb="4" eb="6">
      <t>ケイセイ</t>
    </rPh>
    <rPh sb="6" eb="9">
      <t>スイシンブ</t>
    </rPh>
    <phoneticPr fontId="3"/>
  </si>
  <si>
    <t>看護部</t>
  </si>
  <si>
    <t>福山駅周辺再生推進部</t>
    <rPh sb="0" eb="3">
      <t>フクヤマエキ</t>
    </rPh>
    <rPh sb="3" eb="5">
      <t>シュウヘン</t>
    </rPh>
    <rPh sb="5" eb="7">
      <t>サイセイ</t>
    </rPh>
    <rPh sb="7" eb="9">
      <t>スイシン</t>
    </rPh>
    <rPh sb="9" eb="10">
      <t>ブ</t>
    </rPh>
    <phoneticPr fontId="3"/>
  </si>
  <si>
    <t>経営企画部</t>
    <rPh sb="0" eb="2">
      <t>ケイエイ</t>
    </rPh>
    <rPh sb="2" eb="4">
      <t>キカク</t>
    </rPh>
    <rPh sb="4" eb="5">
      <t>ブ</t>
    </rPh>
    <phoneticPr fontId="3"/>
  </si>
  <si>
    <t>財政部</t>
  </si>
  <si>
    <t>医療支援センター</t>
  </si>
  <si>
    <t>総　務　局</t>
    <phoneticPr fontId="3"/>
  </si>
  <si>
    <t>議　会　事　務　局</t>
  </si>
  <si>
    <t>総務部</t>
  </si>
  <si>
    <t>経　済　環　境　局</t>
  </si>
  <si>
    <t>教　育　委　員　会</t>
  </si>
  <si>
    <t>経済部</t>
  </si>
  <si>
    <t>管理部</t>
  </si>
  <si>
    <t>文化観光振興部</t>
  </si>
  <si>
    <t>学校教育部</t>
  </si>
  <si>
    <t>環境部</t>
  </si>
  <si>
    <t>学校</t>
  </si>
  <si>
    <t>保　健　福　祉　局</t>
  </si>
  <si>
    <t>福祉部</t>
  </si>
  <si>
    <t>選挙管理委員会事務局</t>
  </si>
  <si>
    <t>長寿社会応援部</t>
  </si>
  <si>
    <t>保健部</t>
  </si>
  <si>
    <t>監　査　事　務　局</t>
  </si>
  <si>
    <t>ネウボラ推進部</t>
  </si>
  <si>
    <t>市　民　局</t>
  </si>
  <si>
    <t>公 平 委 員 会</t>
  </si>
  <si>
    <t>まちづくり推進部</t>
  </si>
  <si>
    <t>市民部</t>
  </si>
  <si>
    <t>農 業 委 員 会 事 務 局</t>
  </si>
  <si>
    <t>松永支所</t>
  </si>
  <si>
    <t>北部支所</t>
  </si>
  <si>
    <t>東部支所</t>
  </si>
  <si>
    <t>神辺支所</t>
  </si>
  <si>
    <t>建　設　局</t>
  </si>
  <si>
    <t>建設管理部</t>
  </si>
  <si>
    <t>土木部</t>
  </si>
  <si>
    <t>都市部</t>
  </si>
  <si>
    <t>建築部</t>
  </si>
  <si>
    <t>会　計　課</t>
  </si>
  <si>
    <t>※他の地方公共団体等に派遣されている職員を除きます。</t>
    <rPh sb="1" eb="2">
      <t>タ</t>
    </rPh>
    <rPh sb="3" eb="5">
      <t>チホウ</t>
    </rPh>
    <rPh sb="5" eb="7">
      <t>コウキョウ</t>
    </rPh>
    <rPh sb="7" eb="10">
      <t>ダンタイトウ</t>
    </rPh>
    <rPh sb="11" eb="13">
      <t>ハケン</t>
    </rPh>
    <rPh sb="18" eb="20">
      <t>ショクイン</t>
    </rPh>
    <rPh sb="21" eb="22">
      <t>ノゾ</t>
    </rPh>
    <phoneticPr fontId="9"/>
  </si>
  <si>
    <t>Ｐ－２    選挙の状況</t>
  </si>
  <si>
    <t xml:space="preserve"> （単位　人，％）</t>
  </si>
  <si>
    <t>選挙管理委員会</t>
  </si>
  <si>
    <t>選挙の種別執行年月日</t>
  </si>
  <si>
    <t>立候補者数</t>
  </si>
  <si>
    <t>当選
者数</t>
    <phoneticPr fontId="9"/>
  </si>
  <si>
    <t>当日有権者数</t>
  </si>
  <si>
    <t>投票者数</t>
  </si>
  <si>
    <t>投票率</t>
  </si>
  <si>
    <t>衆議院議員（広島７区）</t>
    <rPh sb="0" eb="5">
      <t>シュウギインギイン</t>
    </rPh>
    <rPh sb="6" eb="8">
      <t>ヒロシマ</t>
    </rPh>
    <rPh sb="9" eb="10">
      <t>ク</t>
    </rPh>
    <phoneticPr fontId="3"/>
  </si>
  <si>
    <t>年</t>
    <rPh sb="0" eb="1">
      <t>ネン</t>
    </rPh>
    <phoneticPr fontId="9"/>
  </si>
  <si>
    <t>（平成</t>
    <rPh sb="1" eb="3">
      <t>ヘイセイ</t>
    </rPh>
    <phoneticPr fontId="9"/>
  </si>
  <si>
    <t>年）</t>
    <rPh sb="0" eb="1">
      <t>ネン</t>
    </rPh>
    <phoneticPr fontId="9"/>
  </si>
  <si>
    <t>月</t>
    <rPh sb="0" eb="1">
      <t>ガツ</t>
    </rPh>
    <phoneticPr fontId="3"/>
  </si>
  <si>
    <t>月</t>
    <rPh sb="0" eb="1">
      <t>ガツ</t>
    </rPh>
    <phoneticPr fontId="9"/>
  </si>
  <si>
    <t>日</t>
    <rPh sb="0" eb="1">
      <t>ニチ</t>
    </rPh>
    <phoneticPr fontId="3"/>
  </si>
  <si>
    <t>日</t>
    <rPh sb="0" eb="1">
      <t>ニチ</t>
    </rPh>
    <phoneticPr fontId="9"/>
  </si>
  <si>
    <t>月</t>
    <rPh sb="0" eb="1">
      <t>ツキ</t>
    </rPh>
    <phoneticPr fontId="3"/>
  </si>
  <si>
    <t>(令和</t>
    <rPh sb="1" eb="3">
      <t>レイワ</t>
    </rPh>
    <phoneticPr fontId="9"/>
  </si>
  <si>
    <t>衆議院議員（広島６区）</t>
    <rPh sb="0" eb="5">
      <t>シュウギインギイン</t>
    </rPh>
    <rPh sb="6" eb="8">
      <t>ヒロシマ</t>
    </rPh>
    <rPh sb="9" eb="10">
      <t>ク</t>
    </rPh>
    <phoneticPr fontId="3"/>
  </si>
  <si>
    <t>年</t>
    <rPh sb="0" eb="1">
      <t>ネン</t>
    </rPh>
    <phoneticPr fontId="10"/>
  </si>
  <si>
    <t>(令和</t>
    <rPh sb="1" eb="3">
      <t>レイワ</t>
    </rPh>
    <phoneticPr fontId="17"/>
  </si>
  <si>
    <t>年）</t>
    <rPh sb="0" eb="1">
      <t>ネン</t>
    </rPh>
    <phoneticPr fontId="17"/>
  </si>
  <si>
    <t>月</t>
    <rPh sb="0" eb="1">
      <t>ガツ</t>
    </rPh>
    <phoneticPr fontId="10"/>
  </si>
  <si>
    <t>日</t>
    <rPh sb="0" eb="1">
      <t>ニチ</t>
    </rPh>
    <phoneticPr fontId="10"/>
  </si>
  <si>
    <t>参議院議員（広島県選出）</t>
  </si>
  <si>
    <t>年</t>
  </si>
  <si>
    <t>（平成</t>
  </si>
  <si>
    <t>年）</t>
  </si>
  <si>
    <t>日</t>
  </si>
  <si>
    <t>（令和</t>
  </si>
  <si>
    <t>元</t>
  </si>
  <si>
    <t>（令和</t>
    <rPh sb="1" eb="2">
      <t>レイ</t>
    </rPh>
    <rPh sb="2" eb="3">
      <t>ワ</t>
    </rPh>
    <phoneticPr fontId="9"/>
  </si>
  <si>
    <t>（再選挙）</t>
    <rPh sb="1" eb="4">
      <t>サイセンキョ</t>
    </rPh>
    <phoneticPr fontId="3"/>
  </si>
  <si>
    <t>県知事</t>
    <phoneticPr fontId="9"/>
  </si>
  <si>
    <t>（令和</t>
    <rPh sb="1" eb="3">
      <t>レイワ</t>
    </rPh>
    <phoneticPr fontId="9"/>
  </si>
  <si>
    <t>県議会議員</t>
  </si>
  <si>
    <t>（福山市・沼隈郡区）</t>
  </si>
  <si>
    <t>（芦品郡区）</t>
  </si>
  <si>
    <t>無投票</t>
    <phoneticPr fontId="9"/>
  </si>
  <si>
    <t>年</t>
    <phoneticPr fontId="9"/>
  </si>
  <si>
    <t>年）</t>
    <phoneticPr fontId="9"/>
  </si>
  <si>
    <t>月</t>
    <phoneticPr fontId="9"/>
  </si>
  <si>
    <t>日</t>
    <phoneticPr fontId="9"/>
  </si>
  <si>
    <t>無投票</t>
  </si>
  <si>
    <t>市長</t>
    <phoneticPr fontId="9"/>
  </si>
  <si>
    <t>無投票</t>
    <rPh sb="0" eb="3">
      <t>ムトウヒョウ</t>
    </rPh>
    <phoneticPr fontId="9"/>
  </si>
  <si>
    <t>-</t>
    <phoneticPr fontId="9"/>
  </si>
  <si>
    <t>市議会議員</t>
  </si>
  <si>
    <t>（福山選挙区）</t>
    <phoneticPr fontId="9"/>
  </si>
  <si>
    <t>（内海町選挙区）</t>
    <phoneticPr fontId="9"/>
  </si>
  <si>
    <t>（新市町選挙区）</t>
    <phoneticPr fontId="9"/>
  </si>
  <si>
    <t xml:space="preserve"> （増員）沼隈町</t>
    <phoneticPr fontId="9"/>
  </si>
  <si>
    <t xml:space="preserve"> （増員）神辺町</t>
    <phoneticPr fontId="9"/>
  </si>
  <si>
    <t>（令和</t>
    <rPh sb="1" eb="3">
      <t>レイワ</t>
    </rPh>
    <phoneticPr fontId="10"/>
  </si>
  <si>
    <t>年)</t>
    <rPh sb="0" eb="1">
      <t>ネン</t>
    </rPh>
    <phoneticPr fontId="10"/>
  </si>
  <si>
    <t>Ｐ－３    選挙人名簿登録者数</t>
  </si>
  <si>
    <t>年　　　　　　　次</t>
  </si>
  <si>
    <t>総　　　　　数</t>
  </si>
  <si>
    <t>男　</t>
  </si>
  <si>
    <t>年（昭和</t>
    <rPh sb="2" eb="4">
      <t>ショウワ</t>
    </rPh>
    <phoneticPr fontId="3"/>
  </si>
  <si>
    <t>年（</t>
  </si>
  <si>
    <t>年（平成</t>
  </si>
  <si>
    <t>※</t>
  </si>
  <si>
    <t>年（令和</t>
  </si>
  <si>
    <t>年（</t>
    <phoneticPr fontId="3"/>
  </si>
  <si>
    <t>年（</t>
    <rPh sb="0" eb="1">
      <t>ネン</t>
    </rPh>
    <phoneticPr fontId="3"/>
  </si>
  <si>
    <t>月</t>
    <rPh sb="0" eb="1">
      <t>ゲツ</t>
    </rPh>
    <phoneticPr fontId="3"/>
  </si>
  <si>
    <t>※市長選挙のため登録日の変更</t>
    <phoneticPr fontId="9"/>
  </si>
  <si>
    <t>Ｑ－１    刑事事件</t>
    <phoneticPr fontId="3"/>
  </si>
  <si>
    <t>広島地方裁判所</t>
    <phoneticPr fontId="9"/>
  </si>
  <si>
    <t>年次 ･ 区分</t>
    <phoneticPr fontId="3"/>
  </si>
  <si>
    <t>受理</t>
  </si>
  <si>
    <t>既済</t>
  </si>
  <si>
    <t>未済</t>
  </si>
  <si>
    <t>旧受</t>
  </si>
  <si>
    <t>新受</t>
  </si>
  <si>
    <t>広　　島　　地　　方　　裁　　判　　所　　福　　山　　支　　部</t>
    <phoneticPr fontId="3"/>
  </si>
  <si>
    <t>2020年（令和 2年）</t>
    <rPh sb="4" eb="5">
      <t>ネン</t>
    </rPh>
    <rPh sb="6" eb="8">
      <t>レイワ</t>
    </rPh>
    <rPh sb="10" eb="11">
      <t>ネン</t>
    </rPh>
    <phoneticPr fontId="31"/>
  </si>
  <si>
    <t>2021　 （　　　 3    ）</t>
    <rPh sb="16" eb="17">
      <t>ネンド</t>
    </rPh>
    <phoneticPr fontId="31"/>
  </si>
  <si>
    <t>2022　 （　　　 4    ）</t>
    <rPh sb="16" eb="17">
      <t>ネンド</t>
    </rPh>
    <phoneticPr fontId="31"/>
  </si>
  <si>
    <t>2023　 （　　　 5    ）</t>
    <rPh sb="16" eb="17">
      <t>ネンド</t>
    </rPh>
    <phoneticPr fontId="31"/>
  </si>
  <si>
    <t>2024　 （　　　 6 　）</t>
    <rPh sb="14" eb="15">
      <t>ネンド</t>
    </rPh>
    <phoneticPr fontId="31"/>
  </si>
  <si>
    <t>訴訟事件</t>
  </si>
  <si>
    <t>第一審</t>
  </si>
  <si>
    <t>再審</t>
  </si>
  <si>
    <t>その他の事件</t>
  </si>
  <si>
    <t>福　　山　　簡　　易　　裁　　判　　所</t>
    <phoneticPr fontId="3"/>
  </si>
  <si>
    <t>略式</t>
  </si>
  <si>
    <t>広島地方裁判所福山支部、福山簡易裁判所で取り扱った件数です。</t>
    <phoneticPr fontId="3"/>
  </si>
  <si>
    <t>Ｑ－２    民事事件</t>
    <phoneticPr fontId="3"/>
  </si>
  <si>
    <t>年次 ･ 区分</t>
  </si>
  <si>
    <t>2020年（令和 2年）</t>
    <rPh sb="4" eb="5">
      <t>ネン</t>
    </rPh>
    <rPh sb="6" eb="8">
      <t>レイワ</t>
    </rPh>
    <rPh sb="10" eb="11">
      <t>ネン</t>
    </rPh>
    <phoneticPr fontId="30"/>
  </si>
  <si>
    <t>2021　 （　　　 3    ）</t>
    <rPh sb="16" eb="17">
      <t>ネンド</t>
    </rPh>
    <phoneticPr fontId="30"/>
  </si>
  <si>
    <t>2022　 （　　　 4    ）</t>
    <rPh sb="16" eb="17">
      <t>ネンド</t>
    </rPh>
    <phoneticPr fontId="30"/>
  </si>
  <si>
    <t>2023　 （　　　 5    ）</t>
    <rPh sb="16" eb="17">
      <t>ネンド</t>
    </rPh>
    <phoneticPr fontId="30"/>
  </si>
  <si>
    <t>2024   （　　　 6 　）</t>
    <rPh sb="15" eb="16">
      <t>ネンド</t>
    </rPh>
    <phoneticPr fontId="29"/>
  </si>
  <si>
    <t>第一審通常訴訟</t>
  </si>
  <si>
    <t>手形・小切手訴訟</t>
  </si>
  <si>
    <t>再審（訴訟）</t>
  </si>
  <si>
    <t>控訴提起</t>
  </si>
  <si>
    <t>飛躍上告受理申立て</t>
  </si>
  <si>
    <t>飛躍上告提起</t>
  </si>
  <si>
    <t>再審（抗告）</t>
  </si>
  <si>
    <t>抗告提起</t>
  </si>
  <si>
    <t>民事非訟</t>
  </si>
  <si>
    <t>商事非訟</t>
  </si>
  <si>
    <t>借地非訟</t>
  </si>
  <si>
    <t>借地借家臨時処理</t>
  </si>
  <si>
    <t>配偶者暴力に関する保護命令</t>
  </si>
  <si>
    <t>保全命令</t>
  </si>
  <si>
    <t>過料</t>
  </si>
  <si>
    <t>共助</t>
  </si>
  <si>
    <t>人身保護</t>
  </si>
  <si>
    <t>その他　　（その他＋雑）</t>
  </si>
  <si>
    <t>民事執行事件等</t>
  </si>
  <si>
    <t>破産事件等</t>
  </si>
  <si>
    <t>民事調停</t>
  </si>
  <si>
    <t>通常訴訟</t>
  </si>
  <si>
    <t>少額訴訟</t>
  </si>
  <si>
    <t>和解</t>
  </si>
  <si>
    <t>督促</t>
  </si>
  <si>
    <t>公示催告</t>
  </si>
  <si>
    <t>調停</t>
  </si>
  <si>
    <t>広島地方裁判所福山支部、福山簡易裁判所で取扱った件数です。</t>
    <phoneticPr fontId="3"/>
  </si>
  <si>
    <t>破産事件等には、再生事件（再生・小規模個人再生・給与所得者等再生）を含みます。</t>
    <phoneticPr fontId="3"/>
  </si>
  <si>
    <t>Ｑ－３    民事調停事件</t>
  </si>
  <si>
    <t>2021　 （　　　 3 　）</t>
    <rPh sb="14" eb="15">
      <t>ネンド</t>
    </rPh>
    <phoneticPr fontId="28"/>
  </si>
  <si>
    <t>2022　 （　　　 4 　）</t>
    <rPh sb="14" eb="15">
      <t>ネンド</t>
    </rPh>
    <phoneticPr fontId="28"/>
  </si>
  <si>
    <t>2023　 （　　　 5 　）</t>
    <rPh sb="14" eb="15">
      <t>ネンド</t>
    </rPh>
    <phoneticPr fontId="28"/>
  </si>
  <si>
    <t>一般調停</t>
  </si>
  <si>
    <t>宅地建物調停</t>
  </si>
  <si>
    <t>農事調停</t>
  </si>
  <si>
    <t>商事調停</t>
  </si>
  <si>
    <t>鉱害調停</t>
  </si>
  <si>
    <t>交通調停</t>
  </si>
  <si>
    <t>公害等調停</t>
  </si>
  <si>
    <t>福　　　　山　　　　簡　　　　易　　　　裁　　　　判　　　　所</t>
    <phoneticPr fontId="3"/>
  </si>
  <si>
    <t>特定調停</t>
  </si>
  <si>
    <t>Ｑ－４    民事通常訴訟新受件数</t>
    <phoneticPr fontId="3"/>
  </si>
  <si>
    <t>広島地方裁判所福山支部</t>
  </si>
  <si>
    <t>福山簡易裁判所</t>
  </si>
  <si>
    <t>2020年</t>
    <rPh sb="4" eb="5">
      <t>ネン</t>
    </rPh>
    <phoneticPr fontId="10"/>
  </si>
  <si>
    <t>2021年</t>
    <rPh sb="4" eb="5">
      <t>ネン</t>
    </rPh>
    <phoneticPr fontId="10"/>
  </si>
  <si>
    <t>2022年</t>
    <rPh sb="4" eb="5">
      <t>ネン</t>
    </rPh>
    <phoneticPr fontId="10"/>
  </si>
  <si>
    <t>2023年</t>
    <rPh sb="4" eb="5">
      <t>ネン</t>
    </rPh>
    <phoneticPr fontId="10"/>
  </si>
  <si>
    <t>2024年</t>
    <rPh sb="4" eb="5">
      <t>ネン</t>
    </rPh>
    <phoneticPr fontId="10"/>
  </si>
  <si>
    <t>(令和
2年)</t>
    <rPh sb="1" eb="3">
      <t>レイワ</t>
    </rPh>
    <rPh sb="5" eb="6">
      <t>ネン</t>
    </rPh>
    <phoneticPr fontId="3"/>
  </si>
  <si>
    <t>(令和
3年)</t>
    <rPh sb="1" eb="3">
      <t>レイワ</t>
    </rPh>
    <rPh sb="5" eb="6">
      <t>ネン</t>
    </rPh>
    <phoneticPr fontId="3"/>
  </si>
  <si>
    <t>(令和
4年)</t>
    <rPh sb="1" eb="3">
      <t>レイワ</t>
    </rPh>
    <rPh sb="5" eb="6">
      <t>ネン</t>
    </rPh>
    <phoneticPr fontId="3"/>
  </si>
  <si>
    <t>(令和
5年)</t>
    <rPh sb="1" eb="3">
      <t>レイワ</t>
    </rPh>
    <rPh sb="5" eb="6">
      <t>ネン</t>
    </rPh>
    <phoneticPr fontId="3"/>
  </si>
  <si>
    <t>(令和6年)</t>
    <rPh sb="1" eb="3">
      <t>レイワ</t>
    </rPh>
    <rPh sb="4" eb="5">
      <t>ネン</t>
    </rPh>
    <phoneticPr fontId="3"/>
  </si>
  <si>
    <t>金銭を目的とする訴え</t>
  </si>
  <si>
    <t>売買代金（売掛金を含む）</t>
  </si>
  <si>
    <t>貸金</t>
  </si>
  <si>
    <t>立替金・求償金</t>
  </si>
  <si>
    <t>交通事故による損害賠償
（慰謝料を含む）</t>
  </si>
  <si>
    <t>その他の損害賠償
（慰謝料を含む）</t>
  </si>
  <si>
    <t>手形・小切手（異議を除く）</t>
  </si>
  <si>
    <t>手形・小切手異議</t>
  </si>
  <si>
    <t>金銭債権債務存否確認</t>
  </si>
  <si>
    <t>建物を目的とする訴え</t>
  </si>
  <si>
    <t>土地を目的とする訴え</t>
  </si>
  <si>
    <t>請求異議の訴え</t>
  </si>
  <si>
    <t>第三者異議の訴え</t>
  </si>
  <si>
    <t>その他の訴え</t>
  </si>
  <si>
    <t>Ｑ－５    少年保護事件</t>
  </si>
  <si>
    <t>広島家庭裁判所福山支部</t>
  </si>
  <si>
    <t>2020年
（令和2年）</t>
    <rPh sb="7" eb="9">
      <t>レイワ</t>
    </rPh>
    <phoneticPr fontId="3"/>
  </si>
  <si>
    <t>2021年
（令和3年）</t>
    <rPh sb="7" eb="9">
      <t>レイワ</t>
    </rPh>
    <phoneticPr fontId="3"/>
  </si>
  <si>
    <t>2022年
（令和4年）</t>
    <rPh sb="7" eb="9">
      <t>レイワ</t>
    </rPh>
    <phoneticPr fontId="3"/>
  </si>
  <si>
    <t>2023年
（令和5年）</t>
    <rPh sb="7" eb="9">
      <t>レイワ</t>
    </rPh>
    <phoneticPr fontId="3"/>
  </si>
  <si>
    <t>2024年
（令和6年）</t>
    <rPh sb="7" eb="9">
      <t>レイワ</t>
    </rPh>
    <phoneticPr fontId="3"/>
  </si>
  <si>
    <t>保護処分</t>
  </si>
  <si>
    <t>保護観察</t>
  </si>
  <si>
    <t>児童自立支援施設又は                  児童養護施設送致</t>
  </si>
  <si>
    <t>少年院へ送致</t>
  </si>
  <si>
    <t>審判不開始</t>
  </si>
  <si>
    <t>不処分</t>
  </si>
  <si>
    <t>知事・児童相談所長へ送致</t>
  </si>
  <si>
    <t>検察官へ送致</t>
  </si>
  <si>
    <t>移送・回付</t>
  </si>
  <si>
    <t>従たる事件</t>
  </si>
  <si>
    <t>広島家庭裁判所福山支部で取扱った人数です。</t>
  </si>
  <si>
    <t>Ｑ－６    少年保護事件行為別新受人員</t>
    <phoneticPr fontId="105"/>
  </si>
  <si>
    <t>2018年
（平成30年）</t>
  </si>
  <si>
    <t>2019年
（令和元年）</t>
    <rPh sb="7" eb="11">
      <t>レイワガンネン</t>
    </rPh>
    <phoneticPr fontId="3"/>
  </si>
  <si>
    <t>2020年
（令和2年）</t>
    <rPh sb="7" eb="9">
      <t>レイワ</t>
    </rPh>
    <rPh sb="10" eb="11">
      <t>ネン</t>
    </rPh>
    <phoneticPr fontId="3"/>
  </si>
  <si>
    <t>2021年
（令和3年）</t>
    <rPh sb="4" eb="5">
      <t>ネン</t>
    </rPh>
    <rPh sb="7" eb="9">
      <t>レイワ</t>
    </rPh>
    <rPh sb="10" eb="11">
      <t>ネン</t>
    </rPh>
    <phoneticPr fontId="3"/>
  </si>
  <si>
    <t>※2022年
（令和4年）</t>
    <rPh sb="5" eb="6">
      <t>ネン</t>
    </rPh>
    <rPh sb="8" eb="10">
      <t>レイワ</t>
    </rPh>
    <rPh sb="11" eb="12">
      <t>ネン</t>
    </rPh>
    <phoneticPr fontId="3"/>
  </si>
  <si>
    <t>総         数</t>
    <phoneticPr fontId="3"/>
  </si>
  <si>
    <t>刑　   　      　法　　         　犯</t>
    <phoneticPr fontId="3"/>
  </si>
  <si>
    <t>凶　　       　悪　      　　犯</t>
    <phoneticPr fontId="3"/>
  </si>
  <si>
    <t>殺人</t>
    <phoneticPr fontId="3"/>
  </si>
  <si>
    <t>放火</t>
    <phoneticPr fontId="3"/>
  </si>
  <si>
    <t>強盗</t>
    <phoneticPr fontId="3"/>
  </si>
  <si>
    <t>1)</t>
  </si>
  <si>
    <t>強姦</t>
    <phoneticPr fontId="3"/>
  </si>
  <si>
    <t>2)</t>
  </si>
  <si>
    <t>粗　       　　暴     　　　犯</t>
    <phoneticPr fontId="3"/>
  </si>
  <si>
    <t>暴行</t>
    <phoneticPr fontId="3"/>
  </si>
  <si>
    <t>傷害　</t>
    <phoneticPr fontId="3"/>
  </si>
  <si>
    <t>3)</t>
  </si>
  <si>
    <t>恐喝</t>
    <phoneticPr fontId="3"/>
  </si>
  <si>
    <t>脅迫</t>
    <phoneticPr fontId="3"/>
  </si>
  <si>
    <t>窃　      　　盗　      　　犯</t>
    <phoneticPr fontId="3"/>
  </si>
  <si>
    <t>知　　      　能　　 　     犯</t>
    <phoneticPr fontId="3"/>
  </si>
  <si>
    <t>4)</t>
  </si>
  <si>
    <t>風　　      　俗　　　      犯</t>
    <phoneticPr fontId="3"/>
  </si>
  <si>
    <t>5)</t>
  </si>
  <si>
    <t>そ　　      　の　　　      他</t>
    <phoneticPr fontId="3"/>
  </si>
  <si>
    <t>うち業務上(重・自動車
運転)過失致死傷</t>
    <rPh sb="6" eb="7">
      <t>ジュウ</t>
    </rPh>
    <rPh sb="8" eb="11">
      <t>ジドウシャ</t>
    </rPh>
    <rPh sb="12" eb="14">
      <t>ウンテン</t>
    </rPh>
    <phoneticPr fontId="3"/>
  </si>
  <si>
    <t>特　　    別　   　　法　　   　犯</t>
    <phoneticPr fontId="3"/>
  </si>
  <si>
    <t>う　 ち　 道　 路　 交　 通</t>
    <phoneticPr fontId="3"/>
  </si>
  <si>
    <t>ぐ　　　                           犯</t>
    <phoneticPr fontId="3"/>
  </si>
  <si>
    <t>1)強盗、強盗致死、強盗致傷、強盗・強制性交等　　2)強制性交等、集団強姦　　3)傷害、傷害致死　</t>
    <rPh sb="5" eb="7">
      <t>ゴウトウ</t>
    </rPh>
    <rPh sb="7" eb="9">
      <t>チシ</t>
    </rPh>
    <rPh sb="10" eb="12">
      <t>ゴウトウ</t>
    </rPh>
    <rPh sb="12" eb="14">
      <t>チショウ</t>
    </rPh>
    <rPh sb="18" eb="20">
      <t>キョウセイ</t>
    </rPh>
    <rPh sb="20" eb="22">
      <t>セイコウ</t>
    </rPh>
    <rPh sb="22" eb="23">
      <t>トウ</t>
    </rPh>
    <phoneticPr fontId="3"/>
  </si>
  <si>
    <t>4)詐欺、横領、遺失物横領    5)賭博、わいせつ　　</t>
  </si>
  <si>
    <t>※2022年（令和4年）4月から集計方法等の変更があったため、2022年（令和4年）は1月から3月の人数です。</t>
    <rPh sb="5" eb="6">
      <t>ネン</t>
    </rPh>
    <rPh sb="7" eb="9">
      <t>レイワ</t>
    </rPh>
    <rPh sb="10" eb="11">
      <t>ネン</t>
    </rPh>
    <rPh sb="13" eb="14">
      <t>ガツ</t>
    </rPh>
    <rPh sb="16" eb="20">
      <t>シュウケイホウホウ</t>
    </rPh>
    <rPh sb="20" eb="21">
      <t>トウ</t>
    </rPh>
    <rPh sb="22" eb="24">
      <t>ヘンコウ</t>
    </rPh>
    <rPh sb="35" eb="36">
      <t>ネン</t>
    </rPh>
    <rPh sb="37" eb="39">
      <t>レイワ</t>
    </rPh>
    <rPh sb="40" eb="41">
      <t>ネン</t>
    </rPh>
    <rPh sb="44" eb="45">
      <t>ガツ</t>
    </rPh>
    <rPh sb="48" eb="49">
      <t>ガツ</t>
    </rPh>
    <rPh sb="50" eb="52">
      <t>ニンズウ</t>
    </rPh>
    <phoneticPr fontId="3"/>
  </si>
  <si>
    <t>（続き）に4月以降の人数を掲載しています。</t>
    <phoneticPr fontId="3"/>
  </si>
  <si>
    <t>Ｑ－６    少年保護事件行為別新受人員（続き）</t>
    <phoneticPr fontId="105"/>
  </si>
  <si>
    <t>2022年
（令和4年）</t>
    <rPh sb="4" eb="5">
      <t>ネン</t>
    </rPh>
    <rPh sb="7" eb="9">
      <t>レイワ</t>
    </rPh>
    <rPh sb="10" eb="11">
      <t>ネン</t>
    </rPh>
    <phoneticPr fontId="3"/>
  </si>
  <si>
    <t>2023年
（令和5年）</t>
    <rPh sb="4" eb="5">
      <t>ネン</t>
    </rPh>
    <rPh sb="7" eb="9">
      <t>レイワ</t>
    </rPh>
    <rPh sb="10" eb="11">
      <t>ネン</t>
    </rPh>
    <phoneticPr fontId="3"/>
  </si>
  <si>
    <t>2024年
（令和6年）</t>
    <rPh sb="4" eb="5">
      <t>ネン</t>
    </rPh>
    <rPh sb="7" eb="9">
      <t>レイワ</t>
    </rPh>
    <rPh sb="10" eb="11">
      <t>ネン</t>
    </rPh>
    <phoneticPr fontId="3"/>
  </si>
  <si>
    <t>刑法犯総数</t>
    <rPh sb="3" eb="4">
      <t>ソウ</t>
    </rPh>
    <rPh sb="4" eb="5">
      <t>スウ</t>
    </rPh>
    <phoneticPr fontId="3"/>
  </si>
  <si>
    <t>公務の執行を妨害する罪</t>
    <rPh sb="0" eb="2">
      <t>コウム</t>
    </rPh>
    <rPh sb="3" eb="5">
      <t>シッコウ</t>
    </rPh>
    <rPh sb="6" eb="8">
      <t>ボウガイ</t>
    </rPh>
    <rPh sb="10" eb="11">
      <t>ツミ</t>
    </rPh>
    <phoneticPr fontId="3"/>
  </si>
  <si>
    <t>犯人蔵匿及び証拠隠滅の罪</t>
    <rPh sb="0" eb="2">
      <t>ハンニン</t>
    </rPh>
    <rPh sb="2" eb="4">
      <t>ゾウトク</t>
    </rPh>
    <rPh sb="4" eb="5">
      <t>オヨ</t>
    </rPh>
    <rPh sb="6" eb="8">
      <t>ショウコ</t>
    </rPh>
    <rPh sb="8" eb="10">
      <t>インメツ</t>
    </rPh>
    <rPh sb="11" eb="12">
      <t>ツミ</t>
    </rPh>
    <phoneticPr fontId="3"/>
  </si>
  <si>
    <t>放火の罪</t>
    <rPh sb="0" eb="2">
      <t>ホウカ</t>
    </rPh>
    <rPh sb="3" eb="4">
      <t>ツミ</t>
    </rPh>
    <phoneticPr fontId="3"/>
  </si>
  <si>
    <t>失火の罪</t>
    <rPh sb="0" eb="1">
      <t>シツ</t>
    </rPh>
    <rPh sb="1" eb="2">
      <t>ヒ</t>
    </rPh>
    <rPh sb="3" eb="4">
      <t>ツミ</t>
    </rPh>
    <phoneticPr fontId="3"/>
  </si>
  <si>
    <t>住居を侵す罪</t>
    <rPh sb="0" eb="2">
      <t>ジュウキョ</t>
    </rPh>
    <rPh sb="3" eb="4">
      <t>オカ</t>
    </rPh>
    <rPh sb="5" eb="6">
      <t>ツミ</t>
    </rPh>
    <phoneticPr fontId="3"/>
  </si>
  <si>
    <t>公文書偽造・同行使の罪</t>
    <rPh sb="0" eb="3">
      <t>コウブンショ</t>
    </rPh>
    <rPh sb="3" eb="5">
      <t>ギゾウ</t>
    </rPh>
    <rPh sb="6" eb="7">
      <t>ドウ</t>
    </rPh>
    <rPh sb="7" eb="9">
      <t>コウシ</t>
    </rPh>
    <rPh sb="10" eb="11">
      <t>ツミ</t>
    </rPh>
    <phoneticPr fontId="3"/>
  </si>
  <si>
    <t>私文書偽造の罪</t>
    <rPh sb="0" eb="5">
      <t>シブンショギゾウ</t>
    </rPh>
    <rPh sb="6" eb="7">
      <t>ツミ</t>
    </rPh>
    <phoneticPr fontId="3"/>
  </si>
  <si>
    <t>わいせつ、
強制性交等及び重婚の罪</t>
    <phoneticPr fontId="3"/>
  </si>
  <si>
    <t>殺人の罪</t>
    <rPh sb="0" eb="2">
      <t>サツジン</t>
    </rPh>
    <rPh sb="3" eb="4">
      <t>ツミ</t>
    </rPh>
    <phoneticPr fontId="3"/>
  </si>
  <si>
    <t>傷害の罪</t>
    <rPh sb="0" eb="2">
      <t>ショウガイ</t>
    </rPh>
    <rPh sb="3" eb="4">
      <t>ツミ</t>
    </rPh>
    <phoneticPr fontId="3"/>
  </si>
  <si>
    <t>過失傷害の罪</t>
    <rPh sb="0" eb="4">
      <t>カシツショウガイ</t>
    </rPh>
    <rPh sb="5" eb="6">
      <t>ツミ</t>
    </rPh>
    <phoneticPr fontId="3"/>
  </si>
  <si>
    <t>業務上（重）過失致死傷の罪</t>
    <rPh sb="0" eb="3">
      <t>ギョウムジョウ</t>
    </rPh>
    <rPh sb="4" eb="5">
      <t>ジュウ</t>
    </rPh>
    <rPh sb="6" eb="8">
      <t>カシツ</t>
    </rPh>
    <rPh sb="8" eb="10">
      <t>チシ</t>
    </rPh>
    <rPh sb="10" eb="11">
      <t>キズ</t>
    </rPh>
    <rPh sb="12" eb="13">
      <t>ツミ</t>
    </rPh>
    <phoneticPr fontId="3"/>
  </si>
  <si>
    <t>逮捕及び監禁の罪</t>
    <rPh sb="0" eb="2">
      <t>タイホ</t>
    </rPh>
    <rPh sb="2" eb="3">
      <t>オヨ</t>
    </rPh>
    <rPh sb="4" eb="6">
      <t>カンキン</t>
    </rPh>
    <rPh sb="7" eb="8">
      <t>ツミ</t>
    </rPh>
    <phoneticPr fontId="3"/>
  </si>
  <si>
    <t>脅迫の罪</t>
    <rPh sb="0" eb="2">
      <t>キョウハク</t>
    </rPh>
    <rPh sb="3" eb="4">
      <t>ツミ</t>
    </rPh>
    <phoneticPr fontId="105"/>
  </si>
  <si>
    <t>信用及び業務に対する罪</t>
    <rPh sb="0" eb="2">
      <t>シンヨウ</t>
    </rPh>
    <rPh sb="2" eb="3">
      <t>オヨ</t>
    </rPh>
    <rPh sb="4" eb="6">
      <t>ギョウム</t>
    </rPh>
    <rPh sb="7" eb="8">
      <t>タイ</t>
    </rPh>
    <rPh sb="10" eb="11">
      <t>ツミ</t>
    </rPh>
    <phoneticPr fontId="3"/>
  </si>
  <si>
    <t>窃盗の罪</t>
    <rPh sb="0" eb="2">
      <t>セットウ</t>
    </rPh>
    <rPh sb="3" eb="4">
      <t>ツミ</t>
    </rPh>
    <phoneticPr fontId="3"/>
  </si>
  <si>
    <t>強盗の罪</t>
    <rPh sb="0" eb="2">
      <t>ゴウトウ</t>
    </rPh>
    <rPh sb="3" eb="4">
      <t>ツミ</t>
    </rPh>
    <phoneticPr fontId="3"/>
  </si>
  <si>
    <t>強盗致死傷の罪</t>
    <rPh sb="0" eb="2">
      <t>ゴウトウ</t>
    </rPh>
    <rPh sb="2" eb="5">
      <t>チシショウ</t>
    </rPh>
    <rPh sb="6" eb="7">
      <t>ツミ</t>
    </rPh>
    <phoneticPr fontId="3"/>
  </si>
  <si>
    <t>詐欺の罪</t>
    <rPh sb="0" eb="2">
      <t>サギ</t>
    </rPh>
    <rPh sb="3" eb="4">
      <t>ツミ</t>
    </rPh>
    <phoneticPr fontId="3"/>
  </si>
  <si>
    <t>恐喝の罪</t>
    <rPh sb="0" eb="2">
      <t>キョウカツ</t>
    </rPh>
    <rPh sb="3" eb="4">
      <t>ツミ</t>
    </rPh>
    <phoneticPr fontId="3"/>
  </si>
  <si>
    <t>横領の罪</t>
    <rPh sb="0" eb="2">
      <t>オウリョウ</t>
    </rPh>
    <rPh sb="3" eb="4">
      <t>ツミ</t>
    </rPh>
    <phoneticPr fontId="3"/>
  </si>
  <si>
    <t>盗品等に関する罪</t>
    <rPh sb="0" eb="2">
      <t>トウヒン</t>
    </rPh>
    <rPh sb="2" eb="3">
      <t>トウ</t>
    </rPh>
    <rPh sb="4" eb="5">
      <t>カン</t>
    </rPh>
    <rPh sb="7" eb="8">
      <t>ツミ</t>
    </rPh>
    <phoneticPr fontId="3"/>
  </si>
  <si>
    <t>毀棄及び隠匿の罪</t>
    <rPh sb="0" eb="2">
      <t>キキ</t>
    </rPh>
    <rPh sb="2" eb="3">
      <t>オヨ</t>
    </rPh>
    <rPh sb="4" eb="6">
      <t>イントク</t>
    </rPh>
    <rPh sb="7" eb="8">
      <t>ツミ</t>
    </rPh>
    <phoneticPr fontId="3"/>
  </si>
  <si>
    <t>その他の刑法犯</t>
    <rPh sb="2" eb="3">
      <t>タ</t>
    </rPh>
    <rPh sb="4" eb="7">
      <t>ケイホウハン</t>
    </rPh>
    <phoneticPr fontId="3"/>
  </si>
  <si>
    <t>特別法犯総数</t>
    <rPh sb="0" eb="1">
      <t>トク</t>
    </rPh>
    <rPh sb="1" eb="2">
      <t>ベツ</t>
    </rPh>
    <rPh sb="2" eb="3">
      <t>ホウ</t>
    </rPh>
    <rPh sb="3" eb="4">
      <t>ハン</t>
    </rPh>
    <rPh sb="4" eb="5">
      <t>ソウ</t>
    </rPh>
    <rPh sb="5" eb="6">
      <t>スウ</t>
    </rPh>
    <phoneticPr fontId="3"/>
  </si>
  <si>
    <t>道路交通法</t>
    <rPh sb="0" eb="5">
      <t>ドウロコウツウホウ</t>
    </rPh>
    <phoneticPr fontId="3"/>
  </si>
  <si>
    <t>過失運転致傷</t>
    <rPh sb="0" eb="6">
      <t>カシツウンテンチショウ</t>
    </rPh>
    <phoneticPr fontId="3"/>
  </si>
  <si>
    <t>過失運転致死</t>
    <rPh sb="0" eb="6">
      <t>カシツウンテンチシ</t>
    </rPh>
    <phoneticPr fontId="3"/>
  </si>
  <si>
    <t>危険運転致傷</t>
    <rPh sb="0" eb="6">
      <t>キケンウンテンチショウ</t>
    </rPh>
    <phoneticPr fontId="3"/>
  </si>
  <si>
    <t>危険運転致死</t>
    <rPh sb="0" eb="2">
      <t>キケン</t>
    </rPh>
    <rPh sb="2" eb="4">
      <t>ウンテン</t>
    </rPh>
    <rPh sb="4" eb="6">
      <t>チシ</t>
    </rPh>
    <phoneticPr fontId="3"/>
  </si>
  <si>
    <t>その他の特別法犯</t>
    <rPh sb="2" eb="3">
      <t>タ</t>
    </rPh>
    <rPh sb="4" eb="8">
      <t>トクベツホウハン</t>
    </rPh>
    <phoneticPr fontId="3"/>
  </si>
  <si>
    <t>ぐ犯</t>
    <rPh sb="1" eb="2">
      <t>ハン</t>
    </rPh>
    <phoneticPr fontId="3"/>
  </si>
  <si>
    <t>Ｑ－７    家事調停及び家事審判事件</t>
  </si>
  <si>
    <t xml:space="preserve">年次 </t>
  </si>
  <si>
    <t>家事調停事件</t>
  </si>
  <si>
    <t>家事審判事件</t>
  </si>
  <si>
    <t>2021　 （　　　 3    ）</t>
    <rPh sb="16" eb="17">
      <t>ネンド</t>
    </rPh>
    <phoneticPr fontId="7"/>
  </si>
  <si>
    <t>2021　 （　　　 3    ）</t>
    <rPh sb="16" eb="17">
      <t>ネンド</t>
    </rPh>
    <phoneticPr fontId="28"/>
  </si>
  <si>
    <t>2022　 （　　　 4    ）</t>
    <rPh sb="16" eb="17">
      <t>ネンド</t>
    </rPh>
    <phoneticPr fontId="7"/>
  </si>
  <si>
    <t>2022　 （　　　 4    ）</t>
    <rPh sb="16" eb="17">
      <t>ネンド</t>
    </rPh>
    <phoneticPr fontId="28"/>
  </si>
  <si>
    <t>2023　 （　　　 5    ）</t>
    <rPh sb="16" eb="17">
      <t>ネンド</t>
    </rPh>
    <phoneticPr fontId="7"/>
  </si>
  <si>
    <t>2023　 （　　　 5    ）</t>
    <rPh sb="16" eb="17">
      <t>ネンド</t>
    </rPh>
    <phoneticPr fontId="28"/>
  </si>
  <si>
    <t xml:space="preserve">広島家庭裁判所福山支部で取扱った件数です。  </t>
  </si>
  <si>
    <t>Ｑ－８    家事調停事件種類別新受件数</t>
  </si>
  <si>
    <t>総　　　数</t>
    <phoneticPr fontId="3"/>
  </si>
  <si>
    <t>財産の分与に関する処分</t>
  </si>
  <si>
    <t>扶養に関する処分</t>
  </si>
  <si>
    <t>遺産の分割に関する処分</t>
  </si>
  <si>
    <t>婚姻中の夫婦間の事件</t>
  </si>
  <si>
    <t>婚姻外の男女間の事件</t>
  </si>
  <si>
    <t>合意に相当する審判事項</t>
    <rPh sb="0" eb="2">
      <t>ゴウイ</t>
    </rPh>
    <rPh sb="3" eb="5">
      <t>ソウトウ</t>
    </rPh>
    <rPh sb="7" eb="9">
      <t>シンパン</t>
    </rPh>
    <rPh sb="9" eb="11">
      <t>ジコウ</t>
    </rPh>
    <phoneticPr fontId="3"/>
  </si>
  <si>
    <t>離縁</t>
  </si>
  <si>
    <t xml:space="preserve">広島家庭裁判所福山支部で取扱った件数です。     </t>
  </si>
  <si>
    <t>Ｑ－９    家事審判事件種類別新受件数</t>
  </si>
  <si>
    <t>2020年
（令和2年）</t>
  </si>
  <si>
    <t>2021年
（令和3年）</t>
  </si>
  <si>
    <t>2017年
（平成29年）</t>
  </si>
  <si>
    <t>2022年
（令和4年）</t>
  </si>
  <si>
    <t>2023年
（令和5年）</t>
    <phoneticPr fontId="3"/>
  </si>
  <si>
    <t>2024年
（令和6年）</t>
    <rPh sb="7" eb="9">
      <t>レイワ</t>
    </rPh>
    <rPh sb="10" eb="11">
      <t>ネン</t>
    </rPh>
    <phoneticPr fontId="3"/>
  </si>
  <si>
    <t>「別表第一審判事件」</t>
    <rPh sb="1" eb="3">
      <t>ベッピョウ</t>
    </rPh>
    <rPh sb="3" eb="5">
      <t>ダイイチ</t>
    </rPh>
    <rPh sb="5" eb="7">
      <t>シンパン</t>
    </rPh>
    <rPh sb="7" eb="9">
      <t>ジケン</t>
    </rPh>
    <phoneticPr fontId="3"/>
  </si>
  <si>
    <t>失踪の宣告及びその取消</t>
    <rPh sb="3" eb="5">
      <t>センコク</t>
    </rPh>
    <phoneticPr fontId="3"/>
  </si>
  <si>
    <t>子の氏の変更についての許可</t>
  </si>
  <si>
    <t>養子をすることについての許可</t>
  </si>
  <si>
    <t>特別養子縁組等</t>
  </si>
  <si>
    <t>相続の放棄の申述の受理</t>
  </si>
  <si>
    <t xml:space="preserve">推定相続人の廃除及びその取消 </t>
    <phoneticPr fontId="3"/>
  </si>
  <si>
    <t>戸籍法による氏の変更</t>
  </si>
  <si>
    <t>「別表第二審判事件」</t>
    <rPh sb="1" eb="3">
      <t>ベッピョウ</t>
    </rPh>
    <rPh sb="3" eb="5">
      <t>ダイニ</t>
    </rPh>
    <rPh sb="5" eb="7">
      <t>シンパン</t>
    </rPh>
    <rPh sb="7" eb="9">
      <t>ジケン</t>
    </rPh>
    <phoneticPr fontId="3"/>
  </si>
  <si>
    <t>財産分与</t>
  </si>
  <si>
    <t>広島家庭裁判所福山支部で取扱った件数です。</t>
    <rPh sb="0" eb="2">
      <t>ヒロシマ</t>
    </rPh>
    <rPh sb="2" eb="4">
      <t>カテイ</t>
    </rPh>
    <rPh sb="4" eb="6">
      <t>サイバン</t>
    </rPh>
    <rPh sb="6" eb="7">
      <t>ショ</t>
    </rPh>
    <rPh sb="7" eb="9">
      <t>フクヤマ</t>
    </rPh>
    <rPh sb="9" eb="11">
      <t>シブ</t>
    </rPh>
    <rPh sb="12" eb="14">
      <t>トリアツカ</t>
    </rPh>
    <rPh sb="16" eb="18">
      <t>ケンスウ</t>
    </rPh>
    <phoneticPr fontId="3"/>
  </si>
  <si>
    <t>Ｑ－１０    被疑事件</t>
  </si>
  <si>
    <t>広島地方検察庁福山支部</t>
    <phoneticPr fontId="3"/>
  </si>
  <si>
    <t>処理</t>
  </si>
  <si>
    <t>起訴</t>
  </si>
  <si>
    <t>不起訴</t>
    <phoneticPr fontId="3"/>
  </si>
  <si>
    <t>2020年（令和 2年）</t>
    <rPh sb="4" eb="5">
      <t>ネン</t>
    </rPh>
    <rPh sb="6" eb="8">
      <t>レイワ</t>
    </rPh>
    <rPh sb="10" eb="11">
      <t>ネン</t>
    </rPh>
    <phoneticPr fontId="37"/>
  </si>
  <si>
    <t>2021　 （　　　 3    ）</t>
    <rPh sb="16" eb="17">
      <t>ネンド</t>
    </rPh>
    <phoneticPr fontId="16"/>
  </si>
  <si>
    <t>2021　 （　　　 3    ）</t>
    <rPh sb="16" eb="17">
      <t>ネンド</t>
    </rPh>
    <phoneticPr fontId="37"/>
  </si>
  <si>
    <t>2022　 （　　　 4    ）</t>
    <rPh sb="16" eb="17">
      <t>ネンド</t>
    </rPh>
    <phoneticPr fontId="16"/>
  </si>
  <si>
    <t>2022　 （　　　 4    ）</t>
    <rPh sb="16" eb="17">
      <t>ネンド</t>
    </rPh>
    <phoneticPr fontId="37"/>
  </si>
  <si>
    <t>2023　 （　　　 5    ）</t>
    <rPh sb="16" eb="17">
      <t>ネンド</t>
    </rPh>
    <phoneticPr fontId="16"/>
  </si>
  <si>
    <t>2023　 （　　　 5    ）</t>
    <rPh sb="16" eb="17">
      <t>ネンド</t>
    </rPh>
    <phoneticPr fontId="37"/>
  </si>
  <si>
    <t>2024　 （　　　 6 　）</t>
    <rPh sb="14" eb="15">
      <t>ネンド</t>
    </rPh>
    <phoneticPr fontId="16"/>
  </si>
  <si>
    <t>2024　 （　　　 6 　）</t>
    <rPh sb="14" eb="15">
      <t>ネンド</t>
    </rPh>
    <phoneticPr fontId="37"/>
  </si>
  <si>
    <t>刑　    　法 　  　 犯</t>
    <phoneticPr fontId="3"/>
  </si>
  <si>
    <t>(内)</t>
    <rPh sb="1" eb="2">
      <t>ウチ</t>
    </rPh>
    <phoneticPr fontId="3"/>
  </si>
  <si>
    <t>自動車による過失致死傷等</t>
    <phoneticPr fontId="3"/>
  </si>
  <si>
    <t>特　　別　　法　　犯</t>
    <phoneticPr fontId="3"/>
  </si>
  <si>
    <t>道 路 交 通 法 令</t>
    <phoneticPr fontId="3"/>
  </si>
  <si>
    <t>広島地方検察庁福山支部（福山区検を含む）で取扱った人数です。</t>
  </si>
  <si>
    <t>道路交通法令とは、道路交通法又は自動車の保管場所の確保等に関する法律違反です。</t>
    <phoneticPr fontId="3"/>
  </si>
  <si>
    <t>Ｑ－１１   刑法犯罪の認知と検挙</t>
    <rPh sb="7" eb="9">
      <t>ケイホウ</t>
    </rPh>
    <rPh sb="9" eb="11">
      <t>ハンザイ</t>
    </rPh>
    <rPh sb="12" eb="14">
      <t>ニンチ</t>
    </rPh>
    <rPh sb="15" eb="17">
      <t>ケンキョ</t>
    </rPh>
    <phoneticPr fontId="3"/>
  </si>
  <si>
    <t>（単位　件）</t>
    <rPh sb="4" eb="5">
      <t>ケン</t>
    </rPh>
    <phoneticPr fontId="3"/>
  </si>
  <si>
    <t xml:space="preserve">広島県警察本部「犯罪統計書」 </t>
    <rPh sb="2" eb="3">
      <t>ケン</t>
    </rPh>
    <rPh sb="3" eb="5">
      <t>ケイサツ</t>
    </rPh>
    <rPh sb="5" eb="7">
      <t>ホンブ</t>
    </rPh>
    <rPh sb="8" eb="10">
      <t>ハンザイ</t>
    </rPh>
    <rPh sb="10" eb="13">
      <t>トウケイショ</t>
    </rPh>
    <phoneticPr fontId="3"/>
  </si>
  <si>
    <t xml:space="preserve">年次 </t>
    <phoneticPr fontId="3"/>
  </si>
  <si>
    <t>総　　数</t>
    <rPh sb="0" eb="1">
      <t>フサ</t>
    </rPh>
    <rPh sb="3" eb="4">
      <t>カズ</t>
    </rPh>
    <phoneticPr fontId="3"/>
  </si>
  <si>
    <t>凶悪犯</t>
    <rPh sb="0" eb="3">
      <t>キョウアクハン</t>
    </rPh>
    <phoneticPr fontId="3"/>
  </si>
  <si>
    <t>粗暴犯</t>
    <rPh sb="0" eb="2">
      <t>ソボウ</t>
    </rPh>
    <rPh sb="2" eb="3">
      <t>ハン</t>
    </rPh>
    <phoneticPr fontId="3"/>
  </si>
  <si>
    <t>窃盗犯</t>
    <rPh sb="0" eb="3">
      <t>セットウハン</t>
    </rPh>
    <phoneticPr fontId="3"/>
  </si>
  <si>
    <t>知能犯</t>
    <rPh sb="0" eb="3">
      <t>チノウハン</t>
    </rPh>
    <phoneticPr fontId="3"/>
  </si>
  <si>
    <t>風俗犯</t>
    <rPh sb="0" eb="2">
      <t>フウゾク</t>
    </rPh>
    <rPh sb="2" eb="3">
      <t>ハン</t>
    </rPh>
    <phoneticPr fontId="3"/>
  </si>
  <si>
    <t>認知</t>
    <rPh sb="0" eb="2">
      <t>ニンチ</t>
    </rPh>
    <phoneticPr fontId="3"/>
  </si>
  <si>
    <t>検挙</t>
    <rPh sb="0" eb="2">
      <t>ケンキョ</t>
    </rPh>
    <phoneticPr fontId="3"/>
  </si>
  <si>
    <t>2020　 （　　　 2    ）</t>
  </si>
  <si>
    <t>2022　 （　　　 4    ）</t>
    <phoneticPr fontId="3"/>
  </si>
  <si>
    <t>2023　 （　　　 5    ）</t>
    <phoneticPr fontId="3"/>
  </si>
  <si>
    <t>業務上過失致死傷（交通関係）は含みません。</t>
  </si>
  <si>
    <t>広島県警察本部「犯罪統計書」 の「統計表」「第１　刑法犯」「総括表」「１２　市区町別　包括罪種別　認知件数」及び</t>
    <phoneticPr fontId="3"/>
  </si>
  <si>
    <t>「１３　市区町別　包括罪種別　検挙件数（発生地計上）」の福山市数値を基として、作成しています。</t>
    <rPh sb="23" eb="25">
      <t>ケイジョウ</t>
    </rPh>
    <phoneticPr fontId="3"/>
  </si>
  <si>
    <t>Ｑ－１２    罪名別拘置者数</t>
    <phoneticPr fontId="3"/>
  </si>
  <si>
    <t>福山拘置支所</t>
  </si>
  <si>
    <t>刑法犯</t>
  </si>
  <si>
    <t>特別法犯</t>
  </si>
  <si>
    <t>窃盗</t>
  </si>
  <si>
    <t>強盗</t>
  </si>
  <si>
    <t>詐欺</t>
  </si>
  <si>
    <t>恐喝</t>
  </si>
  <si>
    <t>傷害</t>
  </si>
  <si>
    <t>殺人</t>
  </si>
  <si>
    <t>暴力行為等
処罰に関す
る法律違反</t>
    <phoneticPr fontId="3"/>
  </si>
  <si>
    <t>2020年（令和 2年）</t>
    <rPh sb="4" eb="5">
      <t>ネン</t>
    </rPh>
    <rPh sb="6" eb="8">
      <t>レイワ</t>
    </rPh>
    <rPh sb="10" eb="11">
      <t>ネン</t>
    </rPh>
    <phoneticPr fontId="17"/>
  </si>
  <si>
    <t>Ｑ－１３    海上犯罪の送致件数</t>
    <rPh sb="13" eb="15">
      <t>ソウチ</t>
    </rPh>
    <phoneticPr fontId="3"/>
  </si>
  <si>
    <t>福山海上保安署</t>
  </si>
  <si>
    <t>海事関係
法令違反</t>
  </si>
  <si>
    <t>漁業関係
法令違反</t>
  </si>
  <si>
    <t>環境関係
法令違反</t>
  </si>
  <si>
    <t>Ｑ－１４     風俗営業許可状況</t>
    <phoneticPr fontId="3"/>
  </si>
  <si>
    <t>福山東・西・北警察署</t>
    <rPh sb="6" eb="7">
      <t>キタ</t>
    </rPh>
    <phoneticPr fontId="9"/>
  </si>
  <si>
    <t xml:space="preserve">年度 ・ 区分 </t>
    <rPh sb="1" eb="2">
      <t>ド</t>
    </rPh>
    <phoneticPr fontId="3"/>
  </si>
  <si>
    <t>第1号</t>
    <rPh sb="0" eb="1">
      <t>ダイ</t>
    </rPh>
    <rPh sb="2" eb="3">
      <t>ゴウ</t>
    </rPh>
    <phoneticPr fontId="3"/>
  </si>
  <si>
    <t>第2号</t>
    <rPh sb="0" eb="1">
      <t>ダイ</t>
    </rPh>
    <rPh sb="2" eb="3">
      <t>ゴウ</t>
    </rPh>
    <phoneticPr fontId="3"/>
  </si>
  <si>
    <t>第3号</t>
    <rPh sb="0" eb="1">
      <t>ダイ</t>
    </rPh>
    <rPh sb="2" eb="3">
      <t>ゴウ</t>
    </rPh>
    <phoneticPr fontId="3"/>
  </si>
  <si>
    <t>第4号</t>
    <rPh sb="0" eb="1">
      <t>ダイ</t>
    </rPh>
    <rPh sb="2" eb="3">
      <t>ゴウ</t>
    </rPh>
    <phoneticPr fontId="3"/>
  </si>
  <si>
    <t>第5号</t>
    <rPh sb="0" eb="1">
      <t>ダイ</t>
    </rPh>
    <rPh sb="2" eb="3">
      <t>ゴウ</t>
    </rPh>
    <phoneticPr fontId="3"/>
  </si>
  <si>
    <t>キャバレー</t>
    <phoneticPr fontId="3"/>
  </si>
  <si>
    <r>
      <t xml:space="preserve">和風設備
</t>
    </r>
    <r>
      <rPr>
        <sz val="8"/>
        <rFont val="ＭＳ Ｐ明朝"/>
        <family val="1"/>
        <charset val="128"/>
      </rPr>
      <t>(料理店等)</t>
    </r>
    <rPh sb="0" eb="2">
      <t>ワフウ</t>
    </rPh>
    <rPh sb="2" eb="4">
      <t>セツビ</t>
    </rPh>
    <rPh sb="6" eb="8">
      <t>リョウリ</t>
    </rPh>
    <rPh sb="8" eb="10">
      <t>テンナド</t>
    </rPh>
    <phoneticPr fontId="3"/>
  </si>
  <si>
    <r>
      <t xml:space="preserve">洋風設備
</t>
    </r>
    <r>
      <rPr>
        <sz val="8"/>
        <rFont val="ＭＳ Ｐ明朝"/>
        <family val="1"/>
        <charset val="128"/>
      </rPr>
      <t>(社交飲食店)</t>
    </r>
    <rPh sb="0" eb="2">
      <t>ヨウフウ</t>
    </rPh>
    <rPh sb="2" eb="4">
      <t>セツビ</t>
    </rPh>
    <rPh sb="6" eb="8">
      <t>シャコウ</t>
    </rPh>
    <rPh sb="8" eb="10">
      <t>インショク</t>
    </rPh>
    <rPh sb="10" eb="11">
      <t>テン</t>
    </rPh>
    <phoneticPr fontId="3"/>
  </si>
  <si>
    <t>低照度飲食店</t>
    <phoneticPr fontId="3"/>
  </si>
  <si>
    <t>低照度飲食店</t>
  </si>
  <si>
    <t>区画席飲食店</t>
    <phoneticPr fontId="3"/>
  </si>
  <si>
    <t>区画席   飲食店</t>
  </si>
  <si>
    <t>麻雀</t>
  </si>
  <si>
    <t>パチ
ンコ</t>
    <phoneticPr fontId="3"/>
  </si>
  <si>
    <t>ゲームセンター等</t>
    <rPh sb="7" eb="8">
      <t>ナド</t>
    </rPh>
    <phoneticPr fontId="3"/>
  </si>
  <si>
    <t>2021　　　（　　　 3       ）</t>
    <rPh sb="20" eb="21">
      <t>ネンド</t>
    </rPh>
    <phoneticPr fontId="70"/>
  </si>
  <si>
    <t>2022　　　（　　　 4       ）</t>
    <rPh sb="20" eb="21">
      <t>ネンド</t>
    </rPh>
    <phoneticPr fontId="70"/>
  </si>
  <si>
    <t>2023　　　（　　　 5       ）</t>
    <rPh sb="20" eb="21">
      <t>ネンド</t>
    </rPh>
    <phoneticPr fontId="70"/>
  </si>
  <si>
    <t>2024　　　（　　　 6　　　）</t>
    <rPh sb="16" eb="17">
      <t>ネンド</t>
    </rPh>
    <phoneticPr fontId="70"/>
  </si>
  <si>
    <t>　　　　　　　　　　福　山　東</t>
    <phoneticPr fontId="3"/>
  </si>
  <si>
    <t>　　　　　　　　　　福　山　西</t>
    <phoneticPr fontId="3"/>
  </si>
  <si>
    <t>　　　　　　　　　　福　山　北</t>
    <rPh sb="10" eb="11">
      <t>フク</t>
    </rPh>
    <rPh sb="12" eb="13">
      <t>ヤマ</t>
    </rPh>
    <rPh sb="14" eb="15">
      <t>キタ</t>
    </rPh>
    <phoneticPr fontId="9"/>
  </si>
  <si>
    <t>「風俗営業等の規制及び業務の適正化等に関する法律」第3条の許可件数です。</t>
    <rPh sb="7" eb="9">
      <t>キセイ</t>
    </rPh>
    <rPh sb="9" eb="10">
      <t>オヨ</t>
    </rPh>
    <rPh sb="25" eb="26">
      <t>ダイ</t>
    </rPh>
    <rPh sb="27" eb="28">
      <t>ジョウ</t>
    </rPh>
    <rPh sb="29" eb="31">
      <t>キョカ</t>
    </rPh>
    <rPh sb="31" eb="33">
      <t>ケンスウ</t>
    </rPh>
    <phoneticPr fontId="3"/>
  </si>
  <si>
    <t>福山北署管内には神石高原町が含まれます。</t>
    <rPh sb="0" eb="2">
      <t>フクヤマ</t>
    </rPh>
    <rPh sb="2" eb="3">
      <t>キタ</t>
    </rPh>
    <rPh sb="3" eb="4">
      <t>ショ</t>
    </rPh>
    <rPh sb="4" eb="6">
      <t>カンナイ</t>
    </rPh>
    <rPh sb="8" eb="10">
      <t>ジンセキ</t>
    </rPh>
    <rPh sb="10" eb="12">
      <t>コウゲン</t>
    </rPh>
    <rPh sb="12" eb="13">
      <t>チョウ</t>
    </rPh>
    <rPh sb="14" eb="15">
      <t>フク</t>
    </rPh>
    <phoneticPr fontId="3"/>
  </si>
  <si>
    <t>福山西署管内には尾道市浦崎町が含まれます。</t>
    <phoneticPr fontId="3"/>
  </si>
  <si>
    <t>Ｑ－１５   不動産（甲号），会社の登記</t>
    <phoneticPr fontId="3"/>
  </si>
  <si>
    <t>（単位　筆，個，社）</t>
  </si>
  <si>
    <t>広島法務局福山支局</t>
  </si>
  <si>
    <t>不動産登記</t>
    <phoneticPr fontId="3"/>
  </si>
  <si>
    <t>その他の登記</t>
  </si>
  <si>
    <t>個数</t>
  </si>
  <si>
    <t>2024　 （　　　 6 　）</t>
    <rPh sb="14" eb="15">
      <t>ネンド</t>
    </rPh>
    <phoneticPr fontId="103"/>
  </si>
  <si>
    <t>広島法務局福山支局で取扱った数値です。</t>
  </si>
  <si>
    <t>2024年（令和6年）以降の公表はありません。</t>
    <rPh sb="4" eb="5">
      <t>ネン</t>
    </rPh>
    <rPh sb="6" eb="8">
      <t>レイワ</t>
    </rPh>
    <rPh sb="9" eb="10">
      <t>ネン</t>
    </rPh>
    <rPh sb="11" eb="13">
      <t>イコウ</t>
    </rPh>
    <rPh sb="14" eb="16">
      <t>コウヒョウ</t>
    </rPh>
    <phoneticPr fontId="3"/>
  </si>
  <si>
    <t>Ｑ－１６    少年犯罪検挙数及び触法少年補導数</t>
    <rPh sb="15" eb="16">
      <t>オヨ</t>
    </rPh>
    <rPh sb="17" eb="19">
      <t>ショクホウ</t>
    </rPh>
    <rPh sb="19" eb="21">
      <t>ショウネン</t>
    </rPh>
    <rPh sb="21" eb="23">
      <t>ホドウ</t>
    </rPh>
    <rPh sb="23" eb="24">
      <t>スウ</t>
    </rPh>
    <phoneticPr fontId="3"/>
  </si>
  <si>
    <t xml:space="preserve">年次 ・ 区分 </t>
    <phoneticPr fontId="3"/>
  </si>
  <si>
    <t>刑法犯</t>
    <rPh sb="0" eb="3">
      <t>ケイホウハン</t>
    </rPh>
    <phoneticPr fontId="3"/>
  </si>
  <si>
    <t>特別法犯</t>
    <rPh sb="0" eb="3">
      <t>トクベツホウ</t>
    </rPh>
    <rPh sb="3" eb="4">
      <t>ハン</t>
    </rPh>
    <phoneticPr fontId="3"/>
  </si>
  <si>
    <t>少年</t>
    <rPh sb="0" eb="2">
      <t>ショウネン</t>
    </rPh>
    <phoneticPr fontId="3"/>
  </si>
  <si>
    <t>触法少年</t>
    <rPh sb="0" eb="2">
      <t>ショクホウ</t>
    </rPh>
    <rPh sb="2" eb="4">
      <t>ショウネン</t>
    </rPh>
    <phoneticPr fontId="3"/>
  </si>
  <si>
    <t>2023　 （　　　 5    ）</t>
    <rPh sb="16" eb="17">
      <t>ネンド</t>
    </rPh>
    <phoneticPr fontId="103"/>
  </si>
  <si>
    <t>福山東</t>
  </si>
  <si>
    <t>福山西</t>
  </si>
  <si>
    <t>福山北</t>
    <rPh sb="0" eb="2">
      <t>フクヤマ</t>
    </rPh>
    <rPh sb="2" eb="3">
      <t>キタ</t>
    </rPh>
    <phoneticPr fontId="3"/>
  </si>
  <si>
    <t>福山北署管内には神石高原町が含まれます。</t>
  </si>
  <si>
    <t>福山西署管内には尾道市浦崎町が含まれます。</t>
  </si>
  <si>
    <t>この表において、少年とは14歳以上20歳未満の者、触法少年は14歳未満で刑罰法令に触れる行為をした少年です。</t>
    <phoneticPr fontId="3"/>
  </si>
  <si>
    <t>Ｑ－１７  不良行為少年の学職別状況</t>
    <phoneticPr fontId="3"/>
  </si>
  <si>
    <t>若者・くらしの悩み相談課</t>
    <rPh sb="0" eb="2">
      <t>ワカモノ</t>
    </rPh>
    <rPh sb="7" eb="8">
      <t>ナヤ</t>
    </rPh>
    <rPh sb="9" eb="11">
      <t>ソウダン</t>
    </rPh>
    <rPh sb="11" eb="12">
      <t>カ</t>
    </rPh>
    <phoneticPr fontId="3"/>
  </si>
  <si>
    <t>未就
学児</t>
  </si>
  <si>
    <t>児童・生徒・学生</t>
  </si>
  <si>
    <t>有職者</t>
  </si>
  <si>
    <t>無職者</t>
  </si>
  <si>
    <t>小学生</t>
  </si>
  <si>
    <t>中学生</t>
  </si>
  <si>
    <t>高校生</t>
  </si>
  <si>
    <t>大学生</t>
  </si>
  <si>
    <t>各　種
学校生</t>
  </si>
  <si>
    <t>2020年度（令和 2年度）</t>
    <rPh sb="4" eb="6">
      <t>ネンド</t>
    </rPh>
    <rPh sb="7" eb="9">
      <t>レイワ</t>
    </rPh>
    <rPh sb="11" eb="13">
      <t>ネンド</t>
    </rPh>
    <rPh sb="12" eb="13">
      <t>ド</t>
    </rPh>
    <phoneticPr fontId="3"/>
  </si>
  <si>
    <t>2021　　　（　　　 3       ）</t>
    <rPh sb="20" eb="21">
      <t>ネンド</t>
    </rPh>
    <phoneticPr fontId="28"/>
  </si>
  <si>
    <t>2022　　　（　　　 4       ）</t>
    <rPh sb="20" eb="21">
      <t>ネンド</t>
    </rPh>
    <phoneticPr fontId="28"/>
  </si>
  <si>
    <t>2023　　　（　　　 5       ）</t>
    <rPh sb="20" eb="21">
      <t>ネンド</t>
    </rPh>
    <phoneticPr fontId="28"/>
  </si>
  <si>
    <t>2024　　  （　　　 6　　　）</t>
    <rPh sb="17" eb="18">
      <t>ネンド</t>
    </rPh>
    <phoneticPr fontId="28"/>
  </si>
  <si>
    <t>喫煙</t>
  </si>
  <si>
    <t>飲酒</t>
  </si>
  <si>
    <t>薬物乱用</t>
  </si>
  <si>
    <t>粗暴行為</t>
  </si>
  <si>
    <t>刃物等所持</t>
  </si>
  <si>
    <t>金品不正要求</t>
  </si>
  <si>
    <t>金品持出し</t>
  </si>
  <si>
    <t>性的いたずら</t>
  </si>
  <si>
    <t>暴走行為</t>
  </si>
  <si>
    <t>家出</t>
  </si>
  <si>
    <t>無断外泊</t>
  </si>
  <si>
    <t>深夜はいかい</t>
  </si>
  <si>
    <t>怠学</t>
  </si>
  <si>
    <t>遅刻</t>
    <rPh sb="0" eb="2">
      <t>チコク</t>
    </rPh>
    <phoneticPr fontId="9"/>
  </si>
  <si>
    <t>不健全性的行為</t>
  </si>
  <si>
    <t>不良交友</t>
  </si>
  <si>
    <t>不健全娯楽</t>
  </si>
  <si>
    <t>一人の少年について行為欄列記の行為が2以上あるときは、その主要なものを計上します。</t>
    <phoneticPr fontId="3"/>
  </si>
  <si>
    <t xml:space="preserve">Ｑ－１８  青少年街頭補導状況  </t>
    <phoneticPr fontId="3"/>
  </si>
  <si>
    <r>
      <t xml:space="preserve">2020年度       </t>
    </r>
    <r>
      <rPr>
        <sz val="9"/>
        <rFont val="ＭＳ Ｐ明朝"/>
        <family val="1"/>
        <charset val="128"/>
      </rPr>
      <t xml:space="preserve"> （令和 2年度）</t>
    </r>
    <rPh sb="5" eb="6">
      <t>ド</t>
    </rPh>
    <rPh sb="15" eb="17">
      <t>レイワ</t>
    </rPh>
    <rPh sb="20" eb="21">
      <t>ド</t>
    </rPh>
    <phoneticPr fontId="9"/>
  </si>
  <si>
    <r>
      <t xml:space="preserve">2021年度       </t>
    </r>
    <r>
      <rPr>
        <b/>
        <sz val="9"/>
        <rFont val="ＭＳ Ｐゴシック"/>
        <family val="3"/>
        <charset val="128"/>
      </rPr>
      <t xml:space="preserve"> </t>
    </r>
    <r>
      <rPr>
        <sz val="9"/>
        <rFont val="ＭＳ Ｐ明朝"/>
        <family val="1"/>
        <charset val="128"/>
      </rPr>
      <t>（令和 3年度）</t>
    </r>
    <rPh sb="5" eb="6">
      <t>ド</t>
    </rPh>
    <rPh sb="15" eb="17">
      <t>レイワ</t>
    </rPh>
    <rPh sb="20" eb="21">
      <t>ド</t>
    </rPh>
    <phoneticPr fontId="9"/>
  </si>
  <si>
    <r>
      <t xml:space="preserve">2022年度       </t>
    </r>
    <r>
      <rPr>
        <b/>
        <sz val="9"/>
        <rFont val="ＭＳ Ｐゴシック"/>
        <family val="3"/>
        <charset val="128"/>
      </rPr>
      <t xml:space="preserve"> </t>
    </r>
    <r>
      <rPr>
        <sz val="9"/>
        <rFont val="ＭＳ Ｐゴシック"/>
        <family val="3"/>
        <charset val="128"/>
      </rPr>
      <t>（令和 4年度）</t>
    </r>
    <rPh sb="5" eb="6">
      <t>ド</t>
    </rPh>
    <rPh sb="15" eb="17">
      <t>レイワ</t>
    </rPh>
    <rPh sb="20" eb="21">
      <t>ド</t>
    </rPh>
    <phoneticPr fontId="9"/>
  </si>
  <si>
    <r>
      <t xml:space="preserve">2023年度       </t>
    </r>
    <r>
      <rPr>
        <b/>
        <sz val="9"/>
        <rFont val="ＭＳ Ｐゴシック"/>
        <family val="3"/>
        <charset val="128"/>
      </rPr>
      <t xml:space="preserve"> </t>
    </r>
    <r>
      <rPr>
        <sz val="9"/>
        <rFont val="ＭＳ Ｐゴシック"/>
        <family val="3"/>
        <charset val="128"/>
      </rPr>
      <t>（令和 5年度）</t>
    </r>
    <rPh sb="5" eb="6">
      <t>ド</t>
    </rPh>
    <rPh sb="15" eb="17">
      <t>レイワ</t>
    </rPh>
    <rPh sb="20" eb="21">
      <t>ド</t>
    </rPh>
    <phoneticPr fontId="9"/>
  </si>
  <si>
    <r>
      <t xml:space="preserve">2024年度       </t>
    </r>
    <r>
      <rPr>
        <b/>
        <sz val="9"/>
        <rFont val="ＭＳ Ｐゴシック"/>
        <family val="3"/>
        <charset val="128"/>
      </rPr>
      <t xml:space="preserve"> （令和 6年度）</t>
    </r>
    <rPh sb="5" eb="6">
      <t>ド</t>
    </rPh>
    <rPh sb="15" eb="17">
      <t>レイワ</t>
    </rPh>
    <rPh sb="20" eb="21">
      <t>ド</t>
    </rPh>
    <phoneticPr fontId="9"/>
  </si>
  <si>
    <t>Ｒ－１    火災の発生状況</t>
    <phoneticPr fontId="3"/>
  </si>
  <si>
    <t>(単位　件，棟，千円，㎡，ａ）　                                                       　　</t>
    <phoneticPr fontId="3"/>
  </si>
  <si>
    <t>福山地区消防組合消防局総務部予防課</t>
    <phoneticPr fontId="3"/>
  </si>
  <si>
    <t>火   災   件   数</t>
  </si>
  <si>
    <t>焼  損  棟  数</t>
  </si>
  <si>
    <t>建物</t>
  </si>
  <si>
    <t>林野</t>
  </si>
  <si>
    <t>車輌</t>
  </si>
  <si>
    <t>全焼</t>
  </si>
  <si>
    <t>半焼</t>
  </si>
  <si>
    <t>一部</t>
  </si>
  <si>
    <t>2020年（令和 2年）</t>
    <rPh sb="4" eb="5">
      <t>ネン</t>
    </rPh>
    <rPh sb="6" eb="8">
      <t>レイワ</t>
    </rPh>
    <rPh sb="10" eb="11">
      <t>ネン</t>
    </rPh>
    <rPh sb="11" eb="12">
      <t>ヘイネン</t>
    </rPh>
    <phoneticPr fontId="3"/>
  </si>
  <si>
    <t>2021　 （　　　 3    ）</t>
    <rPh sb="16" eb="17">
      <t>ネンド</t>
    </rPh>
    <phoneticPr fontId="23"/>
  </si>
  <si>
    <t>2022　 （　　　 4    ）</t>
    <rPh sb="16" eb="17">
      <t>ネンド</t>
    </rPh>
    <phoneticPr fontId="23"/>
  </si>
  <si>
    <t>2023　 （　　　 5    ）</t>
    <rPh sb="16" eb="17">
      <t>ネンド</t>
    </rPh>
    <phoneticPr fontId="23"/>
  </si>
  <si>
    <t>2024　 （　　 6    ）</t>
    <phoneticPr fontId="23"/>
  </si>
  <si>
    <t>損　　　害　　　見　　　積　　　額</t>
  </si>
  <si>
    <t>焼 損 面 積</t>
  </si>
  <si>
    <t>総額</t>
    <phoneticPr fontId="3"/>
  </si>
  <si>
    <t>爆発</t>
  </si>
  <si>
    <t>内容物</t>
  </si>
  <si>
    <t>出　　　　　火　　　　　原　　　　　因</t>
    <phoneticPr fontId="9"/>
  </si>
  <si>
    <t>たばこ</t>
  </si>
  <si>
    <t>１）
たき火</t>
    <phoneticPr fontId="3"/>
  </si>
  <si>
    <t>火遊び</t>
  </si>
  <si>
    <t>こんろ</t>
  </si>
  <si>
    <t>放火
(疑含む)</t>
  </si>
  <si>
    <t>ストーブ</t>
  </si>
  <si>
    <t>風呂
かまど</t>
  </si>
  <si>
    <t>取灰</t>
  </si>
  <si>
    <t>マッチ
ライター</t>
    <phoneticPr fontId="3"/>
  </si>
  <si>
    <t>202４　 （　　 6    ）</t>
    <phoneticPr fontId="23"/>
  </si>
  <si>
    <t>年次</t>
    <phoneticPr fontId="9"/>
  </si>
  <si>
    <t>出　　　　　火　　　　　時　　　　　間</t>
    <phoneticPr fontId="3"/>
  </si>
  <si>
    <t>0～
3時</t>
    <phoneticPr fontId="3"/>
  </si>
  <si>
    <t>3～
6時</t>
    <phoneticPr fontId="3"/>
  </si>
  <si>
    <t>6～
9時</t>
    <phoneticPr fontId="3"/>
  </si>
  <si>
    <t>9～
12時</t>
    <phoneticPr fontId="3"/>
  </si>
  <si>
    <t>12～
15時</t>
    <phoneticPr fontId="3"/>
  </si>
  <si>
    <t>15～
18時</t>
    <phoneticPr fontId="3"/>
  </si>
  <si>
    <t>18～
21時</t>
    <phoneticPr fontId="3"/>
  </si>
  <si>
    <t>21～
24時</t>
    <phoneticPr fontId="3"/>
  </si>
  <si>
    <t>不明</t>
  </si>
  <si>
    <t>1 )たき火の火の粉、虫（草）焼火を含みます。</t>
    <phoneticPr fontId="3"/>
  </si>
  <si>
    <t>Ｒ－２    救急出動状況</t>
    <phoneticPr fontId="3"/>
  </si>
  <si>
    <t xml:space="preserve">（単位　件）　　                                                                                 </t>
  </si>
  <si>
    <t>福山地区消防組合消防局警防部救急課</t>
    <phoneticPr fontId="3"/>
  </si>
  <si>
    <t>火災</t>
  </si>
  <si>
    <t>自然災害
水難</t>
  </si>
  <si>
    <t>交通</t>
  </si>
  <si>
    <t>労働     災害</t>
    <phoneticPr fontId="3"/>
  </si>
  <si>
    <t>運動競技
一般負傷</t>
    <phoneticPr fontId="3"/>
  </si>
  <si>
    <t>加害</t>
  </si>
  <si>
    <t>自損    行為</t>
    <phoneticPr fontId="3"/>
  </si>
  <si>
    <t>急病</t>
  </si>
  <si>
    <t>2021　 （　　　 3 　）</t>
    <rPh sb="14" eb="15">
      <t>ネンド</t>
    </rPh>
    <phoneticPr fontId="27"/>
  </si>
  <si>
    <t>2022　 （　　　 4 　）</t>
    <rPh sb="14" eb="15">
      <t>ネンド</t>
    </rPh>
    <phoneticPr fontId="27"/>
  </si>
  <si>
    <t>2023　 （　　　 5 　）</t>
    <rPh sb="14" eb="15">
      <t>ネンド</t>
    </rPh>
    <phoneticPr fontId="27"/>
  </si>
  <si>
    <t>2024　 （　　　 6 　）</t>
    <rPh sb="14" eb="15">
      <t>ネンド</t>
    </rPh>
    <phoneticPr fontId="4"/>
  </si>
  <si>
    <t>Ｒ－３    海難船舶数及び死傷者数</t>
    <rPh sb="7" eb="9">
      <t>カイナン</t>
    </rPh>
    <rPh sb="9" eb="11">
      <t>センパク</t>
    </rPh>
    <rPh sb="11" eb="12">
      <t>スウ</t>
    </rPh>
    <rPh sb="12" eb="13">
      <t>オヨ</t>
    </rPh>
    <rPh sb="14" eb="16">
      <t>シショウ</t>
    </rPh>
    <rPh sb="16" eb="17">
      <t>シャ</t>
    </rPh>
    <rPh sb="17" eb="18">
      <t>スウ</t>
    </rPh>
    <phoneticPr fontId="9"/>
  </si>
  <si>
    <t>（単位　隻，人）</t>
    <rPh sb="4" eb="5">
      <t>セキ</t>
    </rPh>
    <rPh sb="6" eb="7">
      <t>ヒト</t>
    </rPh>
    <phoneticPr fontId="9"/>
  </si>
  <si>
    <t>船舶の損傷</t>
    <rPh sb="0" eb="2">
      <t>センパク</t>
    </rPh>
    <rPh sb="3" eb="5">
      <t>ソンショウ</t>
    </rPh>
    <phoneticPr fontId="9"/>
  </si>
  <si>
    <t>死傷者</t>
    <rPh sb="0" eb="3">
      <t>シショウシャ</t>
    </rPh>
    <phoneticPr fontId="9"/>
  </si>
  <si>
    <t>汽船</t>
    <rPh sb="0" eb="2">
      <t>キセン</t>
    </rPh>
    <phoneticPr fontId="9"/>
  </si>
  <si>
    <t>漁船・プレジャーボート等</t>
    <rPh sb="0" eb="2">
      <t>ギョセン</t>
    </rPh>
    <rPh sb="11" eb="12">
      <t>ナド</t>
    </rPh>
    <phoneticPr fontId="9"/>
  </si>
  <si>
    <t>死亡</t>
    <rPh sb="0" eb="2">
      <t>シボウ</t>
    </rPh>
    <phoneticPr fontId="9"/>
  </si>
  <si>
    <t>負傷</t>
    <rPh sb="0" eb="2">
      <t>フショウ</t>
    </rPh>
    <phoneticPr fontId="9"/>
  </si>
  <si>
    <t>行方
不明</t>
    <rPh sb="0" eb="2">
      <t>ユクエ</t>
    </rPh>
    <rPh sb="3" eb="5">
      <t>フメイ</t>
    </rPh>
    <phoneticPr fontId="9"/>
  </si>
  <si>
    <t>全損</t>
    <rPh sb="0" eb="2">
      <t>ゼンソン</t>
    </rPh>
    <phoneticPr fontId="9"/>
  </si>
  <si>
    <t>重損</t>
    <rPh sb="0" eb="1">
      <t>ジュウ</t>
    </rPh>
    <rPh sb="1" eb="2">
      <t>ソン</t>
    </rPh>
    <phoneticPr fontId="9"/>
  </si>
  <si>
    <t>軽損</t>
    <rPh sb="0" eb="1">
      <t>ケイ</t>
    </rPh>
    <rPh sb="1" eb="2">
      <t>ソン</t>
    </rPh>
    <phoneticPr fontId="9"/>
  </si>
  <si>
    <t>なし</t>
  </si>
  <si>
    <t>海難船舶とは、海上における船舶の衝突、乗揚、転覆、浸水、爆発、火災及び行方不明、機関、推進器、舵等の損傷</t>
    <rPh sb="0" eb="2">
      <t>カイナン</t>
    </rPh>
    <rPh sb="2" eb="4">
      <t>センパク</t>
    </rPh>
    <rPh sb="7" eb="9">
      <t>カイジョウ</t>
    </rPh>
    <rPh sb="13" eb="15">
      <t>センパク</t>
    </rPh>
    <rPh sb="16" eb="18">
      <t>ショウトツ</t>
    </rPh>
    <rPh sb="19" eb="21">
      <t>ノリア</t>
    </rPh>
    <rPh sb="22" eb="24">
      <t>テンプク</t>
    </rPh>
    <rPh sb="25" eb="27">
      <t>シンスイ</t>
    </rPh>
    <rPh sb="28" eb="30">
      <t>バクハツ</t>
    </rPh>
    <rPh sb="31" eb="33">
      <t>カサイ</t>
    </rPh>
    <rPh sb="33" eb="34">
      <t>オヨ</t>
    </rPh>
    <rPh sb="35" eb="39">
      <t>ユクエフメイ</t>
    </rPh>
    <rPh sb="40" eb="42">
      <t>キカン</t>
    </rPh>
    <rPh sb="43" eb="46">
      <t>スイシンキ</t>
    </rPh>
    <rPh sb="47" eb="48">
      <t>カジ</t>
    </rPh>
    <rPh sb="48" eb="49">
      <t>ナド</t>
    </rPh>
    <rPh sb="50" eb="52">
      <t>ソンショウ</t>
    </rPh>
    <phoneticPr fontId="3"/>
  </si>
  <si>
    <t>又は故障その他運航不能等が発生した船舶のことです。</t>
  </si>
  <si>
    <t>「死傷者」には、海難船舶で発生したものに加え、海難船舶でない船舶の乗船者の海中転落、負傷、病気、中毒等</t>
    <rPh sb="1" eb="4">
      <t>シショウシャ</t>
    </rPh>
    <rPh sb="8" eb="10">
      <t>カイナン</t>
    </rPh>
    <rPh sb="10" eb="12">
      <t>センパク</t>
    </rPh>
    <rPh sb="13" eb="15">
      <t>ハッセイ</t>
    </rPh>
    <rPh sb="20" eb="21">
      <t>クワ</t>
    </rPh>
    <rPh sb="23" eb="25">
      <t>カイナン</t>
    </rPh>
    <rPh sb="25" eb="27">
      <t>センパク</t>
    </rPh>
    <rPh sb="30" eb="32">
      <t>センパク</t>
    </rPh>
    <rPh sb="33" eb="36">
      <t>ジョウセンシャ</t>
    </rPh>
    <rPh sb="37" eb="39">
      <t>カイチュウ</t>
    </rPh>
    <rPh sb="39" eb="41">
      <t>テンラク</t>
    </rPh>
    <rPh sb="42" eb="44">
      <t>フショウ</t>
    </rPh>
    <rPh sb="45" eb="47">
      <t>ビョウキ</t>
    </rPh>
    <rPh sb="48" eb="50">
      <t>チュウドク</t>
    </rPh>
    <rPh sb="50" eb="51">
      <t>トウ</t>
    </rPh>
    <phoneticPr fontId="3"/>
  </si>
  <si>
    <t>及び海浜等において発生した乗船者以外の負傷、溺水、帰還不能等を含みます。</t>
  </si>
  <si>
    <t>Ｒ－４     オキシダントに係る緊急時の発令状況</t>
    <phoneticPr fontId="3"/>
  </si>
  <si>
    <t xml:space="preserve">（単位　件）　　                              　　                                                </t>
  </si>
  <si>
    <t>環境保全課「福山の環境」</t>
    <phoneticPr fontId="3"/>
  </si>
  <si>
    <t>年度</t>
    <rPh sb="0" eb="2">
      <t>ネンド</t>
    </rPh>
    <phoneticPr fontId="9"/>
  </si>
  <si>
    <t>福山地区</t>
    <rPh sb="0" eb="2">
      <t>フクヤマ</t>
    </rPh>
    <rPh sb="2" eb="4">
      <t>チク</t>
    </rPh>
    <phoneticPr fontId="9"/>
  </si>
  <si>
    <t>松永地区</t>
    <rPh sb="0" eb="2">
      <t>マツナガ</t>
    </rPh>
    <rPh sb="2" eb="4">
      <t>チク</t>
    </rPh>
    <phoneticPr fontId="9"/>
  </si>
  <si>
    <t>福山北部地区</t>
    <rPh sb="0" eb="2">
      <t>フクヤマ</t>
    </rPh>
    <rPh sb="2" eb="4">
      <t>ホクブ</t>
    </rPh>
    <rPh sb="4" eb="6">
      <t>チク</t>
    </rPh>
    <phoneticPr fontId="9"/>
  </si>
  <si>
    <t>情報</t>
    <rPh sb="0" eb="2">
      <t>ジョウホウ</t>
    </rPh>
    <phoneticPr fontId="9"/>
  </si>
  <si>
    <t>注意報</t>
    <rPh sb="0" eb="3">
      <t>チュウイホウ</t>
    </rPh>
    <phoneticPr fontId="9"/>
  </si>
  <si>
    <t>2020年度（令和 2年度）</t>
    <rPh sb="4" eb="6">
      <t>ネンド</t>
    </rPh>
    <rPh sb="7" eb="9">
      <t>レイワ</t>
    </rPh>
    <rPh sb="11" eb="13">
      <t>ネンド</t>
    </rPh>
    <rPh sb="12" eb="13">
      <t>ドヘイネンド</t>
    </rPh>
    <phoneticPr fontId="3"/>
  </si>
  <si>
    <t>2021　　　（　　　 3　　　）</t>
    <rPh sb="16" eb="17">
      <t>ネンド</t>
    </rPh>
    <phoneticPr fontId="27"/>
  </si>
  <si>
    <t>2022　　　（　　　 4　　　）</t>
    <rPh sb="16" eb="17">
      <t>ネンド</t>
    </rPh>
    <phoneticPr fontId="27"/>
  </si>
  <si>
    <t>2023　　　（　　　 5　　　）</t>
    <rPh sb="16" eb="17">
      <t>ネンド</t>
    </rPh>
    <phoneticPr fontId="27"/>
  </si>
  <si>
    <t>2024　　  （　　　 6　　　）</t>
    <rPh sb="17" eb="18">
      <t>ネンド</t>
    </rPh>
    <phoneticPr fontId="27"/>
  </si>
  <si>
    <t>情報の発令基準は、１時間値0．10ｐｐｍ以上の場合です。</t>
    <phoneticPr fontId="3"/>
  </si>
  <si>
    <t>注意報の発令基準は、１時間値0.12ｐｐｍ以上の場合です。</t>
    <phoneticPr fontId="3"/>
  </si>
  <si>
    <t>Ｒ－５    公害苦情受理状況</t>
    <phoneticPr fontId="3"/>
  </si>
  <si>
    <t>環境保全課</t>
  </si>
  <si>
    <t>ばい煙</t>
  </si>
  <si>
    <t>粉じん</t>
  </si>
  <si>
    <t>水質汚濁</t>
    <phoneticPr fontId="3"/>
  </si>
  <si>
    <t>土壌汚染</t>
    <rPh sb="0" eb="2">
      <t>ドジョウ</t>
    </rPh>
    <rPh sb="2" eb="4">
      <t>オセン</t>
    </rPh>
    <phoneticPr fontId="1"/>
  </si>
  <si>
    <t>悪臭</t>
  </si>
  <si>
    <t>騒音</t>
  </si>
  <si>
    <t>振動</t>
  </si>
  <si>
    <t>2021　　　（　　　  3　  　）</t>
    <rPh sb="18" eb="19">
      <t>ネンド</t>
    </rPh>
    <phoneticPr fontId="13"/>
  </si>
  <si>
    <t>2022　　　（　　　  4　  　）</t>
    <rPh sb="18" eb="19">
      <t>ネンド</t>
    </rPh>
    <phoneticPr fontId="13"/>
  </si>
  <si>
    <t>2023　　　（　　　  5　  　）</t>
    <rPh sb="18" eb="19">
      <t>ネンド</t>
    </rPh>
    <phoneticPr fontId="13"/>
  </si>
  <si>
    <t>1件で2種類以上の公害があるときは、そのうちの主な公害のみを掲げました。</t>
    <phoneticPr fontId="3"/>
  </si>
  <si>
    <t>Ｒ－６  交通事故類型別発生状況（人身事故）</t>
    <phoneticPr fontId="3"/>
  </si>
  <si>
    <t>（単位　件，人）　　　　　　　　　　　　　　　　　　　　　　　　　　　　　　　　　　　　　　　　　　　　　　　　</t>
    <phoneticPr fontId="3"/>
  </si>
  <si>
    <t>市民生活課</t>
    <rPh sb="0" eb="2">
      <t>シミン</t>
    </rPh>
    <rPh sb="2" eb="4">
      <t>セイカツ</t>
    </rPh>
    <rPh sb="4" eb="5">
      <t>カ</t>
    </rPh>
    <phoneticPr fontId="3"/>
  </si>
  <si>
    <t>市民生活課</t>
    <rPh sb="0" eb="2">
      <t>シミン</t>
    </rPh>
    <rPh sb="2" eb="4">
      <t>セイカツ</t>
    </rPh>
    <rPh sb="4" eb="5">
      <t>カ</t>
    </rPh>
    <phoneticPr fontId="9"/>
  </si>
  <si>
    <t>人対車輌</t>
  </si>
  <si>
    <t>車輌相互</t>
  </si>
  <si>
    <t>車輌単独</t>
  </si>
  <si>
    <t>踏切</t>
  </si>
  <si>
    <t>死者</t>
  </si>
  <si>
    <t>負傷者</t>
    <rPh sb="0" eb="3">
      <t>フショウシャ</t>
    </rPh>
    <phoneticPr fontId="3"/>
  </si>
  <si>
    <t>負傷者</t>
    <rPh sb="0" eb="3">
      <t>フショウシャ</t>
    </rPh>
    <phoneticPr fontId="9"/>
  </si>
  <si>
    <t>件数</t>
    <phoneticPr fontId="3"/>
  </si>
  <si>
    <t>2021　 （　　 　 3 　）</t>
    <rPh sb="15" eb="16">
      <t>ネンド</t>
    </rPh>
    <phoneticPr fontId="29"/>
  </si>
  <si>
    <t>2022　 （　　 　 4 　）</t>
    <rPh sb="15" eb="16">
      <t>ネンド</t>
    </rPh>
    <phoneticPr fontId="29"/>
  </si>
  <si>
    <t>2023　 （　　 　 5 　）</t>
    <rPh sb="15" eb="16">
      <t>ネンド</t>
    </rPh>
    <phoneticPr fontId="29"/>
  </si>
  <si>
    <t>2024　  （　　　  6    ）</t>
    <rPh sb="18" eb="19">
      <t>ネンド</t>
    </rPh>
    <phoneticPr fontId="29"/>
  </si>
  <si>
    <t>死者数は事故発生後24時間以内に死亡したもの、負傷者数は事故によって治療を要する負傷をしたものです。</t>
    <rPh sb="23" eb="24">
      <t>マ</t>
    </rPh>
    <phoneticPr fontId="3"/>
  </si>
  <si>
    <t>Ｒ－７    車種別交通事故死傷者数</t>
  </si>
  <si>
    <t>（単位　人）　　　　　　　　　　　　　    　　　　　　　　　　　　　　　　　　　　　　　　　　　　　　　　　　　</t>
  </si>
  <si>
    <t>自転車</t>
  </si>
  <si>
    <t>歩行者</t>
  </si>
  <si>
    <t>自二</t>
  </si>
  <si>
    <t>原付</t>
  </si>
  <si>
    <t>死　　　　　者</t>
    <phoneticPr fontId="3"/>
  </si>
  <si>
    <t>2021　 （　　　 3    ）</t>
    <rPh sb="16" eb="17">
      <t>ネンド</t>
    </rPh>
    <phoneticPr fontId="29"/>
  </si>
  <si>
    <t>2022　 （　　   4  　）</t>
    <rPh sb="16" eb="17">
      <t>ネンド</t>
    </rPh>
    <phoneticPr fontId="29"/>
  </si>
  <si>
    <t>2023　 （　　   5  　）</t>
    <rPh sb="16" eb="17">
      <t>ネンド</t>
    </rPh>
    <phoneticPr fontId="29"/>
  </si>
  <si>
    <t>2024　  （　　   6     ）</t>
    <rPh sb="19" eb="20">
      <t>ネンド</t>
    </rPh>
    <phoneticPr fontId="29"/>
  </si>
  <si>
    <t>負　　　傷　　　者</t>
    <rPh sb="0" eb="1">
      <t>フ</t>
    </rPh>
    <rPh sb="4" eb="5">
      <t>キズ</t>
    </rPh>
    <rPh sb="8" eb="9">
      <t>モノ</t>
    </rPh>
    <phoneticPr fontId="3"/>
  </si>
  <si>
    <t>死者数は事故発生後24時間以内に死亡したもの、負傷者数は事故によって治療を要する負傷をしたものです。</t>
    <phoneticPr fontId="3"/>
  </si>
  <si>
    <t xml:space="preserve">Ｒ－８    交通事故による年齢別死傷者数  </t>
    <phoneticPr fontId="3"/>
  </si>
  <si>
    <t xml:space="preserve">（単位   人）　                     　　　　　　　　                                                                              </t>
  </si>
  <si>
    <t>再掲</t>
    <rPh sb="0" eb="2">
      <t>サイケイ</t>
    </rPh>
    <phoneticPr fontId="3"/>
  </si>
  <si>
    <t>10代
未満</t>
    <rPh sb="4" eb="6">
      <t>ミマン</t>
    </rPh>
    <phoneticPr fontId="3"/>
  </si>
  <si>
    <t>10代</t>
  </si>
  <si>
    <t>20代</t>
  </si>
  <si>
    <t>30代</t>
  </si>
  <si>
    <t>40代</t>
  </si>
  <si>
    <t>50代</t>
  </si>
  <si>
    <t>60代以上</t>
    <rPh sb="2" eb="3">
      <t>ダイ</t>
    </rPh>
    <rPh sb="3" eb="5">
      <t>イジョウ</t>
    </rPh>
    <phoneticPr fontId="3"/>
  </si>
  <si>
    <t>幼児</t>
  </si>
  <si>
    <t>死　者</t>
  </si>
  <si>
    <t>負傷者</t>
  </si>
  <si>
    <t>2021　 （　　　 3 　）</t>
    <rPh sb="14" eb="15">
      <t>ネンド</t>
    </rPh>
    <phoneticPr fontId="29"/>
  </si>
  <si>
    <t>2022　 （　　　 4 　）</t>
    <rPh sb="14" eb="15">
      <t>ネンド</t>
    </rPh>
    <phoneticPr fontId="29"/>
  </si>
  <si>
    <t>2023　 （　　　 5 　）</t>
    <rPh sb="14" eb="15">
      <t>ネンド</t>
    </rPh>
    <phoneticPr fontId="29"/>
  </si>
  <si>
    <t>2024　 （　　　 6 　）</t>
    <rPh sb="14" eb="15">
      <t>ネンド</t>
    </rPh>
    <phoneticPr fontId="29"/>
  </si>
  <si>
    <t>死　者</t>
    <phoneticPr fontId="3"/>
  </si>
  <si>
    <t>死者数は事故発生後24時間以内に死亡したもの、負傷数は事故によって治療を要する負傷をしたものです。</t>
    <rPh sb="23" eb="25">
      <t>フショウ</t>
    </rPh>
    <phoneticPr fontId="3"/>
  </si>
  <si>
    <t>Ｒ－９    月別交通事故発生件数及び死傷者数</t>
  </si>
  <si>
    <t xml:space="preserve">（単位　件，人）　                                                                                                   </t>
  </si>
  <si>
    <t>件　数</t>
  </si>
  <si>
    <t>件　数</t>
    <phoneticPr fontId="3"/>
  </si>
  <si>
    <t>死者数は事故発生後24時間以内に死亡したもの、負傷者数は事故によって治療を要する負傷をしたものです。</t>
    <rPh sb="23" eb="26">
      <t>フショウシャ</t>
    </rPh>
    <phoneticPr fontId="3"/>
  </si>
  <si>
    <t>Ｒ－１０  時間別交通事故発生件数及び死傷者数</t>
    <phoneticPr fontId="3"/>
  </si>
  <si>
    <t>0～
6時</t>
  </si>
  <si>
    <t>6～
8時</t>
  </si>
  <si>
    <t>8～
10時</t>
  </si>
  <si>
    <t>10～
12時</t>
  </si>
  <si>
    <t>12～
14時</t>
  </si>
  <si>
    <t>14～
16時</t>
  </si>
  <si>
    <t>16～
18時</t>
  </si>
  <si>
    <t>18～
20時</t>
  </si>
  <si>
    <t>20～
22時</t>
  </si>
  <si>
    <t>22～
24時</t>
  </si>
  <si>
    <t>2021　 （　　　 3 　）</t>
    <rPh sb="14" eb="15">
      <t>ネンド</t>
    </rPh>
    <phoneticPr fontId="31"/>
  </si>
  <si>
    <t>2022　 （　　　 4 　）</t>
    <rPh sb="14" eb="15">
      <t>ネンド</t>
    </rPh>
    <phoneticPr fontId="31"/>
  </si>
  <si>
    <t>2023　 （　　　 5 　）</t>
    <rPh sb="14" eb="15">
      <t>ネンド</t>
    </rPh>
    <phoneticPr fontId="31"/>
  </si>
  <si>
    <t>2024　 （　　  6 　 ）</t>
    <rPh sb="15" eb="16">
      <t>ネンド</t>
    </rPh>
    <phoneticPr fontId="31"/>
  </si>
  <si>
    <t>死者数は事故発生後24時間以内に死亡したもの、負傷者数は事故によって治療を要する負傷をしたものです。</t>
    <rPh sb="23" eb="25">
      <t>フショウ</t>
    </rPh>
    <phoneticPr fontId="3"/>
  </si>
  <si>
    <t>Ｒ－１１    違反種別交通事故（第1当事者）　</t>
    <phoneticPr fontId="3"/>
  </si>
  <si>
    <t>※「第一当事者」とは、最初に交通事故に関与した車両等の運転手又は歩行者のうち、</t>
    <rPh sb="2" eb="4">
      <t>ダイイチ</t>
    </rPh>
    <rPh sb="4" eb="7">
      <t>トウジシャ</t>
    </rPh>
    <rPh sb="11" eb="13">
      <t>サイショ</t>
    </rPh>
    <rPh sb="14" eb="16">
      <t>コウツウ</t>
    </rPh>
    <rPh sb="16" eb="18">
      <t>ジコ</t>
    </rPh>
    <rPh sb="19" eb="21">
      <t>カンヨ</t>
    </rPh>
    <rPh sb="23" eb="25">
      <t>シャリョウ</t>
    </rPh>
    <rPh sb="25" eb="26">
      <t>トウ</t>
    </rPh>
    <rPh sb="27" eb="30">
      <t>ウンテンシュ</t>
    </rPh>
    <rPh sb="30" eb="31">
      <t>マタ</t>
    </rPh>
    <rPh sb="32" eb="35">
      <t>ホコウシャ</t>
    </rPh>
    <phoneticPr fontId="3"/>
  </si>
  <si>
    <t>当該交通事故における過失が重い者をいう。（過失が問う程度の場合には、人身傷害程度が軽い者をいう。）</t>
  </si>
  <si>
    <t xml:space="preserve">（1）　車輌　　                        </t>
    <phoneticPr fontId="3"/>
  </si>
  <si>
    <t xml:space="preserve">（単位　件）　　                            　　　　　　　　　　　　　　                                                   </t>
  </si>
  <si>
    <t>信号無視</t>
  </si>
  <si>
    <t>通行区分
違反</t>
  </si>
  <si>
    <t>最高速度
違反</t>
  </si>
  <si>
    <t>横断等
禁止違反</t>
  </si>
  <si>
    <t>車間距離
不保持</t>
  </si>
  <si>
    <t>追越し違反</t>
  </si>
  <si>
    <t>2024 　（　　　 6   ）</t>
    <rPh sb="15" eb="16">
      <t>ネンド</t>
    </rPh>
    <phoneticPr fontId="7"/>
  </si>
  <si>
    <t>踏切
不停止等</t>
  </si>
  <si>
    <t>右左折違反</t>
    <rPh sb="1" eb="2">
      <t>ヒダリ</t>
    </rPh>
    <phoneticPr fontId="3"/>
  </si>
  <si>
    <t>優先通行
妨害</t>
  </si>
  <si>
    <t>交差点
安全進行</t>
  </si>
  <si>
    <t>歩行者
妨害等</t>
  </si>
  <si>
    <t>横断自転車
妨害</t>
  </si>
  <si>
    <t>徐行場所
違反</t>
  </si>
  <si>
    <t>一時
不停止等</t>
  </si>
  <si>
    <t>酒酔い運転</t>
  </si>
  <si>
    <t>過労等</t>
  </si>
  <si>
    <t>安全運転
義務違反</t>
  </si>
  <si>
    <t>ドア開放</t>
  </si>
  <si>
    <t xml:space="preserve">（2）　歩行者　　                        </t>
  </si>
  <si>
    <t xml:space="preserve">（単位　件）　　                                                                                </t>
  </si>
  <si>
    <t>市民生活課</t>
    <rPh sb="0" eb="2">
      <t>シミン</t>
    </rPh>
    <rPh sb="2" eb="4">
      <t>セイカツ</t>
    </rPh>
    <rPh sb="4" eb="5">
      <t>カ</t>
    </rPh>
    <phoneticPr fontId="93"/>
  </si>
  <si>
    <t>通行区分</t>
  </si>
  <si>
    <t>横断歩道
外横断</t>
  </si>
  <si>
    <t>斜め横断</t>
  </si>
  <si>
    <t>車の直前
直後の横断</t>
    <phoneticPr fontId="3"/>
  </si>
  <si>
    <t>横断禁止
場所の横断</t>
    <phoneticPr fontId="3"/>
  </si>
  <si>
    <t>幼児の
ひとり歩き</t>
  </si>
  <si>
    <t>踏切不注意</t>
  </si>
  <si>
    <t>とび出し</t>
  </si>
  <si>
    <t>その他に原因不明の事故があるため、交通事故総数と一致しない場合があります。</t>
    <rPh sb="2" eb="3">
      <t>ホカ</t>
    </rPh>
    <rPh sb="4" eb="6">
      <t>ゲンイン</t>
    </rPh>
    <rPh sb="6" eb="8">
      <t>フメイ</t>
    </rPh>
    <rPh sb="9" eb="11">
      <t>ジコ</t>
    </rPh>
    <rPh sb="17" eb="19">
      <t>コウツウ</t>
    </rPh>
    <rPh sb="19" eb="21">
      <t>ジコ</t>
    </rPh>
    <rPh sb="21" eb="23">
      <t>ソウスウ</t>
    </rPh>
    <rPh sb="24" eb="26">
      <t>イッチ</t>
    </rPh>
    <rPh sb="29" eb="31">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</si>
</sst>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41" formatCode="_ * #,##0_ ;_ * \-#,##0_ ;_ * &quot;-&quot;_ ;_ @_ "/>
    <numFmt numFmtId="176" formatCode="#,##0.00_);\(#,##0.00\)"/>
    <numFmt numFmtId="177" formatCode="0.00_ "/>
    <numFmt numFmtId="178" formatCode="#,##0.00_ "/>
    <numFmt numFmtId="179" formatCode="#,##0.000;[Red]\-#,##0.000"/>
    <numFmt numFmtId="180" formatCode="0.0_ "/>
    <numFmt numFmtId="181" formatCode="0.0"/>
    <numFmt numFmtId="182" formatCode="#,##0_);[Red]\(#,##0\)"/>
    <numFmt numFmtId="183" formatCode="#,##0.0;[Red]\-#,##0.0"/>
    <numFmt numFmtId="184" formatCode="0.0%"/>
    <numFmt numFmtId="185" formatCode="#,##0.0"/>
    <numFmt numFmtId="186" formatCode="0.0_);[Red]\(0.0\)"/>
    <numFmt numFmtId="187" formatCode="0.0_ ;[Red]\-0.0\ "/>
    <numFmt numFmtId="188" formatCode="0_);\(0\)"/>
    <numFmt numFmtId="189" formatCode="0.0_);\(0.0\)"/>
    <numFmt numFmtId="190" formatCode="m/d"/>
    <numFmt numFmtId="191" formatCode="#,##0_ "/>
    <numFmt numFmtId="192" formatCode="#,##0;&quot;△ &quot;#,##0"/>
    <numFmt numFmtId="193" formatCode="0\ 000"/>
    <numFmt numFmtId="194" formatCode="0;&quot;▲ &quot;0"/>
    <numFmt numFmtId="195" formatCode="#,##0;&quot;▲ &quot;#,##0"/>
    <numFmt numFmtId="196" formatCode="#,##0.00;&quot;△ &quot;#,##0.00"/>
    <numFmt numFmtId="197" formatCode="0.0;&quot;△ &quot;0.0"/>
    <numFmt numFmtId="198" formatCode="#,##0.0;&quot;△ &quot;#,##0.0"/>
    <numFmt numFmtId="199" formatCode="#,##0_);\(#,##0\)"/>
    <numFmt numFmtId="200" formatCode="0;&quot;△ &quot;0"/>
    <numFmt numFmtId="201" formatCode="#,##0.0_);\(#,##0.0\)"/>
    <numFmt numFmtId="202" formatCode="\ ###,###,##0;&quot;-&quot;###,###,##0"/>
    <numFmt numFmtId="203" formatCode="\ ###,###,###,##0;&quot;-&quot;###,###,###,##0"/>
    <numFmt numFmtId="204" formatCode="#,###,###,###,##0;&quot; -&quot;###,###,###,##0"/>
    <numFmt numFmtId="205" formatCode="##,###,###,##0;&quot;-&quot;#,###,###,##0"/>
    <numFmt numFmtId="206" formatCode="###,###,###,##0;&quot;-&quot;##,###,###,##0"/>
    <numFmt numFmtId="207" formatCode="#,###,###,##0;&quot; -&quot;###,###,##0"/>
    <numFmt numFmtId="208" formatCode="###,###,##0;&quot;-&quot;##,###,##0"/>
    <numFmt numFmtId="209" formatCode="0_);[Red]\(0\)"/>
    <numFmt numFmtId="210" formatCode="##,##0;&quot;-&quot;#,##0"/>
    <numFmt numFmtId="211" formatCode="##,###,###,###,##0;&quot;-&quot;#,###,###,###,##0"/>
    <numFmt numFmtId="212" formatCode="#,##0.00_);[Red]\(#,##0.00\)"/>
    <numFmt numFmtId="213" formatCode="#,##0.0_ ;[Red]\-#,##0.0\ "/>
    <numFmt numFmtId="214" formatCode="0.00_);[Red]\(0.00\)"/>
    <numFmt numFmtId="215" formatCode="#,##0_ ;[Red]\-#,##0\ "/>
    <numFmt numFmtId="216" formatCode="#,##0.00_ ;[Red]\-#,##0.00\ "/>
    <numFmt numFmtId="217" formatCode="\(#\)"/>
    <numFmt numFmtId="218" formatCode="&quot;(&quot;#,##0&quot;)&quot;"/>
    <numFmt numFmtId="219" formatCode="&quot;(&quot;#,##0.0&quot;)&quot;"/>
    <numFmt numFmtId="220" formatCode="0\ 000\ 000"/>
    <numFmt numFmtId="221" formatCode="#,##0.0;&quot;▲ &quot;#,##0.0"/>
    <numFmt numFmtId="222" formatCode="0.0;&quot;▲ &quot;0.0"/>
    <numFmt numFmtId="223" formatCode="0.0\ ;\-0.0\ "/>
    <numFmt numFmtId="224" formatCode="00\ 000"/>
    <numFmt numFmtId="225" formatCode="000\ 000"/>
    <numFmt numFmtId="226" formatCode="\(0\)"/>
    <numFmt numFmtId="227" formatCode="#,##0.0_ "/>
    <numFmt numFmtId="228" formatCode="000\ 000\ 000"/>
    <numFmt numFmtId="229" formatCode="00\ 000\ 000"/>
    <numFmt numFmtId="230" formatCode="0_ "/>
    <numFmt numFmtId="231" formatCode="&quot;(&quot;#,##0.0&quot;)&quot;\ "/>
    <numFmt numFmtId="232" formatCode="\(#,##0\)"/>
  </numFmts>
  <fonts count="127">
    <font>
      <sz val="11"/>
      <name val="ＭＳ Ｐゴシック"/>
      <family val="3"/>
      <charset val="128"/>
    </font>
    <font>
      <sz val="11"/>
      <name val="ＭＳ Ｐゴシック"/>
      <family val="3"/>
      <charset val="128"/>
    </font>
    <font>
      <u/>
      <sz val="11"/>
      <color indexed="36"/>
      <name val="ＭＳ Ｐゴシック"/>
      <family val="3"/>
      <charset val="128"/>
    </font>
    <font>
      <sz val="6"/>
      <name val="ＭＳ Ｐゴシック"/>
      <family val="3"/>
      <charset val="128"/>
    </font>
    <font>
      <sz val="10"/>
      <color theme="1"/>
      <name val="ＭＳ Ｐ明朝"/>
      <family val="1"/>
      <charset val="128"/>
    </font>
    <font>
      <sz val="11"/>
      <color theme="1"/>
      <name val="ＭＳ Ｐゴシック"/>
      <family val="3"/>
      <charset val="128"/>
    </font>
    <font>
      <sz val="11"/>
      <color theme="1"/>
      <name val="ＭＳ Ｐ明朝"/>
      <family val="1"/>
      <charset val="128"/>
    </font>
    <font>
      <b/>
      <sz val="10"/>
      <color theme="1"/>
      <name val="ＭＳ Ｐゴシック"/>
      <family val="3"/>
      <charset val="128"/>
    </font>
    <font>
      <b/>
      <sz val="16"/>
      <color theme="1"/>
      <name val="ＭＳ Ｐ明朝"/>
      <family val="1"/>
      <charset val="128"/>
    </font>
    <font>
      <b/>
      <sz val="16"/>
      <name val="ＭＳ Ｐ明朝"/>
      <family val="1"/>
      <charset val="128"/>
    </font>
    <font>
      <sz val="10"/>
      <name val="ＭＳ Ｐ明朝"/>
      <family val="1"/>
      <charset val="128"/>
    </font>
    <font>
      <sz val="12"/>
      <name val="ＭＳ Ｐ明朝"/>
      <family val="1"/>
      <charset val="128"/>
    </font>
    <font>
      <sz val="10"/>
      <color indexed="8"/>
      <name val="ＭＳ Ｐ明朝"/>
      <family val="1"/>
      <charset val="128"/>
    </font>
    <font>
      <sz val="10"/>
      <name val="ＭＳ Ｐゴシック"/>
      <family val="3"/>
      <charset val="128"/>
    </font>
    <font>
      <u val="double"/>
      <sz val="11.5"/>
      <color indexed="8"/>
      <name val="ＭＳ Ｐゴシック"/>
      <family val="3"/>
      <charset val="128"/>
    </font>
    <font>
      <sz val="9"/>
      <name val="ＭＳ Ｐゴシック"/>
      <family val="3"/>
      <charset val="128"/>
    </font>
    <font>
      <sz val="11"/>
      <name val="ＭＳ Ｐ明朝"/>
      <family val="1"/>
      <charset val="128"/>
    </font>
    <font>
      <sz val="9"/>
      <name val="ＭＳ Ｐ明朝"/>
      <family val="1"/>
      <charset val="128"/>
    </font>
    <font>
      <b/>
      <sz val="10"/>
      <name val="ＭＳ Ｐゴシック"/>
      <family val="3"/>
      <charset val="128"/>
    </font>
    <font>
      <b/>
      <sz val="11"/>
      <color theme="1"/>
      <name val="ＭＳ Ｐゴシック"/>
      <family val="3"/>
      <charset val="128"/>
    </font>
    <font>
      <b/>
      <sz val="10"/>
      <color theme="1"/>
      <name val="ＭＳ Ｐ明朝"/>
      <family val="1"/>
      <charset val="128"/>
    </font>
    <font>
      <b/>
      <sz val="12"/>
      <color theme="1"/>
      <name val="ＭＳ Ｐゴシック"/>
      <family val="3"/>
      <charset val="128"/>
    </font>
    <font>
      <sz val="10"/>
      <color theme="1"/>
      <name val="ＭＳ 明朝"/>
      <family val="1"/>
      <charset val="128"/>
    </font>
    <font>
      <sz val="9"/>
      <color theme="1"/>
      <name val="ＭＳ Ｐ明朝"/>
      <family val="1"/>
      <charset val="128"/>
    </font>
    <font>
      <sz val="10"/>
      <color theme="1"/>
      <name val="ＭＳ Ｐゴシック"/>
      <family val="3"/>
      <charset val="128"/>
    </font>
    <font>
      <b/>
      <sz val="11"/>
      <name val="ＭＳ Ｐ明朝"/>
      <family val="1"/>
      <charset val="128"/>
    </font>
    <font>
      <sz val="9.5"/>
      <name val="ＭＳ Ｐ明朝"/>
      <family val="1"/>
      <charset val="128"/>
    </font>
    <font>
      <b/>
      <sz val="11"/>
      <name val="ＭＳ Ｐゴシック"/>
      <family val="3"/>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b/>
      <sz val="11"/>
      <color rgb="FFFA7D00"/>
      <name val="ＭＳ Ｐゴシック"/>
      <family val="2"/>
      <charset val="128"/>
      <scheme val="minor"/>
    </font>
    <font>
      <b/>
      <sz val="9"/>
      <name val="ＭＳ Ｐゴシック"/>
      <family val="3"/>
      <charset val="128"/>
    </font>
    <font>
      <sz val="8"/>
      <name val="ＭＳ Ｐ明朝"/>
      <family val="1"/>
      <charset val="128"/>
    </font>
    <font>
      <b/>
      <sz val="9.5"/>
      <name val="ＭＳ Ｐゴシック"/>
      <family val="3"/>
      <charset val="128"/>
    </font>
    <font>
      <sz val="16"/>
      <name val="ＭＳ Ｐ明朝"/>
      <family val="1"/>
      <charset val="128"/>
    </font>
    <font>
      <b/>
      <sz val="10"/>
      <name val="ＭＳ Ｐ明朝"/>
      <family val="1"/>
      <charset val="128"/>
    </font>
    <font>
      <b/>
      <sz val="9.5"/>
      <name val="ＭＳ Ｐ明朝"/>
      <family val="1"/>
      <charset val="128"/>
    </font>
    <font>
      <b/>
      <sz val="9.5"/>
      <color indexed="9"/>
      <name val="ＭＳ Ｐ明朝"/>
      <family val="1"/>
      <charset val="128"/>
    </font>
    <font>
      <b/>
      <sz val="12"/>
      <name val="ＭＳ Ｐ明朝"/>
      <family val="1"/>
      <charset val="128"/>
    </font>
    <font>
      <sz val="9"/>
      <color theme="1"/>
      <name val="ＭＳ ゴシック"/>
      <family val="3"/>
      <charset val="128"/>
    </font>
    <font>
      <sz val="11"/>
      <color indexed="8"/>
      <name val="ＭＳ Ｐゴシック"/>
      <family val="3"/>
      <charset val="128"/>
    </font>
    <font>
      <sz val="10.5"/>
      <name val="ＭＳ Ｐゴシック"/>
      <family val="3"/>
      <charset val="128"/>
    </font>
    <font>
      <b/>
      <sz val="10"/>
      <name val="ＭＳ Ｐゴシック"/>
      <family val="3"/>
      <charset val="128"/>
      <scheme val="minor"/>
    </font>
    <font>
      <b/>
      <sz val="16"/>
      <name val="ＭＳ Ｐゴシック"/>
      <family val="3"/>
      <charset val="128"/>
    </font>
    <font>
      <sz val="16"/>
      <name val="ＭＳ Ｐゴシック"/>
      <family val="3"/>
      <charset val="128"/>
    </font>
    <font>
      <sz val="11"/>
      <name val="ＭＳ 明朝"/>
      <family val="1"/>
      <charset val="128"/>
    </font>
    <font>
      <sz val="8"/>
      <name val="ＭＳ 明朝"/>
      <family val="1"/>
      <charset val="128"/>
    </font>
    <font>
      <sz val="7"/>
      <name val="ＭＳ Ｐ明朝"/>
      <family val="1"/>
      <charset val="128"/>
    </font>
    <font>
      <b/>
      <sz val="20"/>
      <name val="ＭＳ Ｐゴシック"/>
      <family val="3"/>
      <charset val="128"/>
    </font>
    <font>
      <b/>
      <sz val="10"/>
      <color indexed="8"/>
      <name val="ＭＳ Ｐゴシック"/>
      <family val="3"/>
      <charset val="128"/>
    </font>
    <font>
      <b/>
      <sz val="9"/>
      <name val="ＭＳ Ｐ明朝"/>
      <family val="1"/>
      <charset val="128"/>
    </font>
    <font>
      <sz val="10.5"/>
      <name val="ＭＳ Ｐ明朝"/>
      <family val="1"/>
      <charset val="128"/>
    </font>
    <font>
      <b/>
      <sz val="15"/>
      <name val="ＭＳ Ｐ明朝"/>
      <family val="1"/>
      <charset val="128"/>
    </font>
    <font>
      <b/>
      <i/>
      <sz val="16"/>
      <name val="HG丸ｺﾞｼｯｸM-PRO"/>
      <family val="3"/>
      <charset val="128"/>
    </font>
    <font>
      <b/>
      <sz val="10"/>
      <color theme="1"/>
      <name val="ＭＳ Ｐゴシック"/>
      <family val="3"/>
      <charset val="128"/>
      <scheme val="minor"/>
    </font>
    <font>
      <sz val="7.5"/>
      <name val="ＭＳ Ｐ明朝"/>
      <family val="1"/>
      <charset val="128"/>
    </font>
    <font>
      <sz val="9"/>
      <color indexed="8"/>
      <name val="ＭＳ Ｐ明朝"/>
      <family val="1"/>
      <charset val="128"/>
    </font>
    <font>
      <sz val="8"/>
      <color theme="1"/>
      <name val="ＭＳ Ｐ明朝"/>
      <family val="1"/>
      <charset val="128"/>
    </font>
    <font>
      <sz val="15"/>
      <name val="ＭＳ Ｐ明朝"/>
      <family val="1"/>
      <charset val="128"/>
    </font>
    <font>
      <sz val="12"/>
      <name val="ＭＳ Ｐゴシック"/>
      <family val="3"/>
      <charset val="128"/>
    </font>
    <font>
      <sz val="14"/>
      <color theme="1"/>
      <name val="ＭＳ Ｐ明朝"/>
      <family val="1"/>
      <charset val="128"/>
    </font>
    <font>
      <b/>
      <sz val="11"/>
      <color theme="1"/>
      <name val="ＭＳ Ｐ明朝"/>
      <family val="1"/>
      <charset val="128"/>
    </font>
    <font>
      <sz val="12"/>
      <color theme="1"/>
      <name val="ＭＳ Ｐゴシック"/>
      <family val="3"/>
      <charset val="128"/>
    </font>
    <font>
      <b/>
      <sz val="14"/>
      <color theme="1"/>
      <name val="ＭＳ Ｐゴシック"/>
      <family val="3"/>
      <charset val="128"/>
    </font>
    <font>
      <b/>
      <sz val="20"/>
      <name val="ＭＳ Ｐ明朝"/>
      <family val="1"/>
      <charset val="128"/>
    </font>
    <font>
      <sz val="10"/>
      <color theme="1"/>
      <name val="ＭＳゴシック"/>
      <family val="3"/>
      <charset val="128"/>
    </font>
    <font>
      <i/>
      <sz val="10"/>
      <name val="ＭＳ Ｐゴシック"/>
      <family val="3"/>
      <charset val="128"/>
    </font>
    <font>
      <u/>
      <sz val="10"/>
      <color indexed="12"/>
      <name val="ＭＳ 明朝"/>
      <family val="1"/>
      <charset val="128"/>
    </font>
    <font>
      <sz val="10"/>
      <name val="ＭＳ 明朝"/>
      <family val="1"/>
      <charset val="128"/>
    </font>
    <font>
      <sz val="9"/>
      <color theme="1"/>
      <name val="ＭＳ Ｐゴシック"/>
      <family val="3"/>
      <charset val="128"/>
    </font>
    <font>
      <sz val="9"/>
      <color theme="1"/>
      <name val="ＭＳ 明朝"/>
      <family val="1"/>
      <charset val="128"/>
    </font>
    <font>
      <sz val="7"/>
      <color theme="1"/>
      <name val="ＭＳ Ｐ明朝"/>
      <family val="1"/>
      <charset val="128"/>
    </font>
    <font>
      <sz val="12"/>
      <color theme="1"/>
      <name val="ＭＳ Ｐ明朝"/>
      <family val="1"/>
      <charset val="128"/>
    </font>
    <font>
      <sz val="9.5"/>
      <name val="ＭＳ Ｐゴシック"/>
      <family val="3"/>
      <charset val="128"/>
    </font>
    <font>
      <sz val="10"/>
      <color indexed="9"/>
      <name val="ＭＳ Ｐ明朝"/>
      <family val="1"/>
      <charset val="128"/>
    </font>
    <font>
      <b/>
      <sz val="10"/>
      <color indexed="8"/>
      <name val="ＭＳ Ｐゴシック"/>
      <family val="3"/>
      <charset val="128"/>
      <scheme val="minor"/>
    </font>
    <font>
      <b/>
      <sz val="16"/>
      <color theme="1"/>
      <name val="ＭＳ Ｐゴシック"/>
      <family val="3"/>
      <charset val="128"/>
    </font>
    <font>
      <sz val="16"/>
      <color theme="1"/>
      <name val="ＭＳ Ｐゴシック"/>
      <family val="3"/>
      <charset val="128"/>
    </font>
    <font>
      <vertAlign val="superscript"/>
      <sz val="8"/>
      <color indexed="8"/>
      <name val="ＭＳ Ｐ明朝"/>
      <family val="1"/>
      <charset val="128"/>
    </font>
    <font>
      <sz val="10"/>
      <color rgb="FFFF0000"/>
      <name val="ＭＳ Ｐ明朝"/>
      <family val="1"/>
      <charset val="128"/>
    </font>
    <font>
      <b/>
      <sz val="10"/>
      <color rgb="FFFF0000"/>
      <name val="ＭＳ Ｐゴシック"/>
      <family val="3"/>
      <charset val="128"/>
    </font>
    <font>
      <sz val="11"/>
      <color rgb="FFFF0000"/>
      <name val="ＭＳ Ｐゴシック"/>
      <family val="3"/>
      <charset val="128"/>
    </font>
    <font>
      <b/>
      <i/>
      <sz val="9"/>
      <color theme="1"/>
      <name val="ＭＳ Ｐ明朝"/>
      <family val="1"/>
      <charset val="128"/>
    </font>
    <font>
      <sz val="11"/>
      <color theme="1"/>
      <name val="ＭＳ Ｐゴシック"/>
      <family val="3"/>
      <charset val="128"/>
      <scheme val="minor"/>
    </font>
    <font>
      <i/>
      <sz val="11"/>
      <color theme="1"/>
      <name val="ＭＳ Ｐゴシック"/>
      <family val="3"/>
      <charset val="128"/>
    </font>
    <font>
      <sz val="8"/>
      <color theme="1"/>
      <name val="ＭＳ Ｐゴシック"/>
      <family val="3"/>
      <charset val="128"/>
    </font>
    <font>
      <sz val="16"/>
      <color theme="1"/>
      <name val="ＭＳ Ｐ明朝"/>
      <family val="1"/>
      <charset val="128"/>
    </font>
    <font>
      <u/>
      <sz val="11"/>
      <color indexed="12"/>
      <name val="ＭＳ Ｐゴシック"/>
      <family val="3"/>
      <charset val="128"/>
    </font>
    <font>
      <sz val="9.5"/>
      <color theme="1"/>
      <name val="ＭＳ Ｐ明朝"/>
      <family val="1"/>
      <charset val="128"/>
    </font>
    <font>
      <b/>
      <sz val="14"/>
      <name val="ＭＳ Ｐ明朝"/>
      <family val="1"/>
      <charset val="128"/>
    </font>
    <font>
      <i/>
      <sz val="16"/>
      <color theme="1"/>
      <name val="ＭＳ Ｐ明朝"/>
      <family val="1"/>
      <charset val="128"/>
    </font>
    <font>
      <b/>
      <sz val="12"/>
      <name val="ＭＳ Ｐゴシック"/>
      <family val="3"/>
      <charset val="128"/>
    </font>
    <font>
      <b/>
      <sz val="18"/>
      <name val="ＭＳ Ｐゴシック"/>
      <family val="3"/>
      <charset val="128"/>
    </font>
    <font>
      <sz val="18"/>
      <name val="MS UI Gothic"/>
      <family val="3"/>
      <charset val="128"/>
    </font>
    <font>
      <sz val="11"/>
      <name val="MS UI Gothic"/>
      <family val="3"/>
      <charset val="128"/>
    </font>
    <font>
      <strike/>
      <sz val="10"/>
      <name val="ＭＳ Ｐ明朝"/>
      <family val="1"/>
      <charset val="128"/>
    </font>
    <font>
      <sz val="8.5"/>
      <name val="ＭＳ Ｐ明朝"/>
      <family val="1"/>
      <charset val="128"/>
    </font>
    <font>
      <sz val="10"/>
      <color theme="1"/>
      <name val="MSゴシック"/>
      <family val="3"/>
      <charset val="128"/>
    </font>
    <font>
      <sz val="8"/>
      <color indexed="8"/>
      <name val="ＭＳ Ｐ明朝"/>
      <family val="1"/>
      <charset val="128"/>
    </font>
    <font>
      <sz val="14"/>
      <name val="ＭＳ Ｐ明朝"/>
      <family val="1"/>
      <charset val="128"/>
    </font>
    <font>
      <sz val="8.5"/>
      <name val="ＭＳ Ｐゴシック"/>
      <family val="3"/>
      <charset val="128"/>
    </font>
    <font>
      <b/>
      <sz val="18"/>
      <name val="ＭＳ Ｐ明朝"/>
      <family val="1"/>
      <charset val="128"/>
    </font>
    <font>
      <b/>
      <sz val="14"/>
      <name val="ＭＳ Ｐゴシック"/>
      <family val="3"/>
      <charset val="128"/>
    </font>
    <font>
      <sz val="6"/>
      <name val="ＭＳ Ｐゴシック"/>
      <family val="2"/>
      <charset val="128"/>
      <scheme val="minor"/>
    </font>
    <font>
      <i/>
      <sz val="10"/>
      <name val="ＭＳ Ｐ明朝"/>
      <family val="1"/>
      <charset val="128"/>
    </font>
    <font>
      <sz val="10"/>
      <color indexed="10"/>
      <name val="ＭＳ Ｐ明朝"/>
      <family val="1"/>
      <charset val="128"/>
    </font>
    <font>
      <sz val="11"/>
      <color indexed="10"/>
      <name val="ＭＳ Ｐゴシック"/>
      <family val="3"/>
      <charset val="128"/>
    </font>
    <font>
      <b/>
      <sz val="12"/>
      <color theme="1"/>
      <name val="ＭＳ Ｐ明朝"/>
      <family val="1"/>
      <charset val="128"/>
    </font>
    <font>
      <b/>
      <sz val="9"/>
      <color theme="1"/>
      <name val="ＭＳ Ｐゴシック"/>
      <family val="3"/>
      <charset val="128"/>
    </font>
    <font>
      <b/>
      <sz val="20"/>
      <color theme="1"/>
      <name val="ＭＳ Ｐ明朝"/>
      <family val="1"/>
      <charset val="128"/>
    </font>
    <font>
      <b/>
      <sz val="18"/>
      <color theme="1"/>
      <name val="ＭＳ Ｐ明朝"/>
      <family val="1"/>
      <charset val="128"/>
    </font>
    <font>
      <sz val="11.5"/>
      <color theme="1"/>
      <name val="ＭＳ Ｐ明朝"/>
      <family val="1"/>
      <charset val="128"/>
    </font>
    <font>
      <sz val="11.5"/>
      <name val="ＭＳ Ｐ明朝"/>
      <family val="1"/>
      <charset val="128"/>
    </font>
    <font>
      <u/>
      <sz val="10"/>
      <color theme="1"/>
      <name val="ＭＳ Ｐゴシック"/>
      <family val="3"/>
      <charset val="128"/>
    </font>
    <font>
      <sz val="10"/>
      <color indexed="8"/>
      <name val="Arial"/>
      <family val="2"/>
    </font>
    <font>
      <i/>
      <sz val="10"/>
      <color theme="1"/>
      <name val="ＭＳ Ｐ明朝"/>
      <family val="1"/>
      <charset val="128"/>
    </font>
    <font>
      <b/>
      <sz val="12"/>
      <color indexed="8"/>
      <name val="ＭＳ Ｐ明朝"/>
      <family val="1"/>
      <charset val="128"/>
    </font>
    <font>
      <b/>
      <i/>
      <sz val="10"/>
      <color theme="1"/>
      <name val="ＭＳ Ｐ明朝"/>
      <family val="1"/>
      <charset val="128"/>
    </font>
    <font>
      <b/>
      <sz val="11"/>
      <color indexed="9"/>
      <name val="ＭＳ Ｐゴシック"/>
      <family val="3"/>
      <charset val="128"/>
    </font>
    <font>
      <sz val="11"/>
      <color indexed="60"/>
      <name val="ＭＳ Ｐゴシック"/>
      <family val="3"/>
      <charset val="128"/>
    </font>
    <font>
      <b/>
      <sz val="8"/>
      <name val="ＭＳ Ｐゴシック"/>
      <family val="3"/>
      <charset val="128"/>
    </font>
    <font>
      <i/>
      <sz val="16"/>
      <name val="ＭＳ Ｐ明朝"/>
      <family val="1"/>
      <charset val="128"/>
    </font>
    <font>
      <sz val="18"/>
      <name val="ＭＳ Ｐゴシック"/>
      <family val="3"/>
      <charset val="128"/>
    </font>
    <font>
      <b/>
      <i/>
      <sz val="16"/>
      <name val="ＭＳ Ｐ明朝"/>
      <family val="1"/>
      <charset val="128"/>
    </font>
    <font>
      <b/>
      <i/>
      <sz val="12"/>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rgb="FFFFFF00"/>
        <bgColor indexed="64"/>
      </patternFill>
    </fill>
    <fill>
      <patternFill patternType="solid">
        <fgColor indexed="9"/>
        <bgColor indexed="64"/>
      </patternFill>
    </fill>
  </fills>
  <borders count="54">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bottom/>
      <diagonal/>
    </border>
    <border diagonalDown="1">
      <left/>
      <right style="thin">
        <color indexed="64"/>
      </right>
      <top style="medium">
        <color indexed="64"/>
      </top>
      <bottom/>
      <diagonal style="thin">
        <color indexed="64"/>
      </diagonal>
    </border>
    <border diagonalUp="1">
      <left style="thin">
        <color indexed="64"/>
      </left>
      <right/>
      <top style="medium">
        <color indexed="64"/>
      </top>
      <bottom/>
      <diagonal style="thin">
        <color indexed="64"/>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thin">
        <color indexed="8"/>
      </left>
      <right/>
      <top/>
      <bottom/>
      <diagonal/>
    </border>
    <border>
      <left style="thin">
        <color indexed="64"/>
      </left>
      <right/>
      <top style="thin">
        <color indexed="64"/>
      </top>
      <bottom style="medium">
        <color indexed="64"/>
      </bottom>
      <diagonal/>
    </border>
    <border>
      <left/>
      <right style="double">
        <color indexed="64"/>
      </right>
      <top style="medium">
        <color indexed="64"/>
      </top>
      <bottom style="thin">
        <color indexed="64"/>
      </bottom>
      <diagonal/>
    </border>
    <border>
      <left style="thin">
        <color indexed="64"/>
      </left>
      <right style="double">
        <color indexed="64"/>
      </right>
      <top/>
      <bottom style="thin">
        <color indexed="64"/>
      </bottom>
      <diagonal/>
    </border>
    <border>
      <left/>
      <right style="double">
        <color indexed="64"/>
      </right>
      <top/>
      <bottom/>
      <diagonal/>
    </border>
    <border>
      <left style="double">
        <color auto="1"/>
      </left>
      <right/>
      <top/>
      <bottom/>
      <diagonal/>
    </border>
    <border>
      <left/>
      <right style="double">
        <color indexed="64"/>
      </right>
      <top/>
      <bottom style="medium">
        <color indexed="64"/>
      </bottom>
      <diagonal/>
    </border>
    <border>
      <left/>
      <right/>
      <top/>
      <bottom style="thick">
        <color auto="1"/>
      </bottom>
      <diagonal/>
    </border>
    <border>
      <left style="thin">
        <color indexed="64"/>
      </left>
      <right/>
      <top/>
      <bottom style="thick">
        <color auto="1"/>
      </bottom>
      <diagonal/>
    </border>
  </borders>
  <cellStyleXfs count="37">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xf numFmtId="9" fontId="1" fillId="0" borderId="0" applyFont="0" applyFill="0" applyBorder="0" applyAlignment="0" applyProtection="0">
      <alignment vertical="center"/>
    </xf>
    <xf numFmtId="0" fontId="42" fillId="0" borderId="0"/>
    <xf numFmtId="0" fontId="13" fillId="0" borderId="0"/>
    <xf numFmtId="0" fontId="47" fillId="0" borderId="0"/>
    <xf numFmtId="0" fontId="1" fillId="0" borderId="0">
      <alignment vertical="center"/>
    </xf>
    <xf numFmtId="0" fontId="1" fillId="0" borderId="0"/>
    <xf numFmtId="0" fontId="1" fillId="0" borderId="0">
      <alignment vertical="center"/>
    </xf>
    <xf numFmtId="0" fontId="1" fillId="0" borderId="0"/>
    <xf numFmtId="38"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0" fontId="85" fillId="0" borderId="0">
      <alignment vertical="center"/>
    </xf>
    <xf numFmtId="0" fontId="13" fillId="0" borderId="0"/>
    <xf numFmtId="0" fontId="1" fillId="0" borderId="0"/>
    <xf numFmtId="0" fontId="1" fillId="0" borderId="0"/>
    <xf numFmtId="0" fontId="1" fillId="0" borderId="0">
      <alignment vertical="center"/>
    </xf>
    <xf numFmtId="0" fontId="1" fillId="0" borderId="0"/>
    <xf numFmtId="0" fontId="85" fillId="0" borderId="0">
      <alignment vertical="center"/>
    </xf>
    <xf numFmtId="0" fontId="1" fillId="0" borderId="0">
      <alignment vertical="center"/>
    </xf>
    <xf numFmtId="0" fontId="1"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lignment vertical="center"/>
    </xf>
    <xf numFmtId="0" fontId="1" fillId="0" borderId="0">
      <alignment vertical="center"/>
    </xf>
  </cellStyleXfs>
  <cellXfs count="4842">
    <xf numFmtId="0" fontId="0" fillId="0" borderId="0" xfId="0">
      <alignment vertical="center"/>
    </xf>
    <xf numFmtId="0" fontId="4" fillId="0" borderId="1" xfId="0" applyFont="1" applyBorder="1">
      <alignment vertical="center"/>
    </xf>
    <xf numFmtId="0" fontId="4" fillId="0" borderId="2" xfId="0" applyFont="1" applyBorder="1" applyAlignment="1">
      <alignment vertical="top"/>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lignment vertical="center"/>
    </xf>
    <xf numFmtId="0" fontId="5" fillId="0" borderId="5" xfId="0" applyFont="1" applyBorder="1" applyAlignment="1">
      <alignment vertical="top"/>
    </xf>
    <xf numFmtId="0" fontId="5" fillId="0" borderId="6" xfId="0" applyFont="1" applyBorder="1" applyAlignment="1">
      <alignment vertical="top"/>
    </xf>
    <xf numFmtId="0" fontId="4" fillId="0" borderId="7" xfId="0" applyFont="1" applyBorder="1" applyAlignment="1">
      <alignment horizontal="center"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4" xfId="0" applyFont="1" applyBorder="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2" xfId="0" applyFont="1" applyBorder="1" applyAlignment="1">
      <alignment vertical="top"/>
    </xf>
    <xf numFmtId="0" fontId="5" fillId="0" borderId="8" xfId="0" applyFont="1" applyBorder="1" applyAlignment="1">
      <alignment vertical="top"/>
    </xf>
    <xf numFmtId="0" fontId="5" fillId="0" borderId="9" xfId="0" applyFont="1" applyBorder="1" applyAlignment="1">
      <alignment vertical="top"/>
    </xf>
    <xf numFmtId="0" fontId="4" fillId="0" borderId="10" xfId="0" applyFont="1" applyBorder="1" applyAlignment="1">
      <alignment horizontal="center" vertical="center"/>
    </xf>
    <xf numFmtId="0" fontId="4" fillId="0" borderId="8" xfId="0" applyFont="1" applyBorder="1" applyAlignment="1">
      <alignment horizontal="right" vertical="center"/>
    </xf>
    <xf numFmtId="0" fontId="4" fillId="0" borderId="8" xfId="0" applyFont="1" applyBorder="1" applyAlignment="1">
      <alignment horizontal="center" vertical="center"/>
    </xf>
    <xf numFmtId="0" fontId="6" fillId="0" borderId="0" xfId="0" applyFont="1">
      <alignment vertical="center"/>
    </xf>
    <xf numFmtId="0" fontId="5" fillId="0" borderId="0" xfId="0" applyFont="1">
      <alignment vertical="center"/>
    </xf>
    <xf numFmtId="0" fontId="4" fillId="0" borderId="0" xfId="0" applyFont="1" applyAlignment="1">
      <alignment horizontal="left" vertical="center"/>
    </xf>
    <xf numFmtId="49" fontId="4" fillId="0" borderId="11" xfId="0" applyNumberFormat="1" applyFont="1" applyBorder="1" applyAlignment="1">
      <alignment horizontal="left" vertical="center"/>
    </xf>
    <xf numFmtId="40" fontId="4" fillId="0" borderId="4" xfId="0" applyNumberFormat="1" applyFont="1" applyBorder="1" applyAlignment="1">
      <alignment horizontal="center" vertical="center"/>
    </xf>
    <xf numFmtId="40" fontId="4" fillId="0" borderId="0" xfId="0" applyNumberFormat="1" applyFont="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right" vertical="center"/>
    </xf>
    <xf numFmtId="40" fontId="7" fillId="0" borderId="8" xfId="0" applyNumberFormat="1"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distributed" vertical="center"/>
    </xf>
    <xf numFmtId="0" fontId="5" fillId="0" borderId="0" xfId="0" applyFont="1" applyAlignment="1">
      <alignment horizontal="distributed" vertical="center"/>
    </xf>
    <xf numFmtId="0" fontId="6" fillId="0" borderId="8" xfId="0" applyFont="1" applyBorder="1">
      <alignment vertical="center"/>
    </xf>
    <xf numFmtId="0" fontId="6" fillId="0" borderId="0" xfId="0" applyFont="1" applyAlignment="1"/>
    <xf numFmtId="0" fontId="4" fillId="0" borderId="0" xfId="0" applyFont="1" applyAlignment="1"/>
    <xf numFmtId="0" fontId="5" fillId="0" borderId="0" xfId="0" applyFont="1" applyAlignment="1"/>
    <xf numFmtId="0" fontId="7" fillId="0" borderId="8" xfId="0" applyFont="1" applyBorder="1" applyAlignment="1">
      <alignment horizontal="left" vertical="center"/>
    </xf>
    <xf numFmtId="49" fontId="7" fillId="0" borderId="9" xfId="0" applyNumberFormat="1" applyFont="1" applyBorder="1" applyAlignment="1">
      <alignment horizontal="left" vertical="center"/>
    </xf>
    <xf numFmtId="0" fontId="4" fillId="0" borderId="8" xfId="0" applyFont="1" applyBorder="1">
      <alignment vertical="center"/>
    </xf>
    <xf numFmtId="0" fontId="5" fillId="0" borderId="8" xfId="0" applyFont="1" applyBorder="1">
      <alignment vertical="center"/>
    </xf>
    <xf numFmtId="0" fontId="4" fillId="0" borderId="13" xfId="0" applyFont="1" applyBorder="1" applyAlignment="1">
      <alignment horizontal="center" vertical="center"/>
    </xf>
    <xf numFmtId="49" fontId="7" fillId="0" borderId="8" xfId="0" applyNumberFormat="1" applyFont="1" applyBorder="1" applyAlignment="1">
      <alignment horizontal="left" vertical="center"/>
    </xf>
    <xf numFmtId="40" fontId="7" fillId="0" borderId="10" xfId="0" applyNumberFormat="1" applyFont="1" applyBorder="1" applyAlignment="1">
      <alignment horizontal="center" vertical="center"/>
    </xf>
    <xf numFmtId="177" fontId="4" fillId="0" borderId="0" xfId="0" applyNumberFormat="1" applyFont="1" applyAlignment="1">
      <alignment horizontal="center" vertical="center"/>
    </xf>
    <xf numFmtId="0" fontId="4" fillId="0" borderId="4" xfId="0" applyFont="1" applyBorder="1" applyAlignment="1">
      <alignment horizontal="centerContinuous" vertical="center"/>
    </xf>
    <xf numFmtId="0" fontId="4" fillId="0" borderId="0" xfId="0" applyFont="1" applyAlignment="1">
      <alignment horizontal="centerContinuous" vertical="center"/>
    </xf>
    <xf numFmtId="178" fontId="4" fillId="0" borderId="0" xfId="0" applyNumberFormat="1" applyFont="1" applyAlignment="1">
      <alignment horizontal="centerContinuous" vertical="center"/>
    </xf>
    <xf numFmtId="178" fontId="4" fillId="0" borderId="0" xfId="1" applyNumberFormat="1" applyFont="1" applyFill="1" applyAlignment="1">
      <alignment horizontal="centerContinuous" vertical="center"/>
    </xf>
    <xf numFmtId="176" fontId="4" fillId="0" borderId="0" xfId="1" applyNumberFormat="1" applyFont="1" applyFill="1" applyBorder="1" applyAlignment="1">
      <alignment horizontal="centerContinuous" vertical="center"/>
    </xf>
    <xf numFmtId="176" fontId="4" fillId="0" borderId="0" xfId="0" applyNumberFormat="1" applyFont="1" applyAlignment="1">
      <alignment horizontal="centerContinuous" vertical="center"/>
    </xf>
    <xf numFmtId="49" fontId="4" fillId="0" borderId="0" xfId="0" applyNumberFormat="1" applyFont="1" applyAlignment="1">
      <alignment horizontal="left" vertical="center"/>
    </xf>
    <xf numFmtId="0" fontId="4" fillId="0" borderId="0" xfId="0" applyFont="1" applyAlignment="1">
      <alignment vertical="top"/>
    </xf>
    <xf numFmtId="0" fontId="4" fillId="0" borderId="0" xfId="0" applyFont="1" applyAlignment="1">
      <alignment horizontal="left" vertical="top"/>
    </xf>
    <xf numFmtId="0" fontId="0" fillId="0" borderId="0" xfId="0" applyAlignment="1">
      <alignment horizontal="center" vertical="center"/>
    </xf>
    <xf numFmtId="0" fontId="4" fillId="0" borderId="8" xfId="0" applyFont="1" applyBorder="1" applyAlignment="1">
      <alignment horizontal="left"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distributed" vertical="center"/>
    </xf>
    <xf numFmtId="0" fontId="10" fillId="0" borderId="0" xfId="0" applyFont="1">
      <alignment vertical="center"/>
    </xf>
    <xf numFmtId="0" fontId="10" fillId="0" borderId="0" xfId="0" applyFont="1" applyAlignment="1">
      <alignment horizontal="right" vertical="center"/>
    </xf>
    <xf numFmtId="0" fontId="10" fillId="0" borderId="0" xfId="0" applyFont="1" applyAlignment="1">
      <alignment horizontal="left" vertical="center"/>
    </xf>
    <xf numFmtId="0" fontId="10" fillId="0" borderId="17" xfId="0" applyFont="1" applyBorder="1" applyAlignment="1">
      <alignment horizontal="center" vertical="center"/>
    </xf>
    <xf numFmtId="0" fontId="10" fillId="0" borderId="14"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2" xfId="0" applyFont="1" applyBorder="1" applyAlignment="1">
      <alignment horizontal="distributed" vertical="center"/>
    </xf>
    <xf numFmtId="0" fontId="10" fillId="0" borderId="3" xfId="0" applyFont="1" applyBorder="1" applyAlignment="1">
      <alignment horizontal="center" vertical="center"/>
    </xf>
    <xf numFmtId="40" fontId="10" fillId="0" borderId="0" xfId="0" applyNumberFormat="1" applyFont="1" applyAlignment="1">
      <alignment horizontal="center" vertical="center"/>
    </xf>
    <xf numFmtId="0" fontId="10" fillId="0" borderId="2" xfId="0" applyFont="1" applyBorder="1" applyAlignment="1">
      <alignment horizontal="center" vertical="center"/>
    </xf>
    <xf numFmtId="0" fontId="10" fillId="0" borderId="19" xfId="0" applyFont="1" applyBorder="1" applyAlignment="1">
      <alignment horizontal="distributed" vertical="center"/>
    </xf>
    <xf numFmtId="0" fontId="10" fillId="0" borderId="4" xfId="0" applyFont="1" applyBorder="1" applyAlignment="1">
      <alignment horizontal="center" vertical="center" wrapText="1"/>
    </xf>
    <xf numFmtId="179" fontId="10" fillId="0" borderId="0" xfId="0" applyNumberFormat="1" applyFont="1" applyAlignment="1">
      <alignment horizontal="center" vertical="center"/>
    </xf>
    <xf numFmtId="38" fontId="11" fillId="0" borderId="0" xfId="1" applyFont="1" applyBorder="1" applyAlignment="1">
      <alignment horizontal="center" vertical="center"/>
    </xf>
    <xf numFmtId="0" fontId="10" fillId="0" borderId="11" xfId="0" applyFont="1" applyBorder="1" applyAlignment="1">
      <alignment horizontal="distributed" vertical="center"/>
    </xf>
    <xf numFmtId="0" fontId="10" fillId="0" borderId="4" xfId="0" applyFont="1" applyBorder="1" applyAlignment="1">
      <alignment horizontal="center" vertical="center"/>
    </xf>
    <xf numFmtId="0" fontId="10" fillId="0" borderId="20" xfId="0" applyFont="1" applyBorder="1" applyAlignment="1">
      <alignment horizontal="distributed" vertical="center"/>
    </xf>
    <xf numFmtId="4" fontId="10" fillId="0" borderId="0" xfId="0" applyNumberFormat="1" applyFont="1" applyAlignment="1">
      <alignment horizontal="center" vertical="center"/>
    </xf>
    <xf numFmtId="38" fontId="11" fillId="0" borderId="0" xfId="1" applyFont="1" applyFill="1" applyBorder="1" applyAlignment="1">
      <alignment horizontal="center" vertical="center"/>
    </xf>
    <xf numFmtId="0" fontId="0" fillId="0" borderId="0" xfId="0" applyAlignment="1">
      <alignment horizontal="left" vertical="center"/>
    </xf>
    <xf numFmtId="38" fontId="10" fillId="0" borderId="0" xfId="1" applyFont="1" applyFill="1" applyBorder="1" applyAlignment="1">
      <alignment horizontal="center" vertical="center"/>
    </xf>
    <xf numFmtId="38" fontId="11" fillId="0" borderId="11" xfId="1" applyFont="1" applyBorder="1" applyAlignment="1">
      <alignment horizontal="center" vertical="center"/>
    </xf>
    <xf numFmtId="4" fontId="12" fillId="0" borderId="0" xfId="0" applyNumberFormat="1" applyFont="1" applyAlignment="1">
      <alignment horizontal="center" vertical="center"/>
    </xf>
    <xf numFmtId="0" fontId="10" fillId="0" borderId="9" xfId="0" applyFont="1" applyBorder="1" applyAlignment="1">
      <alignment horizontal="distributed" vertical="center" shrinkToFit="1"/>
    </xf>
    <xf numFmtId="0" fontId="10" fillId="0" borderId="10" xfId="0" applyFont="1" applyBorder="1" applyAlignment="1">
      <alignment horizontal="distributed" vertical="center"/>
    </xf>
    <xf numFmtId="179" fontId="10" fillId="0" borderId="8" xfId="0" applyNumberFormat="1" applyFont="1" applyBorder="1" applyAlignment="1">
      <alignment horizontal="center" vertical="center"/>
    </xf>
    <xf numFmtId="38" fontId="11" fillId="0" borderId="8" xfId="1" applyFont="1" applyBorder="1" applyAlignment="1">
      <alignment horizontal="center" vertical="center"/>
    </xf>
    <xf numFmtId="0" fontId="13" fillId="0" borderId="10" xfId="0" applyFont="1" applyBorder="1">
      <alignment vertical="center"/>
    </xf>
    <xf numFmtId="0" fontId="0" fillId="0" borderId="10" xfId="0" applyBorder="1">
      <alignment vertical="center"/>
    </xf>
    <xf numFmtId="0" fontId="0" fillId="0" borderId="8" xfId="0" applyBorder="1">
      <alignment vertical="center"/>
    </xf>
    <xf numFmtId="0" fontId="13" fillId="0" borderId="0" xfId="0" applyFont="1">
      <alignment vertical="center"/>
    </xf>
    <xf numFmtId="0" fontId="10" fillId="0" borderId="0" xfId="0" applyFont="1" applyAlignment="1">
      <alignment vertical="top"/>
    </xf>
    <xf numFmtId="0" fontId="14" fillId="0" borderId="0" xfId="0" applyFont="1">
      <alignment vertical="center"/>
    </xf>
    <xf numFmtId="0" fontId="0" fillId="2" borderId="0" xfId="0" applyFill="1">
      <alignment vertical="center"/>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Continuous" vertical="center"/>
    </xf>
    <xf numFmtId="0" fontId="10" fillId="0" borderId="2" xfId="0" applyFont="1" applyBorder="1" applyAlignment="1">
      <alignment horizontal="centerContinuous" vertical="center"/>
    </xf>
    <xf numFmtId="0" fontId="10" fillId="0" borderId="0" xfId="0" applyFont="1" applyAlignment="1">
      <alignment horizontal="center" vertical="center"/>
    </xf>
    <xf numFmtId="0" fontId="10" fillId="0" borderId="0" xfId="0" applyFont="1" applyAlignment="1">
      <alignment horizontal="centerContinuous" vertical="center"/>
    </xf>
    <xf numFmtId="0" fontId="10" fillId="0" borderId="11" xfId="0" applyFont="1" applyBorder="1" applyAlignment="1">
      <alignment horizontal="centerContinuous" vertical="center"/>
    </xf>
    <xf numFmtId="180" fontId="10" fillId="0" borderId="4" xfId="0" applyNumberFormat="1" applyFont="1" applyBorder="1" applyAlignment="1">
      <alignment horizontal="center" vertical="center"/>
    </xf>
    <xf numFmtId="181" fontId="10" fillId="0" borderId="0" xfId="0" applyNumberFormat="1" applyFont="1" applyAlignment="1">
      <alignment horizontal="center" vertical="center"/>
    </xf>
    <xf numFmtId="180" fontId="10" fillId="0" borderId="0" xfId="0" applyNumberFormat="1" applyFont="1" applyAlignment="1">
      <alignment horizontal="center" vertical="center"/>
    </xf>
    <xf numFmtId="0" fontId="10" fillId="0" borderId="9" xfId="0" applyFont="1" applyBorder="1" applyAlignment="1">
      <alignment horizontal="distributed" vertical="center"/>
    </xf>
    <xf numFmtId="0" fontId="10" fillId="0" borderId="8" xfId="0" applyFont="1" applyBorder="1" applyAlignment="1">
      <alignment horizontal="center" vertical="center"/>
    </xf>
    <xf numFmtId="0" fontId="10" fillId="0" borderId="8" xfId="0" applyFont="1" applyBorder="1" applyAlignment="1">
      <alignment horizontal="centerContinuous" vertical="center"/>
    </xf>
    <xf numFmtId="0" fontId="10" fillId="0" borderId="9" xfId="0" applyFont="1" applyBorder="1" applyAlignment="1">
      <alignment horizontal="centerContinuous" vertical="center"/>
    </xf>
    <xf numFmtId="0" fontId="0" fillId="0" borderId="21" xfId="0" applyBorder="1">
      <alignment vertical="center"/>
    </xf>
    <xf numFmtId="0" fontId="9" fillId="2" borderId="0" xfId="0" applyFont="1" applyFill="1">
      <alignment vertical="center"/>
    </xf>
    <xf numFmtId="0" fontId="0" fillId="0" borderId="0" xfId="0" applyAlignment="1">
      <alignment horizontal="distributed" vertical="center"/>
    </xf>
    <xf numFmtId="0" fontId="15" fillId="0" borderId="8" xfId="0" applyFont="1" applyBorder="1" applyAlignment="1">
      <alignment horizontal="left" vertical="center"/>
    </xf>
    <xf numFmtId="49" fontId="10" fillId="0" borderId="0" xfId="0" applyNumberFormat="1" applyFont="1" applyAlignment="1">
      <alignment horizontal="right" vertical="center"/>
    </xf>
    <xf numFmtId="0" fontId="16" fillId="0" borderId="11" xfId="0" applyFont="1" applyBorder="1">
      <alignment vertical="center"/>
    </xf>
    <xf numFmtId="0" fontId="10" fillId="0" borderId="4" xfId="0" applyFont="1" applyBorder="1" applyAlignment="1">
      <alignment horizontal="left" vertical="center"/>
    </xf>
    <xf numFmtId="0" fontId="17" fillId="0" borderId="0" xfId="0" applyFont="1" applyAlignment="1">
      <alignment horizontal="left" vertical="center"/>
    </xf>
    <xf numFmtId="0" fontId="10" fillId="0" borderId="4" xfId="0" applyFont="1" applyBorder="1">
      <alignment vertical="center"/>
    </xf>
    <xf numFmtId="0" fontId="10" fillId="0" borderId="8" xfId="0" applyFont="1" applyBorder="1" applyAlignment="1">
      <alignment horizontal="left" vertical="center"/>
    </xf>
    <xf numFmtId="49" fontId="10" fillId="0" borderId="8" xfId="0" applyNumberFormat="1" applyFont="1" applyBorder="1" applyAlignment="1">
      <alignment horizontal="right" vertical="center"/>
    </xf>
    <xf numFmtId="0" fontId="8" fillId="2" borderId="0" xfId="0" applyFont="1" applyFill="1">
      <alignment vertical="center"/>
    </xf>
    <xf numFmtId="0" fontId="4" fillId="0" borderId="8" xfId="0" applyFont="1" applyBorder="1" applyAlignment="1"/>
    <xf numFmtId="182" fontId="4" fillId="0" borderId="4" xfId="2" applyNumberFormat="1" applyFont="1" applyFill="1" applyBorder="1" applyAlignment="1">
      <alignment horizontal="right" vertical="center"/>
    </xf>
    <xf numFmtId="182" fontId="4" fillId="0" borderId="0" xfId="2" applyNumberFormat="1" applyFont="1" applyFill="1" applyBorder="1" applyAlignment="1">
      <alignment horizontal="right" vertical="center"/>
    </xf>
    <xf numFmtId="0" fontId="7" fillId="0" borderId="5" xfId="0" applyFont="1" applyBorder="1" applyAlignment="1">
      <alignment horizontal="left" vertical="center"/>
    </xf>
    <xf numFmtId="49" fontId="7" fillId="0" borderId="5" xfId="0" applyNumberFormat="1" applyFont="1" applyBorder="1" applyAlignment="1">
      <alignment horizontal="left" vertical="center"/>
    </xf>
    <xf numFmtId="182" fontId="7" fillId="0" borderId="4" xfId="2" applyNumberFormat="1" applyFont="1" applyFill="1" applyBorder="1" applyAlignment="1">
      <alignment horizontal="right" vertical="center"/>
    </xf>
    <xf numFmtId="182" fontId="7" fillId="0" borderId="0" xfId="2" applyNumberFormat="1" applyFont="1" applyFill="1" applyBorder="1" applyAlignment="1">
      <alignment horizontal="right" vertical="center"/>
    </xf>
    <xf numFmtId="2" fontId="5" fillId="0" borderId="0" xfId="0" applyNumberFormat="1" applyFont="1">
      <alignment vertical="center"/>
    </xf>
    <xf numFmtId="38" fontId="4" fillId="0" borderId="4" xfId="2" applyFont="1" applyFill="1" applyBorder="1" applyAlignment="1">
      <alignment horizontal="right" vertical="center"/>
    </xf>
    <xf numFmtId="38" fontId="4" fillId="0" borderId="0" xfId="2" applyFont="1" applyFill="1" applyBorder="1" applyAlignment="1">
      <alignment horizontal="right" vertical="center"/>
    </xf>
    <xf numFmtId="38" fontId="7" fillId="0" borderId="4" xfId="2" applyFont="1" applyFill="1" applyBorder="1" applyAlignment="1">
      <alignment horizontal="right" vertical="center"/>
    </xf>
    <xf numFmtId="38" fontId="7" fillId="0" borderId="0" xfId="2" applyFont="1" applyFill="1" applyBorder="1" applyAlignment="1">
      <alignment horizontal="right" vertical="center"/>
    </xf>
    <xf numFmtId="38" fontId="18" fillId="0" borderId="4" xfId="2" applyFont="1" applyFill="1" applyBorder="1" applyAlignment="1">
      <alignment horizontal="right" vertical="center"/>
    </xf>
    <xf numFmtId="38" fontId="18" fillId="0" borderId="0" xfId="2" applyFont="1" applyFill="1" applyBorder="1" applyAlignment="1">
      <alignment horizontal="right" vertical="center"/>
    </xf>
    <xf numFmtId="182" fontId="18" fillId="0" borderId="0" xfId="2" applyNumberFormat="1" applyFont="1" applyFill="1" applyBorder="1" applyAlignment="1">
      <alignment horizontal="right" vertical="center"/>
    </xf>
    <xf numFmtId="0" fontId="7" fillId="0" borderId="0" xfId="0" applyFont="1" applyAlignment="1">
      <alignment horizontal="center" vertical="center"/>
    </xf>
    <xf numFmtId="38" fontId="7" fillId="0" borderId="10" xfId="2" applyFont="1" applyFill="1" applyBorder="1" applyAlignment="1">
      <alignment horizontal="right" vertical="center"/>
    </xf>
    <xf numFmtId="38" fontId="7" fillId="0" borderId="8" xfId="2" applyFont="1" applyFill="1" applyBorder="1" applyAlignment="1">
      <alignment horizontal="right" vertical="center"/>
    </xf>
    <xf numFmtId="182" fontId="7" fillId="0" borderId="8" xfId="2" applyNumberFormat="1" applyFont="1" applyFill="1" applyBorder="1" applyAlignment="1">
      <alignment horizontal="right" vertical="center"/>
    </xf>
    <xf numFmtId="0" fontId="5" fillId="0" borderId="16" xfId="0" applyFont="1" applyBorder="1" applyAlignment="1"/>
    <xf numFmtId="0" fontId="5" fillId="0" borderId="8" xfId="0" applyFont="1" applyBorder="1" applyAlignment="1"/>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5" xfId="0" applyFont="1" applyBorder="1" applyAlignment="1">
      <alignment horizontal="center" vertical="center" wrapText="1"/>
    </xf>
    <xf numFmtId="38" fontId="4" fillId="0" borderId="4" xfId="2" applyFont="1" applyFill="1" applyBorder="1" applyAlignment="1">
      <alignment horizontal="centerContinuous" vertical="center"/>
    </xf>
    <xf numFmtId="38" fontId="6" fillId="0" borderId="0" xfId="0" applyNumberFormat="1" applyFont="1" applyAlignment="1">
      <alignment horizontal="centerContinuous" vertical="center"/>
    </xf>
    <xf numFmtId="38" fontId="4" fillId="0" borderId="0" xfId="2" applyFont="1" applyFill="1" applyBorder="1" applyAlignment="1">
      <alignment horizontal="centerContinuous" vertical="center"/>
    </xf>
    <xf numFmtId="38" fontId="4" fillId="0" borderId="0" xfId="2" applyFont="1" applyFill="1" applyBorder="1" applyAlignment="1">
      <alignment horizontal="center" vertical="center"/>
    </xf>
    <xf numFmtId="0" fontId="7" fillId="0" borderId="0" xfId="0" applyFont="1" applyAlignment="1">
      <alignment horizontal="left" vertical="center"/>
    </xf>
    <xf numFmtId="38" fontId="7" fillId="0" borderId="8" xfId="2" applyFont="1" applyFill="1" applyBorder="1" applyAlignment="1">
      <alignment horizontal="center" vertical="center" shrinkToFit="1"/>
    </xf>
    <xf numFmtId="0" fontId="7" fillId="0" borderId="9" xfId="0" applyFont="1" applyBorder="1" applyAlignment="1">
      <alignment horizontal="left" vertical="center"/>
    </xf>
    <xf numFmtId="0" fontId="5" fillId="0" borderId="0" xfId="0" applyFont="1" applyAlignment="1">
      <alignment horizontal="right"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38" fontId="4" fillId="0" borderId="4" xfId="2" applyFont="1" applyFill="1" applyBorder="1" applyAlignment="1">
      <alignment vertical="center"/>
    </xf>
    <xf numFmtId="38" fontId="4" fillId="0" borderId="0" xfId="2" applyFont="1" applyFill="1" applyBorder="1" applyAlignment="1">
      <alignment vertical="center"/>
    </xf>
    <xf numFmtId="38" fontId="4" fillId="0" borderId="0" xfId="1" applyFont="1" applyFill="1" applyBorder="1" applyAlignment="1">
      <alignment horizontal="right" vertical="center"/>
    </xf>
    <xf numFmtId="38" fontId="4" fillId="0" borderId="0" xfId="1" applyFont="1" applyFill="1" applyBorder="1" applyAlignment="1">
      <alignment horizontal="centerContinuous" vertical="center"/>
    </xf>
    <xf numFmtId="38" fontId="4" fillId="0" borderId="0" xfId="1" applyFont="1" applyFill="1" applyBorder="1" applyAlignment="1">
      <alignment horizontal="centerContinuous" vertical="center" shrinkToFit="1"/>
    </xf>
    <xf numFmtId="38" fontId="4" fillId="0" borderId="0" xfId="1" applyFont="1" applyFill="1" applyBorder="1" applyAlignment="1">
      <alignment vertical="center"/>
    </xf>
    <xf numFmtId="38" fontId="4" fillId="0" borderId="0" xfId="1" applyFont="1" applyBorder="1" applyAlignment="1">
      <alignment horizontal="right" vertical="center"/>
    </xf>
    <xf numFmtId="38" fontId="4" fillId="0" borderId="0" xfId="1" applyFont="1" applyBorder="1" applyAlignment="1">
      <alignment vertical="center"/>
    </xf>
    <xf numFmtId="38" fontId="4" fillId="0" borderId="0" xfId="1" applyFont="1" applyBorder="1" applyAlignment="1">
      <alignment vertical="center" shrinkToFit="1"/>
    </xf>
    <xf numFmtId="0" fontId="20" fillId="0" borderId="0" xfId="0" applyFont="1">
      <alignment vertical="center"/>
    </xf>
    <xf numFmtId="38" fontId="7" fillId="0" borderId="0" xfId="1" applyFont="1" applyBorder="1" applyAlignment="1">
      <alignment horizontal="right" vertical="center"/>
    </xf>
    <xf numFmtId="38" fontId="7" fillId="0" borderId="0" xfId="1" applyFont="1" applyBorder="1" applyAlignment="1">
      <alignment horizontal="right" vertical="center" shrinkToFit="1"/>
    </xf>
    <xf numFmtId="38" fontId="4" fillId="0" borderId="4" xfId="2" applyFont="1" applyFill="1" applyBorder="1" applyAlignment="1">
      <alignment horizontal="right" vertical="center" wrapText="1"/>
    </xf>
    <xf numFmtId="38" fontId="4" fillId="0" borderId="0" xfId="2" applyFont="1" applyFill="1" applyBorder="1" applyAlignment="1">
      <alignment horizontal="right" vertical="center" wrapText="1"/>
    </xf>
    <xf numFmtId="38" fontId="4" fillId="0" borderId="10" xfId="2" applyFont="1" applyFill="1" applyBorder="1" applyAlignment="1">
      <alignment horizontal="right" vertical="center" wrapText="1"/>
    </xf>
    <xf numFmtId="38" fontId="4" fillId="0" borderId="8" xfId="2" applyFont="1" applyFill="1" applyBorder="1" applyAlignment="1">
      <alignment horizontal="right" vertical="center"/>
    </xf>
    <xf numFmtId="38" fontId="4" fillId="0" borderId="8" xfId="2" applyFont="1" applyFill="1" applyBorder="1" applyAlignment="1">
      <alignment horizontal="right" vertical="center" wrapText="1"/>
    </xf>
    <xf numFmtId="38" fontId="4" fillId="0" borderId="8" xfId="2" applyFont="1" applyFill="1" applyBorder="1" applyAlignment="1">
      <alignment horizontal="centerContinuous" vertical="center"/>
    </xf>
    <xf numFmtId="38" fontId="4" fillId="0" borderId="8" xfId="2" applyFont="1" applyFill="1" applyBorder="1" applyAlignment="1">
      <alignment horizontal="center" vertical="center" shrinkToFit="1"/>
    </xf>
    <xf numFmtId="0" fontId="8" fillId="2" borderId="0" xfId="3" applyFont="1" applyFill="1" applyAlignment="1">
      <alignment vertical="center"/>
    </xf>
    <xf numFmtId="0" fontId="5" fillId="0" borderId="0" xfId="3" applyFont="1"/>
    <xf numFmtId="0" fontId="8" fillId="0" borderId="0" xfId="3" applyFont="1" applyAlignment="1">
      <alignment horizontal="distributed" vertical="center"/>
    </xf>
    <xf numFmtId="0" fontId="5" fillId="0" borderId="0" xfId="3" applyFont="1" applyAlignment="1">
      <alignment horizontal="distributed" vertical="center"/>
    </xf>
    <xf numFmtId="0" fontId="8" fillId="0" borderId="0" xfId="3" applyFont="1" applyAlignment="1">
      <alignment horizontal="center" vertical="center"/>
    </xf>
    <xf numFmtId="0" fontId="21" fillId="0" borderId="0" xfId="3" applyFont="1" applyAlignment="1">
      <alignment vertical="center"/>
    </xf>
    <xf numFmtId="0" fontId="5" fillId="0" borderId="0" xfId="3" applyFont="1" applyAlignment="1">
      <alignment vertical="center"/>
    </xf>
    <xf numFmtId="0" fontId="22" fillId="0" borderId="8" xfId="3" applyFont="1" applyBorder="1" applyAlignment="1">
      <alignment horizontal="left" vertical="center"/>
    </xf>
    <xf numFmtId="0" fontId="22" fillId="0" borderId="8" xfId="3" applyFont="1" applyBorder="1"/>
    <xf numFmtId="0" fontId="22" fillId="0" borderId="8" xfId="3" applyFont="1" applyBorder="1" applyAlignment="1">
      <alignment vertical="center"/>
    </xf>
    <xf numFmtId="0" fontId="4" fillId="0" borderId="8" xfId="3" applyFont="1" applyBorder="1" applyAlignment="1">
      <alignment horizontal="right" vertical="center"/>
    </xf>
    <xf numFmtId="0" fontId="4" fillId="0" borderId="15" xfId="3" applyFont="1" applyBorder="1" applyAlignment="1">
      <alignment vertical="center"/>
    </xf>
    <xf numFmtId="0" fontId="4" fillId="0" borderId="15" xfId="3" applyFont="1" applyBorder="1" applyAlignment="1">
      <alignment horizontal="center" vertical="center"/>
    </xf>
    <xf numFmtId="0" fontId="22" fillId="0" borderId="12" xfId="3" applyFont="1" applyBorder="1" applyAlignment="1">
      <alignment horizontal="center" vertical="center"/>
    </xf>
    <xf numFmtId="0" fontId="4" fillId="0" borderId="0" xfId="3" applyFont="1" applyAlignment="1">
      <alignment vertical="center"/>
    </xf>
    <xf numFmtId="0" fontId="4" fillId="0" borderId="1" xfId="3" applyFont="1" applyBorder="1" applyAlignment="1">
      <alignment horizontal="distributed" vertical="center"/>
    </xf>
    <xf numFmtId="38" fontId="4" fillId="0" borderId="3" xfId="2" applyFont="1" applyFill="1" applyBorder="1" applyAlignment="1">
      <alignment horizontal="centerContinuous" vertical="center"/>
    </xf>
    <xf numFmtId="38" fontId="4" fillId="0" borderId="1" xfId="2" applyFont="1" applyFill="1" applyBorder="1" applyAlignment="1">
      <alignment horizontal="centerContinuous" vertical="center"/>
    </xf>
    <xf numFmtId="183" fontId="4" fillId="0" borderId="1" xfId="2" applyNumberFormat="1" applyFont="1" applyFill="1" applyBorder="1" applyAlignment="1">
      <alignment horizontal="centerContinuous" vertical="center"/>
    </xf>
    <xf numFmtId="38" fontId="6" fillId="0" borderId="0" xfId="2" applyFont="1" applyFill="1" applyBorder="1" applyAlignment="1">
      <alignment vertical="center"/>
    </xf>
    <xf numFmtId="0" fontId="4" fillId="0" borderId="0" xfId="3" applyFont="1" applyAlignment="1">
      <alignment horizontal="distributed" vertical="center"/>
    </xf>
    <xf numFmtId="185" fontId="6" fillId="0" borderId="0" xfId="3" applyNumberFormat="1" applyFont="1" applyAlignment="1">
      <alignment vertical="center"/>
    </xf>
    <xf numFmtId="0" fontId="4" fillId="0" borderId="16" xfId="3" applyFont="1" applyBorder="1" applyAlignment="1">
      <alignment horizontal="left" vertical="top"/>
    </xf>
    <xf numFmtId="0" fontId="22" fillId="0" borderId="0" xfId="3" applyFont="1" applyAlignment="1">
      <alignment horizontal="left" vertical="center"/>
    </xf>
    <xf numFmtId="0" fontId="22" fillId="0" borderId="0" xfId="3" applyFont="1"/>
    <xf numFmtId="0" fontId="4" fillId="0" borderId="0" xfId="3" applyFont="1" applyAlignment="1">
      <alignment horizontal="left" vertical="top"/>
    </xf>
    <xf numFmtId="0" fontId="21" fillId="0" borderId="0" xfId="3" applyFont="1" applyAlignment="1">
      <alignment horizontal="center" vertical="center"/>
    </xf>
    <xf numFmtId="0" fontId="22" fillId="0" borderId="8" xfId="3" applyFont="1" applyBorder="1" applyAlignment="1">
      <alignment horizontal="right" vertical="center"/>
    </xf>
    <xf numFmtId="0" fontId="5" fillId="0" borderId="14" xfId="3" applyFont="1" applyBorder="1"/>
    <xf numFmtId="0" fontId="5" fillId="0" borderId="15" xfId="3" applyFont="1" applyBorder="1"/>
    <xf numFmtId="0" fontId="22" fillId="0" borderId="15" xfId="3" applyFont="1" applyBorder="1" applyAlignment="1">
      <alignment horizontal="center" vertical="center"/>
    </xf>
    <xf numFmtId="0" fontId="6" fillId="0" borderId="15" xfId="3" applyFont="1" applyBorder="1" applyAlignment="1">
      <alignment vertical="center"/>
    </xf>
    <xf numFmtId="0" fontId="4" fillId="0" borderId="3" xfId="3" applyFont="1" applyBorder="1" applyAlignment="1">
      <alignment horizontal="center" vertical="center" wrapText="1"/>
    </xf>
    <xf numFmtId="0" fontId="4" fillId="0" borderId="25" xfId="3" applyFont="1" applyBorder="1" applyAlignment="1">
      <alignment horizontal="center" vertical="center" wrapText="1"/>
    </xf>
    <xf numFmtId="1" fontId="4" fillId="0" borderId="3" xfId="3" applyNumberFormat="1" applyFont="1" applyBorder="1" applyAlignment="1">
      <alignment horizontal="centerContinuous" vertical="center"/>
    </xf>
    <xf numFmtId="1" fontId="4" fillId="0" borderId="1" xfId="3" applyNumberFormat="1" applyFont="1" applyBorder="1" applyAlignment="1">
      <alignment horizontal="centerContinuous" vertical="center"/>
    </xf>
    <xf numFmtId="1" fontId="4" fillId="0" borderId="0" xfId="3" applyNumberFormat="1" applyFont="1" applyAlignment="1">
      <alignment horizontal="centerContinuous" vertical="center"/>
    </xf>
    <xf numFmtId="0" fontId="7" fillId="0" borderId="6" xfId="3" applyFont="1" applyBorder="1" applyAlignment="1">
      <alignment horizontal="left" vertical="center"/>
    </xf>
    <xf numFmtId="0" fontId="7" fillId="0" borderId="7" xfId="3" applyFont="1" applyBorder="1" applyAlignment="1">
      <alignment horizontal="centerContinuous" vertical="center"/>
    </xf>
    <xf numFmtId="0" fontId="7" fillId="0" borderId="5" xfId="3" applyFont="1" applyBorder="1" applyAlignment="1">
      <alignment horizontal="centerContinuous" vertical="center"/>
    </xf>
    <xf numFmtId="3" fontId="7" fillId="0" borderId="5" xfId="3" applyNumberFormat="1" applyFont="1" applyBorder="1" applyAlignment="1">
      <alignment horizontal="centerContinuous" vertical="center"/>
    </xf>
    <xf numFmtId="3" fontId="7" fillId="0" borderId="5" xfId="2" applyNumberFormat="1" applyFont="1" applyFill="1" applyBorder="1" applyAlignment="1">
      <alignment horizontal="centerContinuous" vertical="center"/>
    </xf>
    <xf numFmtId="0" fontId="4" fillId="0" borderId="0" xfId="3" applyFont="1" applyAlignment="1">
      <alignment vertical="center" wrapText="1"/>
    </xf>
    <xf numFmtId="0" fontId="4" fillId="0" borderId="28" xfId="3" applyFont="1" applyBorder="1" applyAlignment="1">
      <alignment horizontal="center" vertical="center" wrapText="1"/>
    </xf>
    <xf numFmtId="0" fontId="4" fillId="0" borderId="0" xfId="3" applyFont="1" applyAlignment="1">
      <alignment horizontal="center" vertical="center" wrapText="1"/>
    </xf>
    <xf numFmtId="1" fontId="4" fillId="0" borderId="4" xfId="3" applyNumberFormat="1" applyFont="1" applyBorder="1" applyAlignment="1">
      <alignment horizontal="centerContinuous" vertical="center"/>
    </xf>
    <xf numFmtId="38" fontId="4" fillId="0" borderId="0" xfId="1" applyFont="1" applyFill="1" applyBorder="1" applyAlignment="1">
      <alignment horizontal="center" vertical="center"/>
    </xf>
    <xf numFmtId="38" fontId="4" fillId="0" borderId="1" xfId="1" applyFont="1" applyFill="1" applyBorder="1" applyAlignment="1">
      <alignment horizontal="centerContinuous" vertical="center"/>
    </xf>
    <xf numFmtId="183" fontId="4" fillId="0" borderId="0" xfId="2" applyNumberFormat="1" applyFont="1" applyFill="1" applyBorder="1" applyAlignment="1">
      <alignment vertical="center"/>
    </xf>
    <xf numFmtId="0" fontId="7" fillId="0" borderId="9" xfId="3" applyFont="1" applyBorder="1" applyAlignment="1">
      <alignment horizontal="left" vertical="center"/>
    </xf>
    <xf numFmtId="1" fontId="7" fillId="0" borderId="10" xfId="3" applyNumberFormat="1" applyFont="1" applyBorder="1" applyAlignment="1">
      <alignment horizontal="centerContinuous" vertical="center"/>
    </xf>
    <xf numFmtId="1" fontId="7" fillId="0" borderId="8" xfId="3" applyNumberFormat="1" applyFont="1" applyBorder="1" applyAlignment="1">
      <alignment horizontal="centerContinuous" vertical="center"/>
    </xf>
    <xf numFmtId="38" fontId="7" fillId="0" borderId="8" xfId="1" applyFont="1" applyFill="1" applyBorder="1" applyAlignment="1">
      <alignment horizontal="centerContinuous" vertical="center"/>
    </xf>
    <xf numFmtId="38" fontId="7" fillId="0" borderId="8" xfId="1" applyFont="1" applyFill="1" applyBorder="1" applyAlignment="1">
      <alignment horizontal="center" vertical="center"/>
    </xf>
    <xf numFmtId="183" fontId="7" fillId="0" borderId="0" xfId="2" applyNumberFormat="1" applyFont="1" applyFill="1" applyBorder="1" applyAlignment="1">
      <alignment vertical="center"/>
    </xf>
    <xf numFmtId="0" fontId="4" fillId="0" borderId="7" xfId="3" applyFont="1" applyBorder="1" applyAlignment="1">
      <alignment horizontal="center" vertical="center" wrapText="1"/>
    </xf>
    <xf numFmtId="0" fontId="4" fillId="0" borderId="7" xfId="3" applyFont="1" applyBorder="1" applyAlignment="1">
      <alignment horizontal="center" vertical="center" wrapText="1" shrinkToFit="1"/>
    </xf>
    <xf numFmtId="180" fontId="4" fillId="0" borderId="0" xfId="3" applyNumberFormat="1" applyFont="1" applyAlignment="1">
      <alignment horizontal="centerContinuous" vertical="center" wrapText="1"/>
    </xf>
    <xf numFmtId="0" fontId="4" fillId="0" borderId="1" xfId="3" applyFont="1" applyBorder="1" applyAlignment="1">
      <alignment horizontal="centerContinuous" vertical="center" wrapText="1"/>
    </xf>
    <xf numFmtId="180" fontId="4" fillId="0" borderId="1" xfId="3" applyNumberFormat="1" applyFont="1" applyBorder="1" applyAlignment="1">
      <alignment horizontal="centerContinuous" vertical="center" wrapText="1"/>
    </xf>
    <xf numFmtId="0" fontId="7" fillId="0" borderId="7" xfId="3" applyFont="1" applyBorder="1" applyAlignment="1">
      <alignment horizontal="center" vertical="center" wrapText="1"/>
    </xf>
    <xf numFmtId="180" fontId="7" fillId="0" borderId="5" xfId="3" applyNumberFormat="1" applyFont="1" applyBorder="1" applyAlignment="1">
      <alignment horizontal="centerContinuous" vertical="center" wrapText="1"/>
    </xf>
    <xf numFmtId="0" fontId="7" fillId="0" borderId="5" xfId="3" applyFont="1" applyBorder="1" applyAlignment="1">
      <alignment horizontal="center" vertical="center" wrapText="1"/>
    </xf>
    <xf numFmtId="0" fontId="7" fillId="0" borderId="5" xfId="3" applyFont="1" applyBorder="1" applyAlignment="1">
      <alignment horizontal="centerContinuous" vertical="center" wrapText="1"/>
    </xf>
    <xf numFmtId="181" fontId="4" fillId="0" borderId="4" xfId="3" applyNumberFormat="1" applyFont="1" applyBorder="1" applyAlignment="1">
      <alignment horizontal="center" vertical="center" wrapText="1"/>
    </xf>
    <xf numFmtId="186" fontId="4" fillId="0" borderId="0" xfId="3" applyNumberFormat="1" applyFont="1" applyAlignment="1">
      <alignment horizontal="centerContinuous" vertical="center" wrapText="1"/>
    </xf>
    <xf numFmtId="0" fontId="4" fillId="0" borderId="0" xfId="3" applyFont="1" applyAlignment="1">
      <alignment horizontal="center" vertical="center"/>
    </xf>
    <xf numFmtId="0" fontId="4" fillId="0" borderId="0" xfId="3" applyFont="1" applyAlignment="1">
      <alignment horizontal="centerContinuous" vertical="center" wrapText="1"/>
    </xf>
    <xf numFmtId="180" fontId="4" fillId="0" borderId="0" xfId="3" applyNumberFormat="1" applyFont="1" applyAlignment="1">
      <alignment horizontal="center" vertical="center" wrapText="1"/>
    </xf>
    <xf numFmtId="181" fontId="7" fillId="0" borderId="7" xfId="3" applyNumberFormat="1" applyFont="1" applyBorder="1" applyAlignment="1">
      <alignment horizontal="center" vertical="center" wrapText="1"/>
    </xf>
    <xf numFmtId="186" fontId="7" fillId="0" borderId="5" xfId="3" applyNumberFormat="1" applyFont="1" applyBorder="1" applyAlignment="1">
      <alignment horizontal="centerContinuous" vertical="center" wrapText="1"/>
    </xf>
    <xf numFmtId="0" fontId="7" fillId="0" borderId="5" xfId="3" applyFont="1" applyBorder="1" applyAlignment="1">
      <alignment horizontal="center" vertical="center"/>
    </xf>
    <xf numFmtId="180" fontId="7" fillId="0" borderId="5" xfId="3" applyNumberFormat="1" applyFont="1" applyBorder="1" applyAlignment="1">
      <alignment horizontal="center" vertical="center" wrapText="1"/>
    </xf>
    <xf numFmtId="0" fontId="4" fillId="0" borderId="7" xfId="3" applyFont="1" applyBorder="1" applyAlignment="1">
      <alignment vertical="center"/>
    </xf>
    <xf numFmtId="0" fontId="4" fillId="0" borderId="0" xfId="3" applyFont="1" applyAlignment="1">
      <alignment horizontal="center" vertical="center" wrapText="1" shrinkToFit="1"/>
    </xf>
    <xf numFmtId="181" fontId="4" fillId="0" borderId="3" xfId="3" applyNumberFormat="1" applyFont="1" applyBorder="1" applyAlignment="1">
      <alignment horizontal="center" vertical="center" wrapText="1"/>
    </xf>
    <xf numFmtId="180" fontId="4" fillId="0" borderId="0" xfId="3" applyNumberFormat="1" applyFont="1" applyAlignment="1">
      <alignment vertical="center" wrapText="1"/>
    </xf>
    <xf numFmtId="181" fontId="7" fillId="0" borderId="10" xfId="3" applyNumberFormat="1" applyFont="1" applyBorder="1" applyAlignment="1">
      <alignment horizontal="center" vertical="center" wrapText="1"/>
    </xf>
    <xf numFmtId="180" fontId="7" fillId="0" borderId="0" xfId="3" applyNumberFormat="1" applyFont="1" applyAlignment="1">
      <alignment vertical="center" wrapText="1"/>
    </xf>
    <xf numFmtId="0" fontId="7" fillId="0" borderId="0" xfId="3" applyFont="1" applyAlignment="1">
      <alignment horizontal="center" vertical="center" wrapText="1"/>
    </xf>
    <xf numFmtId="0" fontId="7" fillId="0" borderId="0" xfId="3" applyFont="1" applyAlignment="1">
      <alignment vertical="center" wrapText="1"/>
    </xf>
    <xf numFmtId="0" fontId="6" fillId="0" borderId="8" xfId="0" applyFont="1" applyBorder="1" applyAlignment="1">
      <alignment horizontal="center" vertical="center"/>
    </xf>
    <xf numFmtId="187" fontId="4" fillId="0" borderId="4" xfId="2" applyNumberFormat="1" applyFont="1" applyFill="1" applyBorder="1" applyAlignment="1">
      <alignment horizontal="center" vertical="center"/>
    </xf>
    <xf numFmtId="180" fontId="4" fillId="0" borderId="0" xfId="0" applyNumberFormat="1" applyFont="1" applyAlignment="1">
      <alignment horizontal="center" vertical="center"/>
    </xf>
    <xf numFmtId="185" fontId="4" fillId="0" borderId="0" xfId="0" applyNumberFormat="1" applyFont="1" applyAlignment="1">
      <alignment horizontal="center" vertical="center"/>
    </xf>
    <xf numFmtId="0" fontId="24" fillId="0" borderId="0" xfId="0" applyFont="1">
      <alignment vertical="center"/>
    </xf>
    <xf numFmtId="49" fontId="4" fillId="0" borderId="0" xfId="0" applyNumberFormat="1" applyFont="1" applyAlignment="1">
      <alignment horizontal="centerContinuous" vertical="center"/>
    </xf>
    <xf numFmtId="181" fontId="4" fillId="0" borderId="0" xfId="0" applyNumberFormat="1" applyFont="1" applyAlignment="1">
      <alignment horizontal="center" vertical="center"/>
    </xf>
    <xf numFmtId="0" fontId="7" fillId="0" borderId="0" xfId="0" applyFont="1">
      <alignment vertical="center"/>
    </xf>
    <xf numFmtId="187" fontId="7" fillId="0" borderId="4" xfId="2" applyNumberFormat="1" applyFont="1" applyFill="1" applyBorder="1" applyAlignment="1">
      <alignment horizontal="center" vertical="center"/>
    </xf>
    <xf numFmtId="180" fontId="7" fillId="0" borderId="0" xfId="0" applyNumberFormat="1" applyFont="1" applyAlignment="1">
      <alignment horizontal="center" vertical="center"/>
    </xf>
    <xf numFmtId="188" fontId="7" fillId="0" borderId="0" xfId="0" applyNumberFormat="1" applyFont="1" applyAlignment="1">
      <alignment horizontal="centerContinuous" vertical="center"/>
    </xf>
    <xf numFmtId="189" fontId="4" fillId="0" borderId="4" xfId="0" applyNumberFormat="1" applyFont="1" applyBorder="1" applyAlignment="1">
      <alignment horizontal="center" vertical="center"/>
    </xf>
    <xf numFmtId="189" fontId="4" fillId="0" borderId="0" xfId="0" applyNumberFormat="1" applyFont="1" applyAlignment="1">
      <alignment horizontal="center" vertical="center"/>
    </xf>
    <xf numFmtId="49" fontId="4" fillId="0" borderId="0" xfId="0" applyNumberFormat="1" applyFont="1" applyAlignment="1">
      <alignment horizontal="center" vertical="center"/>
    </xf>
    <xf numFmtId="188" fontId="4" fillId="0" borderId="0" xfId="0" applyNumberFormat="1" applyFont="1" applyAlignment="1">
      <alignment horizontal="centerContinuous" vertical="center"/>
    </xf>
    <xf numFmtId="181" fontId="4" fillId="0" borderId="0" xfId="2" applyNumberFormat="1" applyFont="1" applyFill="1" applyBorder="1" applyAlignment="1">
      <alignment horizontal="center" vertical="center"/>
    </xf>
    <xf numFmtId="0" fontId="4" fillId="0" borderId="0" xfId="0" applyFont="1" applyAlignment="1">
      <alignment horizontal="left" vertical="center" indent="5"/>
    </xf>
    <xf numFmtId="0" fontId="4" fillId="0" borderId="0" xfId="2" applyNumberFormat="1" applyFont="1" applyFill="1" applyBorder="1" applyAlignment="1">
      <alignment horizontal="center" vertical="center"/>
    </xf>
    <xf numFmtId="187" fontId="5" fillId="0" borderId="0" xfId="0" applyNumberFormat="1" applyFont="1">
      <alignment vertical="center"/>
    </xf>
    <xf numFmtId="49" fontId="4" fillId="0" borderId="0" xfId="0" applyNumberFormat="1" applyFont="1" applyAlignment="1">
      <alignment horizontal="left" vertical="center" indent="4"/>
    </xf>
    <xf numFmtId="189" fontId="4" fillId="0" borderId="10" xfId="0" applyNumberFormat="1" applyFont="1" applyBorder="1" applyAlignment="1">
      <alignment horizontal="center" vertical="center"/>
    </xf>
    <xf numFmtId="189" fontId="4" fillId="0" borderId="8" xfId="0" applyNumberFormat="1" applyFont="1" applyBorder="1" applyAlignment="1">
      <alignment horizontal="center" vertical="center"/>
    </xf>
    <xf numFmtId="49" fontId="4" fillId="0" borderId="8" xfId="0" applyNumberFormat="1" applyFont="1" applyBorder="1" applyAlignment="1">
      <alignment horizontal="center" vertical="center"/>
    </xf>
    <xf numFmtId="0" fontId="4" fillId="0" borderId="8" xfId="0" applyFont="1" applyBorder="1" applyAlignment="1">
      <alignment horizontal="centerContinuous" vertical="center"/>
    </xf>
    <xf numFmtId="188" fontId="4" fillId="0" borderId="8" xfId="0" applyNumberFormat="1" applyFont="1" applyBorder="1" applyAlignment="1">
      <alignment horizontal="centerContinuous" vertical="center"/>
    </xf>
    <xf numFmtId="181" fontId="4" fillId="0" borderId="8" xfId="2" applyNumberFormat="1" applyFont="1" applyFill="1" applyBorder="1" applyAlignment="1">
      <alignment horizontal="center" vertical="center"/>
    </xf>
    <xf numFmtId="0" fontId="4" fillId="0" borderId="28" xfId="0" applyFont="1" applyBorder="1" applyAlignment="1">
      <alignment horizontal="center" vertical="center" wrapText="1"/>
    </xf>
    <xf numFmtId="183" fontId="4" fillId="0" borderId="0" xfId="2" applyNumberFormat="1" applyFont="1" applyFill="1" applyBorder="1" applyAlignment="1">
      <alignment horizontal="centerContinuous" vertical="center"/>
    </xf>
    <xf numFmtId="180" fontId="4" fillId="0" borderId="0" xfId="0" applyNumberFormat="1" applyFont="1" applyAlignment="1">
      <alignment horizontal="centerContinuous" vertical="center"/>
    </xf>
    <xf numFmtId="0" fontId="4" fillId="0" borderId="0" xfId="0" applyFont="1" applyAlignment="1">
      <alignment horizontal="center" vertical="center" wrapText="1"/>
    </xf>
    <xf numFmtId="188" fontId="7" fillId="0" borderId="4" xfId="0" applyNumberFormat="1" applyFont="1" applyBorder="1" applyAlignment="1">
      <alignment horizontal="center" vertical="center"/>
    </xf>
    <xf numFmtId="188" fontId="7" fillId="0" borderId="0" xfId="0" applyNumberFormat="1" applyFont="1" applyAlignment="1">
      <alignment horizontal="center" vertical="center"/>
    </xf>
    <xf numFmtId="188" fontId="7" fillId="0" borderId="0" xfId="0" applyNumberFormat="1" applyFont="1" applyAlignment="1">
      <alignment horizontal="center" vertical="center" wrapText="1"/>
    </xf>
    <xf numFmtId="0" fontId="20" fillId="0" borderId="0" xfId="0" applyFont="1" applyAlignment="1">
      <alignment horizontal="center" vertical="center"/>
    </xf>
    <xf numFmtId="188" fontId="4" fillId="0" borderId="4" xfId="0" applyNumberFormat="1" applyFont="1" applyBorder="1" applyAlignment="1">
      <alignment horizontal="center" vertical="center"/>
    </xf>
    <xf numFmtId="188" fontId="4" fillId="0" borderId="0" xfId="0" applyNumberFormat="1" applyFont="1" applyAlignment="1">
      <alignment horizontal="center" vertical="center"/>
    </xf>
    <xf numFmtId="189" fontId="5" fillId="0" borderId="0" xfId="0" applyNumberFormat="1" applyFont="1">
      <alignment vertical="center"/>
    </xf>
    <xf numFmtId="49" fontId="4" fillId="0" borderId="9" xfId="0" applyNumberFormat="1" applyFont="1" applyBorder="1" applyAlignment="1">
      <alignment horizontal="left" vertical="center" indent="4"/>
    </xf>
    <xf numFmtId="188" fontId="4" fillId="0" borderId="10" xfId="0" applyNumberFormat="1" applyFont="1" applyBorder="1" applyAlignment="1">
      <alignment horizontal="center" vertical="center"/>
    </xf>
    <xf numFmtId="188" fontId="4" fillId="0" borderId="8" xfId="0" applyNumberFormat="1" applyFont="1" applyBorder="1" applyAlignment="1">
      <alignment horizontal="center" vertical="center"/>
    </xf>
    <xf numFmtId="49" fontId="4" fillId="0" borderId="0" xfId="0" applyNumberFormat="1" applyFont="1" applyAlignment="1">
      <alignment vertical="top"/>
    </xf>
    <xf numFmtId="0" fontId="10" fillId="0" borderId="8" xfId="0" applyFont="1" applyBorder="1" applyAlignment="1"/>
    <xf numFmtId="0" fontId="0" fillId="0" borderId="8" xfId="0" applyBorder="1" applyAlignment="1"/>
    <xf numFmtId="0" fontId="10" fillId="0" borderId="8" xfId="0" applyFont="1" applyBorder="1" applyAlignment="1">
      <alignment horizontal="right" vertical="center"/>
    </xf>
    <xf numFmtId="0" fontId="0" fillId="0" borderId="0" xfId="0" applyAlignment="1"/>
    <xf numFmtId="0" fontId="10" fillId="0" borderId="28" xfId="0" applyFont="1" applyBorder="1" applyAlignment="1">
      <alignment horizontal="center" vertical="center" wrapText="1"/>
    </xf>
    <xf numFmtId="0" fontId="10" fillId="0" borderId="28" xfId="0" applyFont="1" applyBorder="1" applyAlignment="1">
      <alignment horizontal="center" vertical="center"/>
    </xf>
    <xf numFmtId="0" fontId="10" fillId="0" borderId="25" xfId="0" applyFont="1" applyBorder="1" applyAlignment="1">
      <alignment horizontal="center" vertical="center"/>
    </xf>
    <xf numFmtId="190" fontId="10" fillId="0" borderId="0" xfId="0" applyNumberFormat="1" applyFont="1" applyAlignment="1">
      <alignment horizontal="center" vertical="center" wrapText="1"/>
    </xf>
    <xf numFmtId="0" fontId="16" fillId="0" borderId="0" xfId="0" applyFont="1">
      <alignment vertical="center"/>
    </xf>
    <xf numFmtId="0" fontId="18" fillId="0" borderId="0" xfId="0" applyFont="1">
      <alignment vertical="center"/>
    </xf>
    <xf numFmtId="180" fontId="18" fillId="0" borderId="4" xfId="0" applyNumberFormat="1" applyFont="1" applyBorder="1" applyAlignment="1">
      <alignment horizontal="center" vertical="center"/>
    </xf>
    <xf numFmtId="190" fontId="18" fillId="0" borderId="0" xfId="0" applyNumberFormat="1" applyFont="1" applyAlignment="1">
      <alignment horizontal="center" vertical="center" wrapText="1"/>
    </xf>
    <xf numFmtId="180" fontId="18" fillId="0" borderId="0" xfId="0" applyNumberFormat="1" applyFont="1" applyAlignment="1">
      <alignment horizontal="center" vertical="center"/>
    </xf>
    <xf numFmtId="186" fontId="10" fillId="0" borderId="0" xfId="0" applyNumberFormat="1" applyFont="1" applyAlignment="1">
      <alignment horizontal="center" vertical="center"/>
    </xf>
    <xf numFmtId="49" fontId="10" fillId="0" borderId="0" xfId="0" applyNumberFormat="1" applyFont="1">
      <alignment vertical="center"/>
    </xf>
    <xf numFmtId="49" fontId="10" fillId="0" borderId="8" xfId="0" applyNumberFormat="1" applyFont="1" applyBorder="1">
      <alignment vertical="center"/>
    </xf>
    <xf numFmtId="180" fontId="10" fillId="0" borderId="10" xfId="0" applyNumberFormat="1" applyFont="1" applyBorder="1" applyAlignment="1">
      <alignment horizontal="center" vertical="center"/>
    </xf>
    <xf numFmtId="190" fontId="10" fillId="0" borderId="8" xfId="0" applyNumberFormat="1" applyFont="1" applyBorder="1" applyAlignment="1">
      <alignment horizontal="center" vertical="center" wrapText="1"/>
    </xf>
    <xf numFmtId="180" fontId="10" fillId="0" borderId="8" xfId="0" applyNumberFormat="1" applyFont="1" applyBorder="1" applyAlignment="1">
      <alignment horizontal="center" vertical="center"/>
    </xf>
    <xf numFmtId="186" fontId="10" fillId="0" borderId="8" xfId="0" applyNumberFormat="1" applyFont="1" applyBorder="1" applyAlignment="1">
      <alignment horizontal="center" vertical="center"/>
    </xf>
    <xf numFmtId="0" fontId="10" fillId="0" borderId="0" xfId="0" applyFont="1" applyAlignment="1"/>
    <xf numFmtId="180"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18" fillId="0" borderId="0" xfId="0" applyFont="1" applyAlignment="1">
      <alignment horizontal="center" vertical="center"/>
    </xf>
    <xf numFmtId="0" fontId="18" fillId="0" borderId="4" xfId="0" applyFont="1" applyBorder="1" applyAlignment="1">
      <alignment horizontal="center" vertical="center" wrapText="1"/>
    </xf>
    <xf numFmtId="180" fontId="18" fillId="0" borderId="0" xfId="0" applyNumberFormat="1" applyFont="1" applyAlignment="1">
      <alignment horizontal="center" vertical="center" wrapText="1"/>
    </xf>
    <xf numFmtId="0" fontId="18" fillId="0" borderId="0" xfId="0" applyFont="1" applyAlignment="1">
      <alignment horizontal="center" vertical="center" wrapText="1"/>
    </xf>
    <xf numFmtId="185" fontId="10" fillId="0" borderId="0" xfId="0" applyNumberFormat="1" applyFont="1" applyAlignment="1">
      <alignment horizontal="center" vertical="center"/>
    </xf>
    <xf numFmtId="0" fontId="10" fillId="0" borderId="10" xfId="0" applyFont="1" applyBorder="1" applyAlignment="1">
      <alignment horizontal="center" vertical="center"/>
    </xf>
    <xf numFmtId="185" fontId="10" fillId="0" borderId="8" xfId="0" applyNumberFormat="1" applyFont="1" applyBorder="1" applyAlignment="1">
      <alignment horizontal="center" vertical="center"/>
    </xf>
    <xf numFmtId="0" fontId="25" fillId="0" borderId="0" xfId="0" applyFont="1" applyAlignment="1">
      <alignment horizontal="center" vertical="center"/>
    </xf>
    <xf numFmtId="0" fontId="17" fillId="0" borderId="8" xfId="0" applyFont="1" applyBorder="1" applyAlignment="1"/>
    <xf numFmtId="0" fontId="10" fillId="0" borderId="11" xfId="0" applyFont="1" applyBorder="1" applyAlignment="1">
      <alignment horizontal="center" vertical="center"/>
    </xf>
    <xf numFmtId="0" fontId="17" fillId="0" borderId="28" xfId="0" applyFont="1" applyBorder="1">
      <alignment vertical="center"/>
    </xf>
    <xf numFmtId="0" fontId="17" fillId="0" borderId="23" xfId="0" applyFont="1" applyBorder="1">
      <alignment vertical="center"/>
    </xf>
    <xf numFmtId="0" fontId="10" fillId="0" borderId="2" xfId="0" applyFont="1" applyBorder="1" applyAlignment="1">
      <alignment horizontal="left" vertical="center"/>
    </xf>
    <xf numFmtId="0" fontId="10" fillId="0" borderId="11" xfId="0" applyFont="1" applyBorder="1" applyAlignment="1"/>
    <xf numFmtId="183" fontId="10" fillId="0" borderId="0" xfId="2" applyNumberFormat="1" applyFont="1" applyFill="1" applyBorder="1" applyAlignment="1">
      <alignment horizontal="center" vertical="center"/>
    </xf>
    <xf numFmtId="0" fontId="10" fillId="0" borderId="11" xfId="0" applyFont="1" applyBorder="1" applyAlignment="1">
      <alignment horizontal="right" vertical="center"/>
    </xf>
    <xf numFmtId="49" fontId="10" fillId="0" borderId="11" xfId="0" applyNumberFormat="1" applyFont="1" applyBorder="1" applyAlignment="1">
      <alignment horizontal="left" vertical="center" indent="3"/>
    </xf>
    <xf numFmtId="49" fontId="10" fillId="0" borderId="11" xfId="0" applyNumberFormat="1" applyFont="1" applyBorder="1" applyAlignment="1">
      <alignment horizontal="left" vertical="center" indent="2"/>
    </xf>
    <xf numFmtId="49" fontId="10" fillId="0" borderId="9" xfId="0" applyNumberFormat="1" applyFont="1" applyBorder="1" applyAlignment="1">
      <alignment horizontal="left" vertical="center" indent="2"/>
    </xf>
    <xf numFmtId="0" fontId="17" fillId="0" borderId="11" xfId="0" applyFont="1" applyBorder="1" applyAlignment="1"/>
    <xf numFmtId="0" fontId="13" fillId="0" borderId="0" xfId="0" applyFont="1" applyAlignment="1"/>
    <xf numFmtId="0" fontId="17" fillId="0" borderId="0" xfId="0" applyFont="1" applyAlignment="1"/>
    <xf numFmtId="0" fontId="10" fillId="0" borderId="8" xfId="0" applyFont="1" applyBorder="1">
      <alignment vertical="center"/>
    </xf>
    <xf numFmtId="0" fontId="18" fillId="0" borderId="2" xfId="0" applyFont="1" applyBorder="1" applyAlignment="1">
      <alignment horizontal="center" vertical="center"/>
    </xf>
    <xf numFmtId="0" fontId="17" fillId="0" borderId="11" xfId="0" applyFont="1" applyBorder="1" applyAlignment="1">
      <alignment horizontal="left" vertical="center"/>
    </xf>
    <xf numFmtId="0" fontId="10" fillId="0" borderId="11" xfId="0" applyFont="1" applyBorder="1">
      <alignment vertical="center"/>
    </xf>
    <xf numFmtId="186" fontId="10" fillId="0" borderId="0" xfId="0" applyNumberFormat="1" applyFont="1" applyAlignment="1">
      <alignment horizontal="centerContinuous" vertical="center"/>
    </xf>
    <xf numFmtId="49" fontId="10" fillId="0" borderId="11" xfId="0" applyNumberFormat="1" applyFont="1" applyBorder="1" applyAlignment="1">
      <alignment horizontal="left" vertical="center" indent="1"/>
    </xf>
    <xf numFmtId="49" fontId="10" fillId="0" borderId="9" xfId="0" applyNumberFormat="1" applyFont="1" applyBorder="1" applyAlignment="1">
      <alignment horizontal="left" vertical="center" indent="1"/>
    </xf>
    <xf numFmtId="186" fontId="10" fillId="0" borderId="8" xfId="0" applyNumberFormat="1" applyFont="1" applyBorder="1" applyAlignment="1">
      <alignment horizontal="centerContinuous" vertical="center"/>
    </xf>
    <xf numFmtId="0" fontId="7" fillId="0" borderId="10" xfId="0" applyFont="1" applyBorder="1" applyAlignment="1">
      <alignment horizontal="center" vertical="center"/>
    </xf>
    <xf numFmtId="0" fontId="0" fillId="0" borderId="8" xfId="0"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10" fillId="0" borderId="11" xfId="0" applyFont="1" applyBorder="1" applyAlignment="1">
      <alignment horizontal="left" vertical="center"/>
    </xf>
    <xf numFmtId="0" fontId="0" fillId="0" borderId="11" xfId="0" applyBorder="1">
      <alignment vertical="center"/>
    </xf>
    <xf numFmtId="0" fontId="4" fillId="0" borderId="3" xfId="0" applyFont="1" applyBorder="1" applyAlignment="1">
      <alignment horizontal="distributed" vertical="center"/>
    </xf>
    <xf numFmtId="0" fontId="4" fillId="0" borderId="0" xfId="0" applyFont="1" applyAlignment="1">
      <alignment horizontal="distributed" vertical="center"/>
    </xf>
    <xf numFmtId="0" fontId="7" fillId="0" borderId="4" xfId="0" applyFont="1" applyBorder="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38" fontId="4" fillId="0" borderId="0" xfId="0" applyNumberFormat="1" applyFont="1" applyAlignment="1">
      <alignment horizontal="right" vertical="center"/>
    </xf>
    <xf numFmtId="38" fontId="7" fillId="0" borderId="10" xfId="2" applyFont="1" applyFill="1" applyBorder="1" applyAlignment="1">
      <alignment horizontal="center" vertical="center"/>
    </xf>
    <xf numFmtId="38" fontId="7" fillId="0" borderId="8" xfId="2" applyFont="1" applyFill="1" applyBorder="1" applyAlignment="1">
      <alignment horizontal="center" vertical="center"/>
    </xf>
    <xf numFmtId="0" fontId="4" fillId="0" borderId="25" xfId="3" applyFont="1" applyBorder="1" applyAlignment="1">
      <alignment horizontal="center" vertical="center"/>
    </xf>
    <xf numFmtId="0" fontId="4" fillId="0" borderId="27" xfId="3" applyFont="1" applyBorder="1" applyAlignment="1">
      <alignment horizontal="center" vertical="center"/>
    </xf>
    <xf numFmtId="0" fontId="4" fillId="0" borderId="7" xfId="3" applyFont="1" applyBorder="1" applyAlignment="1">
      <alignment horizontal="center" vertical="center"/>
    </xf>
    <xf numFmtId="0" fontId="4" fillId="0" borderId="6" xfId="3" applyFont="1" applyBorder="1" applyAlignment="1">
      <alignment horizontal="center" vertical="center"/>
    </xf>
    <xf numFmtId="0" fontId="4" fillId="0" borderId="14" xfId="3" applyFont="1" applyBorder="1" applyAlignment="1">
      <alignment horizontal="center" vertical="center"/>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7" xfId="0" applyFont="1" applyBorder="1" applyAlignment="1">
      <alignment horizontal="center" vertical="center"/>
    </xf>
    <xf numFmtId="0" fontId="10" fillId="0" borderId="5" xfId="0" applyFont="1" applyBorder="1" applyAlignment="1">
      <alignment horizontal="center" vertical="center"/>
    </xf>
    <xf numFmtId="0" fontId="10" fillId="0" borderId="1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xf>
    <xf numFmtId="0" fontId="10" fillId="0" borderId="7" xfId="0" applyFont="1" applyBorder="1" applyAlignment="1">
      <alignment horizontal="center" vertical="center" wrapText="1"/>
    </xf>
    <xf numFmtId="0" fontId="10" fillId="0" borderId="6" xfId="0" applyFont="1" applyBorder="1" applyAlignment="1">
      <alignment horizontal="center" vertical="center"/>
    </xf>
    <xf numFmtId="0" fontId="10" fillId="0" borderId="23" xfId="0" applyFont="1" applyBorder="1" applyAlignment="1">
      <alignment horizontal="center" vertical="center" wrapText="1"/>
    </xf>
    <xf numFmtId="0" fontId="10" fillId="0" borderId="19" xfId="0" applyFont="1" applyBorder="1" applyAlignment="1">
      <alignment horizontal="center" vertical="center"/>
    </xf>
    <xf numFmtId="0" fontId="10" fillId="0" borderId="23" xfId="0" applyFont="1" applyBorder="1" applyAlignment="1">
      <alignment horizontal="center" vertical="center"/>
    </xf>
    <xf numFmtId="0" fontId="10" fillId="0" borderId="26" xfId="0" applyFont="1" applyBorder="1" applyAlignment="1">
      <alignment horizontal="center" vertical="center"/>
    </xf>
    <xf numFmtId="0" fontId="13" fillId="0" borderId="0" xfId="0" applyFont="1" applyAlignment="1">
      <alignment horizontal="center" vertical="center"/>
    </xf>
    <xf numFmtId="0" fontId="10" fillId="0" borderId="27" xfId="0" applyFont="1" applyBorder="1" applyAlignment="1">
      <alignment horizontal="center" vertical="center" wrapText="1"/>
    </xf>
    <xf numFmtId="38" fontId="10" fillId="0" borderId="8" xfId="0" applyNumberFormat="1" applyFont="1" applyBorder="1">
      <alignment vertical="center"/>
    </xf>
    <xf numFmtId="0" fontId="33" fillId="0" borderId="1" xfId="0" applyFont="1" applyBorder="1" applyAlignment="1">
      <alignment horizontal="distributed" vertical="center"/>
    </xf>
    <xf numFmtId="38" fontId="18" fillId="0" borderId="3" xfId="2" applyFont="1" applyFill="1" applyBorder="1" applyAlignment="1">
      <alignment horizontal="right" vertical="center"/>
    </xf>
    <xf numFmtId="38" fontId="18" fillId="0" borderId="1" xfId="2" applyFont="1" applyFill="1" applyBorder="1" applyAlignment="1">
      <alignment horizontal="right" vertical="center"/>
    </xf>
    <xf numFmtId="38" fontId="18" fillId="0" borderId="2" xfId="2" applyFont="1" applyFill="1" applyBorder="1" applyAlignment="1">
      <alignment horizontal="right" vertical="center"/>
    </xf>
    <xf numFmtId="0" fontId="17" fillId="0" borderId="0" xfId="0" applyFont="1" applyAlignment="1">
      <alignment horizontal="distributed" vertical="center"/>
    </xf>
    <xf numFmtId="38" fontId="10" fillId="0" borderId="3" xfId="1" applyFont="1" applyBorder="1" applyAlignment="1">
      <alignment horizontal="right" vertical="center"/>
    </xf>
    <xf numFmtId="38" fontId="10" fillId="0" borderId="0" xfId="1" applyFont="1" applyBorder="1" applyAlignment="1">
      <alignment horizontal="right" vertical="center"/>
    </xf>
    <xf numFmtId="38" fontId="10" fillId="0" borderId="0" xfId="1" applyFont="1" applyBorder="1" applyAlignment="1">
      <alignment vertical="center"/>
    </xf>
    <xf numFmtId="0" fontId="17" fillId="0" borderId="19" xfId="0" applyFont="1" applyBorder="1" applyAlignment="1">
      <alignment horizontal="distributed" vertical="center"/>
    </xf>
    <xf numFmtId="38" fontId="10" fillId="0" borderId="4" xfId="1" applyFont="1" applyBorder="1" applyAlignment="1">
      <alignment horizontal="right" vertical="center"/>
    </xf>
    <xf numFmtId="38" fontId="10" fillId="0" borderId="11" xfId="1" applyFont="1" applyBorder="1" applyAlignment="1">
      <alignment horizontal="right" vertical="center"/>
    </xf>
    <xf numFmtId="0" fontId="17" fillId="0" borderId="20" xfId="0" applyFont="1" applyBorder="1" applyAlignment="1">
      <alignment horizontal="distributed" vertical="center"/>
    </xf>
    <xf numFmtId="0" fontId="33" fillId="0" borderId="0" xfId="0" applyFont="1" applyAlignment="1">
      <alignment horizontal="distributed" vertical="center"/>
    </xf>
    <xf numFmtId="38" fontId="10" fillId="0" borderId="0" xfId="1" applyFont="1" applyFill="1" applyBorder="1" applyAlignment="1">
      <alignment vertical="center"/>
    </xf>
    <xf numFmtId="38" fontId="10" fillId="0" borderId="4" xfId="1" applyFont="1" applyFill="1" applyBorder="1" applyAlignment="1">
      <alignment horizontal="right" vertical="center"/>
    </xf>
    <xf numFmtId="38" fontId="10" fillId="0" borderId="0" xfId="1" applyFont="1" applyFill="1" applyBorder="1" applyAlignment="1">
      <alignment horizontal="right" vertical="center"/>
    </xf>
    <xf numFmtId="0" fontId="10" fillId="0" borderId="20" xfId="0" applyFont="1" applyBorder="1">
      <alignment vertical="center"/>
    </xf>
    <xf numFmtId="0" fontId="10" fillId="0" borderId="4" xfId="0" applyFont="1" applyBorder="1" applyAlignment="1">
      <alignment horizontal="right" vertical="center"/>
    </xf>
    <xf numFmtId="0" fontId="17" fillId="0" borderId="0" xfId="0" applyFont="1" applyAlignment="1">
      <alignment horizontal="distributed" vertical="center" shrinkToFit="1"/>
    </xf>
    <xf numFmtId="0" fontId="17" fillId="0" borderId="8" xfId="0" applyFont="1" applyBorder="1" applyAlignment="1">
      <alignment horizontal="distributed" vertical="center"/>
    </xf>
    <xf numFmtId="38" fontId="10" fillId="0" borderId="10" xfId="1" applyFont="1" applyBorder="1" applyAlignment="1">
      <alignment vertical="center"/>
    </xf>
    <xf numFmtId="38" fontId="10" fillId="0" borderId="8" xfId="1" applyFont="1" applyBorder="1" applyAlignment="1">
      <alignment vertical="center"/>
    </xf>
    <xf numFmtId="38" fontId="10" fillId="0" borderId="9" xfId="1" applyFont="1" applyBorder="1" applyAlignment="1">
      <alignment vertical="center"/>
    </xf>
    <xf numFmtId="38" fontId="10" fillId="0" borderId="10" xfId="1" applyFont="1" applyBorder="1" applyAlignment="1">
      <alignment horizontal="right" vertical="center"/>
    </xf>
    <xf numFmtId="38" fontId="10" fillId="0" borderId="8" xfId="1" applyFont="1" applyBorder="1" applyAlignment="1">
      <alignment horizontal="right" vertical="center"/>
    </xf>
    <xf numFmtId="0" fontId="17" fillId="0" borderId="10" xfId="0" applyFont="1" applyBorder="1" applyAlignment="1">
      <alignment horizontal="distributed" vertical="center"/>
    </xf>
    <xf numFmtId="38" fontId="10" fillId="2" borderId="4" xfId="0" applyNumberFormat="1" applyFont="1" applyFill="1" applyBorder="1">
      <alignment vertical="center"/>
    </xf>
    <xf numFmtId="38" fontId="10" fillId="0" borderId="0" xfId="0" applyNumberFormat="1" applyFont="1">
      <alignment vertical="center"/>
    </xf>
    <xf numFmtId="191" fontId="10" fillId="0" borderId="0" xfId="0" applyNumberFormat="1" applyFont="1">
      <alignment vertical="center"/>
    </xf>
    <xf numFmtId="38" fontId="10" fillId="2" borderId="0" xfId="0" applyNumberFormat="1" applyFont="1" applyFill="1">
      <alignment vertical="center"/>
    </xf>
    <xf numFmtId="0" fontId="17" fillId="0" borderId="4" xfId="0" applyFont="1" applyBorder="1" applyAlignment="1">
      <alignment horizontal="distributed" vertical="center"/>
    </xf>
    <xf numFmtId="38" fontId="10" fillId="0" borderId="11" xfId="1" applyFont="1" applyFill="1" applyBorder="1" applyAlignment="1">
      <alignment horizontal="right" vertical="center"/>
    </xf>
    <xf numFmtId="38" fontId="18" fillId="0" borderId="4" xfId="1" applyFont="1" applyBorder="1" applyAlignment="1">
      <alignment horizontal="right" vertical="center"/>
    </xf>
    <xf numFmtId="38" fontId="18" fillId="0" borderId="0" xfId="1" applyFont="1" applyBorder="1" applyAlignment="1">
      <alignment horizontal="right" vertical="center"/>
    </xf>
    <xf numFmtId="38" fontId="18" fillId="0" borderId="0" xfId="0" applyNumberFormat="1" applyFont="1">
      <alignment vertical="center"/>
    </xf>
    <xf numFmtId="0" fontId="33" fillId="0" borderId="4" xfId="0" applyFont="1" applyBorder="1" applyAlignment="1">
      <alignment horizontal="distributed" vertical="center"/>
    </xf>
    <xf numFmtId="0" fontId="10" fillId="0" borderId="0" xfId="0" applyFont="1" applyAlignment="1">
      <alignment horizontal="distributed" vertical="center"/>
    </xf>
    <xf numFmtId="38" fontId="10" fillId="2" borderId="4" xfId="1" applyFont="1" applyFill="1" applyBorder="1" applyAlignment="1">
      <alignment horizontal="right" vertical="center"/>
    </xf>
    <xf numFmtId="38" fontId="18" fillId="0" borderId="4" xfId="1" applyFont="1" applyFill="1" applyBorder="1" applyAlignment="1">
      <alignment vertical="center"/>
    </xf>
    <xf numFmtId="38" fontId="18" fillId="0" borderId="0" xfId="1" applyFont="1" applyFill="1" applyBorder="1" applyAlignment="1">
      <alignment vertical="center"/>
    </xf>
    <xf numFmtId="0" fontId="17" fillId="0" borderId="4" xfId="0" applyFont="1" applyBorder="1" applyAlignment="1">
      <alignment horizontal="distributed" vertical="center" shrinkToFit="1"/>
    </xf>
    <xf numFmtId="38" fontId="10" fillId="0" borderId="8" xfId="1" applyFont="1" applyFill="1" applyBorder="1" applyAlignment="1">
      <alignment vertical="center"/>
    </xf>
    <xf numFmtId="38" fontId="10" fillId="0" borderId="9" xfId="1" applyFont="1" applyBorder="1" applyAlignment="1">
      <alignment horizontal="right" vertical="center"/>
    </xf>
    <xf numFmtId="38" fontId="10" fillId="2" borderId="0" xfId="1" applyFont="1" applyFill="1" applyBorder="1" applyAlignment="1">
      <alignment vertical="center"/>
    </xf>
    <xf numFmtId="38" fontId="10" fillId="0" borderId="16" xfId="1" applyFont="1" applyBorder="1" applyAlignment="1">
      <alignment horizontal="right" vertical="center"/>
    </xf>
    <xf numFmtId="0" fontId="17" fillId="0" borderId="16" xfId="0" applyFont="1" applyBorder="1" applyAlignment="1">
      <alignment horizontal="distributed" vertical="center"/>
    </xf>
    <xf numFmtId="38" fontId="18" fillId="0" borderId="3" xfId="1" applyFont="1" applyBorder="1" applyAlignment="1">
      <alignment horizontal="right" vertical="center"/>
    </xf>
    <xf numFmtId="38" fontId="18" fillId="0" borderId="1" xfId="1" applyFont="1" applyBorder="1" applyAlignment="1">
      <alignment horizontal="right" vertical="center"/>
    </xf>
    <xf numFmtId="38" fontId="18" fillId="0" borderId="2" xfId="1" applyFont="1" applyBorder="1" applyAlignment="1">
      <alignment horizontal="right" vertical="center"/>
    </xf>
    <xf numFmtId="38" fontId="10" fillId="0" borderId="1" xfId="1" applyFont="1" applyBorder="1" applyAlignment="1">
      <alignment horizontal="right" vertical="center"/>
    </xf>
    <xf numFmtId="38" fontId="10" fillId="0" borderId="4" xfId="0" applyNumberFormat="1" applyFont="1" applyBorder="1" applyAlignment="1">
      <alignment horizontal="right" vertical="center"/>
    </xf>
    <xf numFmtId="38" fontId="10" fillId="0" borderId="0" xfId="0" applyNumberFormat="1" applyFont="1" applyAlignment="1">
      <alignment horizontal="right" vertical="center"/>
    </xf>
    <xf numFmtId="38" fontId="18" fillId="0" borderId="0" xfId="1" applyFont="1" applyBorder="1" applyAlignment="1">
      <alignment vertical="center"/>
    </xf>
    <xf numFmtId="0" fontId="10" fillId="0" borderId="4" xfId="1" applyNumberFormat="1" applyFont="1" applyBorder="1" applyAlignment="1">
      <alignment horizontal="right" vertical="center"/>
    </xf>
    <xf numFmtId="0" fontId="10" fillId="0" borderId="0" xfId="1" applyNumberFormat="1" applyFont="1" applyBorder="1" applyAlignment="1">
      <alignment horizontal="right" vertical="center"/>
    </xf>
    <xf numFmtId="0" fontId="17" fillId="0" borderId="20" xfId="0" applyFont="1" applyBorder="1" applyAlignment="1">
      <alignment horizontal="distributed" vertical="center" shrinkToFit="1"/>
    </xf>
    <xf numFmtId="0" fontId="10" fillId="0" borderId="10" xfId="0" applyFont="1" applyBorder="1">
      <alignment vertical="center"/>
    </xf>
    <xf numFmtId="0" fontId="34" fillId="0" borderId="0" xfId="0" applyFont="1" applyAlignment="1">
      <alignment horizontal="distributed" vertical="center"/>
    </xf>
    <xf numFmtId="0" fontId="10" fillId="0" borderId="20" xfId="0" applyFont="1" applyBorder="1" applyAlignment="1">
      <alignment horizontal="center" vertical="center"/>
    </xf>
    <xf numFmtId="0" fontId="26" fillId="0" borderId="1" xfId="0" applyFont="1" applyBorder="1" applyAlignment="1">
      <alignment horizontal="left" vertical="center"/>
    </xf>
    <xf numFmtId="49" fontId="26" fillId="0" borderId="2" xfId="0" applyNumberFormat="1" applyFont="1" applyBorder="1" applyAlignment="1">
      <alignment horizontal="distributed" vertical="center"/>
    </xf>
    <xf numFmtId="192" fontId="10" fillId="0" borderId="1" xfId="0" applyNumberFormat="1" applyFont="1" applyBorder="1" applyAlignment="1">
      <alignment horizontal="right" vertical="center"/>
    </xf>
    <xf numFmtId="192" fontId="10" fillId="0" borderId="0" xfId="0" applyNumberFormat="1" applyFont="1" applyAlignment="1">
      <alignment horizontal="right" vertical="center"/>
    </xf>
    <xf numFmtId="0" fontId="26" fillId="0" borderId="4" xfId="0" applyFont="1" applyBorder="1" applyAlignment="1">
      <alignment horizontal="left" vertical="center"/>
    </xf>
    <xf numFmtId="192" fontId="10" fillId="0" borderId="0" xfId="1" applyNumberFormat="1" applyFont="1" applyFill="1" applyBorder="1" applyAlignment="1">
      <alignment horizontal="right" vertical="center"/>
    </xf>
    <xf numFmtId="0" fontId="26" fillId="0" borderId="0" xfId="0" applyFont="1" applyAlignment="1">
      <alignment horizontal="left" vertical="center"/>
    </xf>
    <xf numFmtId="49" fontId="26" fillId="0" borderId="0" xfId="0" applyNumberFormat="1" applyFont="1" applyAlignment="1">
      <alignment horizontal="distributed" vertical="center"/>
    </xf>
    <xf numFmtId="192" fontId="10" fillId="0" borderId="4" xfId="1" applyNumberFormat="1" applyFont="1" applyBorder="1" applyAlignment="1">
      <alignment horizontal="right" vertical="center"/>
    </xf>
    <xf numFmtId="192" fontId="10" fillId="0" borderId="0" xfId="1" applyNumberFormat="1" applyFont="1" applyAlignment="1">
      <alignment horizontal="right" vertical="center"/>
    </xf>
    <xf numFmtId="49" fontId="26" fillId="0" borderId="11" xfId="0" applyNumberFormat="1" applyFont="1" applyBorder="1" applyAlignment="1">
      <alignment horizontal="distributed" vertical="center"/>
    </xf>
    <xf numFmtId="192" fontId="10" fillId="0" borderId="0" xfId="1" applyNumberFormat="1" applyFont="1">
      <alignment vertical="center"/>
    </xf>
    <xf numFmtId="192" fontId="10" fillId="0" borderId="0" xfId="1" applyNumberFormat="1" applyFont="1" applyBorder="1">
      <alignment vertical="center"/>
    </xf>
    <xf numFmtId="192" fontId="10" fillId="0" borderId="0" xfId="0" applyNumberFormat="1" applyFont="1">
      <alignment vertical="center"/>
    </xf>
    <xf numFmtId="192" fontId="10" fillId="0" borderId="0" xfId="1" applyNumberFormat="1" applyFont="1" applyBorder="1" applyAlignment="1">
      <alignment horizontal="right" vertical="center"/>
    </xf>
    <xf numFmtId="192" fontId="10" fillId="0" borderId="11" xfId="1" applyNumberFormat="1" applyFont="1" applyBorder="1" applyAlignment="1">
      <alignment horizontal="right" vertical="center"/>
    </xf>
    <xf numFmtId="49" fontId="10" fillId="0" borderId="11" xfId="0" applyNumberFormat="1" applyFont="1" applyBorder="1" applyAlignment="1">
      <alignment horizontal="distributed" vertical="center"/>
    </xf>
    <xf numFmtId="192" fontId="10" fillId="0" borderId="4" xfId="0" applyNumberFormat="1" applyFont="1" applyBorder="1">
      <alignment vertical="center"/>
    </xf>
    <xf numFmtId="0" fontId="18" fillId="0" borderId="4" xfId="0" applyFont="1" applyBorder="1" applyAlignment="1">
      <alignment horizontal="left" vertical="center"/>
    </xf>
    <xf numFmtId="49" fontId="18" fillId="0" borderId="11" xfId="0" applyNumberFormat="1" applyFont="1" applyBorder="1" applyAlignment="1">
      <alignment horizontal="distributed" vertical="center"/>
    </xf>
    <xf numFmtId="192" fontId="18" fillId="0" borderId="4" xfId="0" applyNumberFormat="1" applyFont="1" applyBorder="1">
      <alignment vertical="center"/>
    </xf>
    <xf numFmtId="192" fontId="18" fillId="0" borderId="0" xfId="0" applyNumberFormat="1" applyFont="1">
      <alignment vertical="center"/>
    </xf>
    <xf numFmtId="0" fontId="26" fillId="0" borderId="8" xfId="0" applyFont="1" applyBorder="1" applyAlignment="1">
      <alignment horizontal="left" vertical="center"/>
    </xf>
    <xf numFmtId="49" fontId="26" fillId="0" borderId="8" xfId="0" applyNumberFormat="1" applyFont="1" applyBorder="1" applyAlignment="1">
      <alignment horizontal="distributed" vertical="center"/>
    </xf>
    <xf numFmtId="192" fontId="10" fillId="0" borderId="10" xfId="1" applyNumberFormat="1" applyFont="1" applyBorder="1" applyAlignment="1">
      <alignment horizontal="right" vertical="center"/>
    </xf>
    <xf numFmtId="192" fontId="10" fillId="0" borderId="8" xfId="1" applyNumberFormat="1" applyFont="1" applyBorder="1" applyAlignment="1">
      <alignment horizontal="right" vertical="center"/>
    </xf>
    <xf numFmtId="0" fontId="18" fillId="0" borderId="10" xfId="0" applyFont="1" applyBorder="1" applyAlignment="1">
      <alignment horizontal="left" vertical="center"/>
    </xf>
    <xf numFmtId="49" fontId="18" fillId="0" borderId="9" xfId="0" applyNumberFormat="1" applyFont="1" applyBorder="1" applyAlignment="1">
      <alignment horizontal="distributed" vertical="center"/>
    </xf>
    <xf numFmtId="192" fontId="35" fillId="0" borderId="10" xfId="0" applyNumberFormat="1" applyFont="1" applyBorder="1">
      <alignment vertical="center"/>
    </xf>
    <xf numFmtId="192" fontId="35" fillId="0" borderId="8" xfId="0" applyNumberFormat="1" applyFont="1" applyBorder="1">
      <alignment vertical="center"/>
    </xf>
    <xf numFmtId="49" fontId="36" fillId="0" borderId="0" xfId="0" applyNumberFormat="1" applyFont="1" applyAlignment="1">
      <alignment horizontal="center" vertical="center"/>
    </xf>
    <xf numFmtId="192" fontId="26" fillId="0" borderId="0" xfId="0" applyNumberFormat="1" applyFont="1">
      <alignment vertical="center"/>
    </xf>
    <xf numFmtId="0" fontId="10" fillId="0" borderId="0" xfId="0" applyFont="1" applyAlignment="1">
      <alignment horizontal="left" vertical="top"/>
    </xf>
    <xf numFmtId="49" fontId="9" fillId="0" borderId="0" xfId="0" applyNumberFormat="1" applyFont="1" applyAlignment="1">
      <alignment horizontal="center" vertical="center"/>
    </xf>
    <xf numFmtId="0" fontId="25" fillId="0" borderId="0" xfId="0" applyFont="1">
      <alignment vertical="center"/>
    </xf>
    <xf numFmtId="0" fontId="37" fillId="0" borderId="0" xfId="0" applyFont="1">
      <alignment vertical="center"/>
    </xf>
    <xf numFmtId="0" fontId="17" fillId="0" borderId="0" xfId="0" applyFont="1" applyAlignment="1">
      <alignment horizontal="center" vertical="center"/>
    </xf>
    <xf numFmtId="38" fontId="26" fillId="0" borderId="0" xfId="1" applyFont="1" applyFill="1" applyBorder="1" applyAlignment="1">
      <alignment horizontal="right" vertical="center"/>
    </xf>
    <xf numFmtId="3" fontId="26" fillId="0" borderId="0" xfId="0" applyNumberFormat="1" applyFont="1" applyAlignment="1">
      <alignment horizontal="right" vertical="center"/>
    </xf>
    <xf numFmtId="192" fontId="26" fillId="0" borderId="0" xfId="0" applyNumberFormat="1" applyFont="1" applyAlignment="1">
      <alignment horizontal="right" vertical="center"/>
    </xf>
    <xf numFmtId="193" fontId="17" fillId="0" borderId="0" xfId="0" applyNumberFormat="1" applyFont="1" applyAlignment="1">
      <alignment horizontal="right" vertical="center"/>
    </xf>
    <xf numFmtId="38" fontId="10" fillId="3" borderId="0" xfId="1" applyFont="1" applyFill="1" applyBorder="1">
      <alignment vertical="center"/>
    </xf>
    <xf numFmtId="192" fontId="26" fillId="0" borderId="0" xfId="1" applyNumberFormat="1" applyFont="1" applyBorder="1" applyAlignment="1">
      <alignment horizontal="right" vertical="center"/>
    </xf>
    <xf numFmtId="38" fontId="26" fillId="0" borderId="0" xfId="1" applyFont="1" applyBorder="1" applyAlignment="1">
      <alignment horizontal="right" vertical="center"/>
    </xf>
    <xf numFmtId="0" fontId="26" fillId="0" borderId="0" xfId="0" applyFont="1">
      <alignment vertical="center"/>
    </xf>
    <xf numFmtId="192" fontId="17" fillId="0" borderId="0" xfId="0" applyNumberFormat="1" applyFont="1" applyAlignment="1">
      <alignment horizontal="right" vertical="center"/>
    </xf>
    <xf numFmtId="192" fontId="26" fillId="0" borderId="0" xfId="1" applyNumberFormat="1" applyFont="1" applyFill="1" applyBorder="1" applyAlignment="1">
      <alignment horizontal="right" vertical="center"/>
    </xf>
    <xf numFmtId="38" fontId="10" fillId="0" borderId="0" xfId="1" applyFont="1" applyBorder="1">
      <alignment vertical="center"/>
    </xf>
    <xf numFmtId="38" fontId="26" fillId="0" borderId="0" xfId="1" applyFont="1" applyBorder="1">
      <alignment vertical="center"/>
    </xf>
    <xf numFmtId="0" fontId="38" fillId="0" borderId="0" xfId="0" applyFont="1" applyAlignment="1">
      <alignment horizontal="left" vertical="center"/>
    </xf>
    <xf numFmtId="49" fontId="38" fillId="0" borderId="0" xfId="0" applyNumberFormat="1" applyFont="1" applyAlignment="1">
      <alignment horizontal="distributed" vertical="center"/>
    </xf>
    <xf numFmtId="192" fontId="39" fillId="0" borderId="0" xfId="0" applyNumberFormat="1" applyFont="1">
      <alignment vertical="center"/>
    </xf>
    <xf numFmtId="0" fontId="17" fillId="0" borderId="0" xfId="0" applyFont="1">
      <alignment vertical="center"/>
    </xf>
    <xf numFmtId="38" fontId="26" fillId="0" borderId="0" xfId="1" applyFont="1" applyBorder="1" applyAlignment="1">
      <alignment horizontal="center" vertical="center"/>
    </xf>
    <xf numFmtId="192" fontId="38" fillId="0" borderId="0" xfId="0" applyNumberFormat="1" applyFont="1">
      <alignment vertical="center"/>
    </xf>
    <xf numFmtId="0" fontId="37" fillId="0" borderId="0" xfId="0" applyFont="1" applyAlignment="1">
      <alignment horizontal="center" vertical="center"/>
    </xf>
    <xf numFmtId="0" fontId="18" fillId="0" borderId="0" xfId="0" applyFont="1" applyAlignment="1">
      <alignment horizontal="distributed" vertical="center"/>
    </xf>
    <xf numFmtId="38" fontId="18" fillId="0" borderId="1" xfId="1" applyFont="1" applyFill="1" applyBorder="1" applyAlignment="1">
      <alignment horizontal="right" vertical="center"/>
    </xf>
    <xf numFmtId="38" fontId="10" fillId="0" borderId="31" xfId="1" applyFont="1" applyFill="1" applyBorder="1" applyAlignment="1">
      <alignment horizontal="distributed" vertical="center" shrinkToFit="1"/>
    </xf>
    <xf numFmtId="38" fontId="10" fillId="0" borderId="3" xfId="1" applyFont="1" applyFill="1" applyBorder="1" applyAlignment="1">
      <alignment horizontal="right" vertical="center" shrinkToFit="1"/>
    </xf>
    <xf numFmtId="38" fontId="10" fillId="0" borderId="0" xfId="1" applyFont="1" applyAlignment="1">
      <alignment horizontal="right" vertical="center"/>
    </xf>
    <xf numFmtId="38" fontId="10" fillId="0" borderId="4" xfId="1" applyFont="1" applyFill="1" applyBorder="1" applyAlignment="1">
      <alignment vertical="center" shrinkToFit="1"/>
    </xf>
    <xf numFmtId="38" fontId="10" fillId="0" borderId="0" xfId="1" applyFont="1" applyFill="1" applyBorder="1">
      <alignment vertical="center"/>
    </xf>
    <xf numFmtId="38" fontId="10" fillId="0" borderId="32" xfId="1" applyFont="1" applyBorder="1" applyAlignment="1">
      <alignment horizontal="distributed" vertical="center"/>
    </xf>
    <xf numFmtId="38" fontId="10" fillId="0" borderId="0" xfId="1" applyFont="1" applyFill="1" applyBorder="1" applyAlignment="1">
      <alignment horizontal="right" vertical="center" shrinkToFit="1"/>
    </xf>
    <xf numFmtId="38" fontId="10" fillId="0" borderId="4" xfId="1" applyFont="1" applyFill="1" applyBorder="1" applyAlignment="1">
      <alignment horizontal="right" vertical="center" shrinkToFit="1"/>
    </xf>
    <xf numFmtId="38" fontId="10" fillId="0" borderId="0" xfId="1" applyFont="1" applyBorder="1" applyAlignment="1">
      <alignment horizontal="distributed" vertical="center"/>
    </xf>
    <xf numFmtId="38" fontId="10" fillId="0" borderId="0" xfId="1" applyFont="1" applyFill="1" applyBorder="1" applyAlignment="1">
      <alignment vertical="center" shrinkToFit="1"/>
    </xf>
    <xf numFmtId="38" fontId="10" fillId="0" borderId="0" xfId="1" applyFont="1">
      <alignment vertical="center"/>
    </xf>
    <xf numFmtId="38" fontId="10" fillId="0" borderId="32" xfId="1" applyFont="1" applyFill="1" applyBorder="1" applyAlignment="1">
      <alignment horizontal="distributed" vertical="center"/>
    </xf>
    <xf numFmtId="38" fontId="10" fillId="0" borderId="0" xfId="1" applyFont="1" applyFill="1" applyAlignment="1">
      <alignment horizontal="right" vertical="center"/>
    </xf>
    <xf numFmtId="38" fontId="10" fillId="0" borderId="32" xfId="1" applyFont="1" applyBorder="1" applyAlignment="1">
      <alignment horizontal="distributed" vertical="distributed"/>
    </xf>
    <xf numFmtId="193" fontId="10" fillId="0" borderId="0" xfId="0" applyNumberFormat="1" applyFont="1">
      <alignment vertical="center"/>
    </xf>
    <xf numFmtId="0" fontId="10" fillId="0" borderId="8" xfId="0" applyFont="1" applyBorder="1" applyAlignment="1">
      <alignment horizontal="distributed" vertical="center"/>
    </xf>
    <xf numFmtId="38" fontId="10" fillId="0" borderId="10" xfId="1" applyFont="1" applyFill="1" applyBorder="1" applyAlignment="1">
      <alignment vertical="center" shrinkToFit="1"/>
    </xf>
    <xf numFmtId="38" fontId="10" fillId="0" borderId="8" xfId="1" applyFont="1" applyFill="1" applyBorder="1">
      <alignment vertical="center"/>
    </xf>
    <xf numFmtId="38" fontId="10" fillId="0" borderId="33" xfId="1" applyFont="1" applyBorder="1" applyAlignment="1">
      <alignment horizontal="distributed" vertical="center"/>
    </xf>
    <xf numFmtId="38" fontId="37" fillId="0" borderId="10" xfId="1" applyFont="1" applyBorder="1" applyAlignment="1">
      <alignment horizontal="right" vertical="center"/>
    </xf>
    <xf numFmtId="38" fontId="37" fillId="0" borderId="8" xfId="1" applyFont="1" applyBorder="1" applyAlignment="1">
      <alignment horizontal="right" vertical="center"/>
    </xf>
    <xf numFmtId="0" fontId="37" fillId="0" borderId="8" xfId="0" applyFont="1" applyBorder="1" applyAlignment="1">
      <alignment horizontal="right" vertical="center"/>
    </xf>
    <xf numFmtId="38" fontId="37" fillId="0" borderId="0" xfId="1" applyFont="1" applyBorder="1" applyAlignment="1">
      <alignment horizontal="left" vertical="top"/>
    </xf>
    <xf numFmtId="38" fontId="10" fillId="0" borderId="0" xfId="0" applyNumberFormat="1" applyFont="1" applyAlignment="1">
      <alignment vertical="top"/>
    </xf>
    <xf numFmtId="0" fontId="16" fillId="0" borderId="0" xfId="0" applyFont="1" applyAlignment="1">
      <alignment vertical="top"/>
    </xf>
    <xf numFmtId="0" fontId="0" fillId="0" borderId="0" xfId="0" applyAlignment="1">
      <alignment vertical="top"/>
    </xf>
    <xf numFmtId="0" fontId="37" fillId="0" borderId="0" xfId="0" applyFont="1" applyAlignment="1">
      <alignment horizontal="distributed" vertical="center"/>
    </xf>
    <xf numFmtId="193" fontId="37" fillId="0" borderId="0" xfId="0" applyNumberFormat="1" applyFont="1">
      <alignment vertical="center"/>
    </xf>
    <xf numFmtId="49" fontId="16" fillId="0" borderId="0" xfId="0" applyNumberFormat="1" applyFont="1">
      <alignment vertical="center"/>
    </xf>
    <xf numFmtId="38" fontId="16" fillId="0" borderId="0" xfId="1" applyFont="1" applyFill="1" applyBorder="1" applyAlignment="1">
      <alignment vertical="center"/>
    </xf>
    <xf numFmtId="0" fontId="40" fillId="0" borderId="0" xfId="0" applyFont="1">
      <alignment vertical="center"/>
    </xf>
    <xf numFmtId="38" fontId="16" fillId="0" borderId="0" xfId="0" applyNumberFormat="1" applyFont="1">
      <alignment vertical="center"/>
    </xf>
    <xf numFmtId="194" fontId="16" fillId="0" borderId="0" xfId="0" applyNumberFormat="1" applyFont="1">
      <alignment vertical="center"/>
    </xf>
    <xf numFmtId="195" fontId="16" fillId="0" borderId="0" xfId="0" applyNumberFormat="1" applyFont="1">
      <alignment vertical="center"/>
    </xf>
    <xf numFmtId="38" fontId="37" fillId="0" borderId="8" xfId="0" applyNumberFormat="1" applyFont="1" applyBorder="1" applyAlignment="1">
      <alignment horizontal="left" vertical="center"/>
    </xf>
    <xf numFmtId="0" fontId="37" fillId="0" borderId="8" xfId="0" applyFont="1" applyBorder="1" applyAlignment="1">
      <alignment horizontal="left" vertical="center"/>
    </xf>
    <xf numFmtId="0" fontId="17" fillId="0" borderId="8" xfId="0" applyFont="1" applyBorder="1">
      <alignment vertical="center"/>
    </xf>
    <xf numFmtId="0" fontId="18" fillId="0" borderId="3" xfId="0" applyFont="1" applyBorder="1" applyAlignment="1">
      <alignment horizontal="center" vertical="center"/>
    </xf>
    <xf numFmtId="193" fontId="18" fillId="0" borderId="0" xfId="0" applyNumberFormat="1" applyFont="1" applyAlignment="1">
      <alignment horizontal="right" vertical="center"/>
    </xf>
    <xf numFmtId="0" fontId="18" fillId="0" borderId="4" xfId="0" applyFont="1" applyBorder="1" applyAlignment="1">
      <alignment horizontal="center" vertical="center"/>
    </xf>
    <xf numFmtId="0" fontId="18" fillId="0" borderId="11" xfId="0" applyFont="1" applyBorder="1" applyAlignment="1">
      <alignment horizontal="center" vertical="center"/>
    </xf>
    <xf numFmtId="38" fontId="18" fillId="0" borderId="4" xfId="1" applyFont="1" applyFill="1" applyBorder="1" applyAlignment="1">
      <alignment horizontal="right" vertical="center"/>
    </xf>
    <xf numFmtId="38" fontId="18" fillId="0" borderId="0" xfId="1" applyFont="1" applyFill="1" applyBorder="1" applyAlignment="1">
      <alignment horizontal="right" vertical="center"/>
    </xf>
    <xf numFmtId="0" fontId="10" fillId="0" borderId="16" xfId="0" applyFont="1" applyBorder="1" applyAlignment="1">
      <alignment vertical="top"/>
    </xf>
    <xf numFmtId="0" fontId="10" fillId="0" borderId="16" xfId="0" applyFont="1" applyBorder="1">
      <alignment vertical="center"/>
    </xf>
    <xf numFmtId="0" fontId="33" fillId="0" borderId="16" xfId="0" applyFont="1" applyBorder="1" applyAlignment="1">
      <alignment horizontal="center" vertical="center"/>
    </xf>
    <xf numFmtId="38" fontId="18" fillId="0" borderId="16" xfId="1" applyFont="1" applyBorder="1" applyAlignment="1">
      <alignment horizontal="right" vertical="center"/>
    </xf>
    <xf numFmtId="0" fontId="9" fillId="2" borderId="0" xfId="0" applyFont="1" applyFill="1" applyAlignment="1">
      <alignment horizontal="left"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0" xfId="0" applyFont="1" applyAlignment="1">
      <alignment vertical="center" wrapText="1"/>
    </xf>
    <xf numFmtId="192" fontId="4" fillId="0" borderId="0" xfId="0" applyNumberFormat="1" applyFont="1">
      <alignment vertical="center"/>
    </xf>
    <xf numFmtId="192" fontId="4" fillId="0" borderId="0" xfId="0" applyNumberFormat="1" applyFont="1" applyAlignment="1">
      <alignment horizontal="right" vertical="center"/>
    </xf>
    <xf numFmtId="0" fontId="16" fillId="0" borderId="4" xfId="0" applyFont="1" applyBorder="1" applyAlignment="1">
      <alignment horizontal="center" vertical="center"/>
    </xf>
    <xf numFmtId="0" fontId="16" fillId="0" borderId="11" xfId="0" applyFont="1" applyBorder="1" applyAlignment="1">
      <alignment horizontal="center" vertical="center"/>
    </xf>
    <xf numFmtId="192" fontId="7" fillId="0" borderId="0" xfId="0" applyNumberFormat="1" applyFont="1">
      <alignment vertical="center"/>
    </xf>
    <xf numFmtId="192" fontId="17" fillId="0" borderId="4" xfId="1" applyNumberFormat="1" applyFont="1" applyBorder="1" applyAlignment="1">
      <alignment horizontal="right" vertical="center"/>
    </xf>
    <xf numFmtId="192" fontId="17" fillId="0" borderId="11" xfId="1" applyNumberFormat="1" applyFont="1" applyBorder="1" applyAlignment="1">
      <alignment horizontal="right" vertical="center"/>
    </xf>
    <xf numFmtId="192" fontId="41" fillId="0" borderId="4" xfId="0" applyNumberFormat="1" applyFont="1" applyBorder="1">
      <alignment vertical="center"/>
    </xf>
    <xf numFmtId="192" fontId="41" fillId="0" borderId="11" xfId="0" applyNumberFormat="1" applyFont="1" applyBorder="1">
      <alignment vertical="center"/>
    </xf>
    <xf numFmtId="192" fontId="10" fillId="0" borderId="0" xfId="1" applyNumberFormat="1" applyFont="1" applyFill="1" applyBorder="1">
      <alignment vertical="center"/>
    </xf>
    <xf numFmtId="38" fontId="4" fillId="0" borderId="0" xfId="2" applyFont="1" applyFill="1" applyAlignment="1">
      <alignment vertical="center"/>
    </xf>
    <xf numFmtId="38" fontId="41" fillId="0" borderId="4" xfId="2" applyFont="1" applyFill="1" applyBorder="1" applyAlignment="1">
      <alignment vertical="center"/>
    </xf>
    <xf numFmtId="38" fontId="41" fillId="0" borderId="11" xfId="2" applyFont="1" applyFill="1" applyBorder="1" applyAlignment="1">
      <alignment vertical="center"/>
    </xf>
    <xf numFmtId="192" fontId="10" fillId="0" borderId="4" xfId="1" applyNumberFormat="1" applyFont="1" applyFill="1" applyBorder="1">
      <alignment vertical="center"/>
    </xf>
    <xf numFmtId="192" fontId="10" fillId="0" borderId="11" xfId="1" applyNumberFormat="1" applyFont="1" applyFill="1" applyBorder="1">
      <alignment vertical="center"/>
    </xf>
    <xf numFmtId="192" fontId="17" fillId="0" borderId="0" xfId="1" applyNumberFormat="1" applyFont="1" applyFill="1" applyBorder="1">
      <alignment vertical="center"/>
    </xf>
    <xf numFmtId="192" fontId="17" fillId="0" borderId="11" xfId="1" applyNumberFormat="1" applyFont="1" applyFill="1" applyBorder="1">
      <alignment vertical="center"/>
    </xf>
    <xf numFmtId="192" fontId="18" fillId="0" borderId="0" xfId="1" applyNumberFormat="1" applyFont="1" applyFill="1" applyBorder="1">
      <alignment vertical="center"/>
    </xf>
    <xf numFmtId="192" fontId="41" fillId="0" borderId="10" xfId="0" applyNumberFormat="1" applyFont="1" applyBorder="1">
      <alignment vertical="center"/>
    </xf>
    <xf numFmtId="192" fontId="41" fillId="0" borderId="9" xfId="0" applyNumberFormat="1" applyFont="1" applyBorder="1">
      <alignment vertical="center"/>
    </xf>
    <xf numFmtId="192" fontId="4" fillId="0" borderId="8" xfId="0" applyNumberFormat="1" applyFont="1" applyBorder="1">
      <alignment vertical="center"/>
    </xf>
    <xf numFmtId="0" fontId="10" fillId="0" borderId="16" xfId="0" applyFont="1" applyBorder="1" applyAlignment="1">
      <alignment horizontal="left" vertical="top"/>
    </xf>
    <xf numFmtId="182" fontId="10" fillId="0" borderId="0" xfId="0" applyNumberFormat="1" applyFont="1">
      <alignment vertical="center"/>
    </xf>
    <xf numFmtId="192" fontId="10" fillId="0" borderId="4" xfId="0" applyNumberFormat="1" applyFont="1" applyBorder="1" applyAlignment="1">
      <alignment horizontal="right" vertical="center"/>
    </xf>
    <xf numFmtId="192" fontId="18" fillId="0" borderId="4" xfId="0" applyNumberFormat="1" applyFont="1" applyBorder="1" applyAlignment="1">
      <alignment horizontal="right" vertical="center"/>
    </xf>
    <xf numFmtId="192" fontId="18" fillId="0" borderId="0" xfId="0" applyNumberFormat="1" applyFont="1" applyAlignment="1">
      <alignment horizontal="right" vertical="center"/>
    </xf>
    <xf numFmtId="49" fontId="10" fillId="0" borderId="0" xfId="0" applyNumberFormat="1" applyFont="1" applyAlignment="1">
      <alignment horizontal="left" vertical="center"/>
    </xf>
    <xf numFmtId="192" fontId="10" fillId="0" borderId="0" xfId="2" applyNumberFormat="1" applyFont="1" applyFill="1" applyBorder="1" applyAlignment="1">
      <alignment horizontal="right" vertical="center"/>
    </xf>
    <xf numFmtId="192" fontId="10" fillId="0" borderId="10" xfId="0" applyNumberFormat="1" applyFont="1" applyBorder="1" applyAlignment="1">
      <alignment horizontal="right" vertical="center"/>
    </xf>
    <xf numFmtId="192" fontId="10" fillId="0" borderId="8" xfId="0" applyNumberFormat="1" applyFont="1" applyBorder="1" applyAlignment="1">
      <alignment horizontal="right" vertical="center"/>
    </xf>
    <xf numFmtId="192" fontId="10" fillId="0" borderId="4" xfId="2" applyNumberFormat="1" applyFont="1" applyFill="1" applyBorder="1" applyAlignment="1">
      <alignment horizontal="right" vertical="center"/>
    </xf>
    <xf numFmtId="192" fontId="10" fillId="0" borderId="0" xfId="2" applyNumberFormat="1" applyFont="1" applyFill="1" applyBorder="1" applyAlignment="1">
      <alignment vertical="center"/>
    </xf>
    <xf numFmtId="192" fontId="18" fillId="0" borderId="0" xfId="2" applyNumberFormat="1" applyFont="1" applyFill="1" applyBorder="1" applyAlignment="1">
      <alignment vertical="center"/>
    </xf>
    <xf numFmtId="192" fontId="18" fillId="0" borderId="4" xfId="2" applyNumberFormat="1" applyFont="1" applyFill="1" applyBorder="1" applyAlignment="1">
      <alignment horizontal="right" vertical="center"/>
    </xf>
    <xf numFmtId="192" fontId="18" fillId="0" borderId="0" xfId="2" applyNumberFormat="1" applyFont="1" applyFill="1" applyBorder="1" applyAlignment="1">
      <alignment horizontal="right" vertical="center"/>
    </xf>
    <xf numFmtId="192" fontId="10" fillId="0" borderId="0" xfId="0" applyNumberFormat="1" applyFont="1" applyAlignment="1"/>
    <xf numFmtId="192" fontId="10" fillId="0" borderId="10" xfId="2" applyNumberFormat="1" applyFont="1" applyFill="1" applyBorder="1" applyAlignment="1">
      <alignment horizontal="right" vertical="center"/>
    </xf>
    <xf numFmtId="192" fontId="10" fillId="0" borderId="8" xfId="2" applyNumberFormat="1" applyFont="1" applyFill="1" applyBorder="1" applyAlignment="1">
      <alignment horizontal="right" vertical="center"/>
    </xf>
    <xf numFmtId="0" fontId="16" fillId="0" borderId="0" xfId="0" applyFont="1" applyAlignment="1"/>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3" xfId="0" applyFont="1" applyBorder="1" applyAlignment="1">
      <alignment horizontal="center" vertical="center"/>
    </xf>
    <xf numFmtId="0" fontId="23" fillId="0" borderId="23" xfId="0" applyFont="1" applyBorder="1" applyAlignment="1">
      <alignment horizontal="center" vertical="center" wrapText="1"/>
    </xf>
    <xf numFmtId="0" fontId="23" fillId="0" borderId="15" xfId="0" applyFont="1" applyBorder="1" applyAlignment="1">
      <alignment horizontal="center" vertical="center" wrapText="1"/>
    </xf>
    <xf numFmtId="0" fontId="4" fillId="0" borderId="1" xfId="0" applyFont="1" applyBorder="1" applyAlignment="1">
      <alignment vertical="center" shrinkToFit="1"/>
    </xf>
    <xf numFmtId="192" fontId="4" fillId="0" borderId="4" xfId="2" applyNumberFormat="1" applyFont="1" applyFill="1" applyBorder="1" applyAlignment="1">
      <alignment horizontal="right" vertical="center" shrinkToFit="1"/>
    </xf>
    <xf numFmtId="192" fontId="4" fillId="0" borderId="0" xfId="2" applyNumberFormat="1" applyFont="1" applyFill="1" applyBorder="1" applyAlignment="1">
      <alignment horizontal="right" vertical="center"/>
    </xf>
    <xf numFmtId="192" fontId="4" fillId="0" borderId="0" xfId="2" applyNumberFormat="1" applyFont="1" applyFill="1" applyBorder="1" applyAlignment="1">
      <alignment horizontal="right" vertical="center" shrinkToFit="1"/>
    </xf>
    <xf numFmtId="0" fontId="24" fillId="0" borderId="0" xfId="0" applyFont="1" applyAlignment="1">
      <alignment horizontal="right" vertical="center"/>
    </xf>
    <xf numFmtId="0" fontId="4" fillId="0" borderId="0" xfId="0" applyFont="1" applyAlignment="1">
      <alignment vertical="center" shrinkToFit="1"/>
    </xf>
    <xf numFmtId="0" fontId="7" fillId="0" borderId="8" xfId="0" applyFont="1" applyBorder="1" applyAlignment="1">
      <alignment vertical="center" shrinkToFit="1"/>
    </xf>
    <xf numFmtId="192" fontId="7" fillId="0" borderId="10" xfId="2" applyNumberFormat="1" applyFont="1" applyFill="1" applyBorder="1" applyAlignment="1">
      <alignment horizontal="right" vertical="center" shrinkToFit="1"/>
    </xf>
    <xf numFmtId="192" fontId="7" fillId="0" borderId="8" xfId="2" applyNumberFormat="1" applyFont="1" applyFill="1" applyBorder="1" applyAlignment="1">
      <alignment horizontal="right" vertical="center"/>
    </xf>
    <xf numFmtId="192" fontId="7" fillId="0" borderId="8" xfId="2" applyNumberFormat="1" applyFont="1" applyFill="1" applyBorder="1" applyAlignment="1">
      <alignment horizontal="right" vertical="center" shrinkToFit="1"/>
    </xf>
    <xf numFmtId="192" fontId="5" fillId="0" borderId="0" xfId="0" applyNumberFormat="1" applyFont="1">
      <alignment vertical="center"/>
    </xf>
    <xf numFmtId="0" fontId="7" fillId="0" borderId="2" xfId="0" applyFont="1" applyBorder="1" applyAlignment="1">
      <alignment horizontal="distributed" vertical="center"/>
    </xf>
    <xf numFmtId="0" fontId="24" fillId="0" borderId="11" xfId="0" applyFont="1" applyBorder="1" applyAlignment="1">
      <alignment horizontal="right" vertical="center"/>
    </xf>
    <xf numFmtId="38" fontId="24" fillId="0" borderId="4" xfId="1" applyFont="1" applyFill="1" applyBorder="1" applyAlignment="1">
      <alignment horizontal="right" vertical="center"/>
    </xf>
    <xf numFmtId="38" fontId="24" fillId="0" borderId="0" xfId="1" applyFont="1" applyFill="1" applyAlignment="1">
      <alignment horizontal="right" vertical="center"/>
    </xf>
    <xf numFmtId="38" fontId="24" fillId="0" borderId="0" xfId="1" applyFont="1" applyFill="1" applyBorder="1" applyAlignment="1">
      <alignment horizontal="right" vertical="center"/>
    </xf>
    <xf numFmtId="38" fontId="5" fillId="0" borderId="0" xfId="1" applyFont="1" applyFill="1" applyAlignment="1">
      <alignment horizontal="right" vertical="center"/>
    </xf>
    <xf numFmtId="40" fontId="18" fillId="0" borderId="0" xfId="1" applyNumberFormat="1" applyFont="1" applyFill="1" applyBorder="1" applyAlignment="1">
      <alignment horizontal="right" vertical="center"/>
    </xf>
    <xf numFmtId="183" fontId="1" fillId="0" borderId="0" xfId="1" applyNumberFormat="1" applyFont="1" applyFill="1" applyAlignment="1">
      <alignment horizontal="right" vertical="center"/>
    </xf>
    <xf numFmtId="0" fontId="7" fillId="0" borderId="11" xfId="0" applyFont="1" applyBorder="1" applyAlignment="1">
      <alignment horizontal="distributed" vertical="center"/>
    </xf>
    <xf numFmtId="38" fontId="7" fillId="0" borderId="4" xfId="1" applyFont="1" applyFill="1" applyBorder="1" applyAlignment="1">
      <alignment horizontal="right" vertical="center"/>
    </xf>
    <xf numFmtId="38" fontId="7" fillId="0" borderId="0" xfId="1" applyFont="1" applyFill="1" applyBorder="1" applyAlignment="1">
      <alignment horizontal="right" vertical="center"/>
    </xf>
    <xf numFmtId="38" fontId="7" fillId="0" borderId="0" xfId="1" applyFont="1" applyFill="1" applyBorder="1" applyAlignment="1">
      <alignment horizontal="center" vertical="center"/>
    </xf>
    <xf numFmtId="196" fontId="5" fillId="0" borderId="0" xfId="0" applyNumberFormat="1" applyFont="1">
      <alignment vertical="center"/>
    </xf>
    <xf numFmtId="0" fontId="4" fillId="0" borderId="11" xfId="0" applyFont="1" applyBorder="1" applyAlignment="1">
      <alignment horizontal="distributed" vertical="center"/>
    </xf>
    <xf numFmtId="38" fontId="4" fillId="0" borderId="4" xfId="1" applyFont="1" applyFill="1" applyBorder="1" applyAlignment="1">
      <alignment horizontal="right" vertical="center"/>
    </xf>
    <xf numFmtId="38" fontId="4" fillId="0" borderId="0" xfId="1" applyFont="1" applyFill="1" applyAlignment="1">
      <alignment horizontal="right" vertical="center"/>
    </xf>
    <xf numFmtId="38" fontId="4" fillId="0" borderId="0" xfId="1" applyFont="1" applyFill="1" applyAlignment="1">
      <alignment horizontal="center" vertical="center"/>
    </xf>
    <xf numFmtId="40" fontId="10" fillId="0" borderId="0" xfId="1" applyNumberFormat="1" applyFont="1" applyFill="1" applyAlignment="1">
      <alignment horizontal="right" vertical="center"/>
    </xf>
    <xf numFmtId="183" fontId="18" fillId="0" borderId="0" xfId="1" applyNumberFormat="1" applyFont="1" applyFill="1" applyBorder="1" applyAlignment="1">
      <alignment horizontal="right" vertical="center"/>
    </xf>
    <xf numFmtId="0" fontId="7" fillId="0" borderId="8" xfId="0" applyFont="1" applyBorder="1">
      <alignment vertical="center"/>
    </xf>
    <xf numFmtId="0" fontId="7" fillId="0" borderId="9" xfId="0" applyFont="1" applyBorder="1" applyAlignment="1">
      <alignment horizontal="distributed" vertical="center"/>
    </xf>
    <xf numFmtId="38" fontId="7" fillId="0" borderId="10" xfId="1" applyFont="1" applyFill="1" applyBorder="1" applyAlignment="1">
      <alignment horizontal="right" vertical="center"/>
    </xf>
    <xf numFmtId="38" fontId="7" fillId="0" borderId="8" xfId="1" applyFont="1" applyFill="1" applyBorder="1" applyAlignment="1">
      <alignment horizontal="right" vertical="center"/>
    </xf>
    <xf numFmtId="0" fontId="4" fillId="0" borderId="16" xfId="0" applyFont="1" applyBorder="1">
      <alignment vertical="center"/>
    </xf>
    <xf numFmtId="0" fontId="5" fillId="0" borderId="16" xfId="0" applyFont="1" applyBorder="1">
      <alignment vertical="center"/>
    </xf>
    <xf numFmtId="0" fontId="5" fillId="2" borderId="0" xfId="0" applyFont="1" applyFill="1">
      <alignment vertical="center"/>
    </xf>
    <xf numFmtId="0" fontId="7" fillId="0" borderId="0" xfId="0" applyFont="1" applyAlignment="1">
      <alignment horizontal="distributed" vertical="center"/>
    </xf>
    <xf numFmtId="3" fontId="7" fillId="0" borderId="0" xfId="5" applyNumberFormat="1" applyFont="1" applyAlignment="1">
      <alignment vertical="center"/>
    </xf>
    <xf numFmtId="196" fontId="7" fillId="0" borderId="0" xfId="0" applyNumberFormat="1" applyFont="1">
      <alignment vertical="center"/>
    </xf>
    <xf numFmtId="197" fontId="7" fillId="0" borderId="0" xfId="0" applyNumberFormat="1" applyFont="1" applyAlignment="1">
      <alignment horizontal="right" vertical="center"/>
    </xf>
    <xf numFmtId="180" fontId="5" fillId="0" borderId="0" xfId="0" applyNumberFormat="1" applyFont="1">
      <alignment vertical="center"/>
    </xf>
    <xf numFmtId="38" fontId="24" fillId="0" borderId="0" xfId="1" applyFont="1" applyBorder="1" applyAlignment="1">
      <alignment vertical="center"/>
    </xf>
    <xf numFmtId="38" fontId="7" fillId="0" borderId="0" xfId="1" applyFont="1" applyBorder="1" applyAlignment="1">
      <alignment vertical="center"/>
    </xf>
    <xf numFmtId="177" fontId="24" fillId="0" borderId="0" xfId="0" applyNumberFormat="1" applyFont="1" applyAlignment="1">
      <alignment horizontal="right" vertical="center"/>
    </xf>
    <xf numFmtId="196" fontId="7" fillId="0" borderId="0" xfId="1" applyNumberFormat="1" applyFont="1" applyBorder="1" applyAlignment="1">
      <alignment vertical="center"/>
    </xf>
    <xf numFmtId="197" fontId="7" fillId="0" borderId="0" xfId="1" applyNumberFormat="1" applyFont="1" applyFill="1" applyBorder="1" applyAlignment="1">
      <alignment horizontal="right" vertical="center"/>
    </xf>
    <xf numFmtId="3" fontId="4" fillId="0" borderId="0" xfId="5" applyNumberFormat="1" applyFont="1" applyAlignment="1">
      <alignment vertical="center"/>
    </xf>
    <xf numFmtId="196" fontId="4" fillId="0" borderId="0" xfId="0" applyNumberFormat="1" applyFont="1" applyAlignment="1">
      <alignment horizontal="right" vertical="center"/>
    </xf>
    <xf numFmtId="197" fontId="4" fillId="0" borderId="0" xfId="1" applyNumberFormat="1" applyFont="1" applyFill="1" applyBorder="1" applyAlignment="1">
      <alignment horizontal="right" vertical="center"/>
    </xf>
    <xf numFmtId="196" fontId="7" fillId="0" borderId="0" xfId="0" applyNumberFormat="1" applyFont="1" applyAlignment="1">
      <alignment horizontal="right" vertical="center"/>
    </xf>
    <xf numFmtId="196" fontId="4" fillId="0" borderId="0" xfId="0" applyNumberFormat="1" applyFont="1">
      <alignment vertical="center"/>
    </xf>
    <xf numFmtId="198" fontId="7" fillId="0" borderId="0" xfId="0" applyNumberFormat="1" applyFont="1" applyAlignment="1">
      <alignment horizontal="right" vertical="center"/>
    </xf>
    <xf numFmtId="3" fontId="7" fillId="0" borderId="0" xfId="6" applyNumberFormat="1" applyFont="1" applyAlignment="1">
      <alignment vertical="center"/>
    </xf>
    <xf numFmtId="0" fontId="43" fillId="0" borderId="0" xfId="0" applyFont="1">
      <alignment vertical="center"/>
    </xf>
    <xf numFmtId="0" fontId="10" fillId="0" borderId="13" xfId="0" applyFont="1" applyBorder="1" applyAlignment="1">
      <alignment horizontal="center" vertical="center" wrapText="1"/>
    </xf>
    <xf numFmtId="38" fontId="10" fillId="0" borderId="3" xfId="1" applyFont="1" applyFill="1" applyBorder="1">
      <alignment vertical="center"/>
    </xf>
    <xf numFmtId="38" fontId="10" fillId="0" borderId="0" xfId="1" applyFont="1" applyFill="1">
      <alignment vertical="center"/>
    </xf>
    <xf numFmtId="180" fontId="10" fillId="0" borderId="0" xfId="0" applyNumberFormat="1" applyFont="1" applyAlignment="1">
      <alignment horizontal="right" vertical="center"/>
    </xf>
    <xf numFmtId="183" fontId="10" fillId="0" borderId="0" xfId="1" applyNumberFormat="1" applyFont="1" applyFill="1">
      <alignment vertical="center"/>
    </xf>
    <xf numFmtId="177" fontId="10" fillId="0" borderId="0" xfId="0" applyNumberFormat="1" applyFont="1">
      <alignment vertical="center"/>
    </xf>
    <xf numFmtId="38" fontId="10" fillId="0" borderId="4" xfId="1" applyFont="1" applyFill="1" applyBorder="1">
      <alignment vertical="center"/>
    </xf>
    <xf numFmtId="180" fontId="10" fillId="0" borderId="0" xfId="0" applyNumberFormat="1" applyFont="1">
      <alignment vertical="center"/>
    </xf>
    <xf numFmtId="183" fontId="10" fillId="0" borderId="0" xfId="1" applyNumberFormat="1" applyFont="1" applyFill="1" applyAlignment="1">
      <alignment horizontal="right" vertical="center"/>
    </xf>
    <xf numFmtId="192" fontId="10" fillId="0" borderId="0" xfId="1" applyNumberFormat="1" applyFont="1" applyFill="1">
      <alignment vertical="center"/>
    </xf>
    <xf numFmtId="197" fontId="10" fillId="0" borderId="0" xfId="0" applyNumberFormat="1" applyFont="1" applyAlignment="1">
      <alignment horizontal="right" vertical="center"/>
    </xf>
    <xf numFmtId="0" fontId="13" fillId="0" borderId="0" xfId="0" applyFont="1" applyAlignment="1">
      <alignment horizontal="left" vertical="center"/>
    </xf>
    <xf numFmtId="49" fontId="13" fillId="0" borderId="0" xfId="0" applyNumberFormat="1" applyFont="1">
      <alignment vertical="center"/>
    </xf>
    <xf numFmtId="183" fontId="10" fillId="0" borderId="0" xfId="1" applyNumberFormat="1" applyFont="1" applyFill="1" applyBorder="1">
      <alignment vertical="center"/>
    </xf>
    <xf numFmtId="0" fontId="10" fillId="0" borderId="0" xfId="0" applyFont="1" applyAlignment="1">
      <alignment horizontal="left" vertical="center" shrinkToFit="1"/>
    </xf>
    <xf numFmtId="49" fontId="10" fillId="0" borderId="0" xfId="0" applyNumberFormat="1" applyFont="1" applyAlignment="1">
      <alignment horizontal="left" vertical="center" shrinkToFit="1"/>
    </xf>
    <xf numFmtId="0" fontId="44" fillId="0" borderId="8" xfId="0" applyFont="1" applyBorder="1" applyAlignment="1">
      <alignment horizontal="left" vertical="center" shrinkToFit="1"/>
    </xf>
    <xf numFmtId="49" fontId="44" fillId="0" borderId="8" xfId="0" applyNumberFormat="1" applyFont="1" applyBorder="1" applyAlignment="1">
      <alignment horizontal="left" vertical="center" shrinkToFit="1"/>
    </xf>
    <xf numFmtId="38" fontId="44" fillId="0" borderId="10" xfId="1" applyFont="1" applyFill="1" applyBorder="1">
      <alignment vertical="center"/>
    </xf>
    <xf numFmtId="38" fontId="44" fillId="0" borderId="8" xfId="1" applyFont="1" applyFill="1" applyBorder="1">
      <alignment vertical="center"/>
    </xf>
    <xf numFmtId="192" fontId="44" fillId="0" borderId="0" xfId="1" applyNumberFormat="1" applyFont="1" applyFill="1">
      <alignment vertical="center"/>
    </xf>
    <xf numFmtId="198" fontId="44" fillId="0" borderId="8" xfId="1" applyNumberFormat="1" applyFont="1" applyFill="1" applyBorder="1">
      <alignment vertical="center"/>
    </xf>
    <xf numFmtId="183" fontId="44" fillId="0" borderId="8" xfId="1" applyNumberFormat="1" applyFont="1" applyFill="1" applyBorder="1">
      <alignment vertical="center"/>
    </xf>
    <xf numFmtId="177" fontId="44" fillId="0" borderId="8" xfId="0" applyNumberFormat="1" applyFont="1" applyBorder="1">
      <alignment vertical="center"/>
    </xf>
    <xf numFmtId="0" fontId="26" fillId="0" borderId="16" xfId="0" applyFont="1" applyBorder="1" applyAlignment="1">
      <alignment horizontal="left" vertical="center"/>
    </xf>
    <xf numFmtId="49" fontId="45" fillId="0" borderId="0" xfId="0" applyNumberFormat="1" applyFont="1">
      <alignment vertical="center"/>
    </xf>
    <xf numFmtId="0" fontId="45" fillId="0" borderId="0" xfId="0" applyFont="1" applyAlignment="1">
      <alignment horizontal="distributed" vertical="center"/>
    </xf>
    <xf numFmtId="0" fontId="33" fillId="0" borderId="2" xfId="0" applyFont="1" applyBorder="1" applyAlignment="1">
      <alignment horizontal="distributed" vertical="center"/>
    </xf>
    <xf numFmtId="38" fontId="4" fillId="0" borderId="0" xfId="1" applyFont="1" applyAlignment="1">
      <alignment horizontal="right" vertical="center"/>
    </xf>
    <xf numFmtId="0" fontId="17" fillId="0" borderId="2" xfId="0" applyFont="1" applyBorder="1" applyAlignment="1">
      <alignment horizontal="distributed" vertical="center"/>
    </xf>
    <xf numFmtId="0" fontId="10" fillId="0" borderId="1" xfId="0" applyFont="1" applyBorder="1">
      <alignment vertical="center"/>
    </xf>
    <xf numFmtId="0" fontId="17" fillId="0" borderId="11" xfId="0" applyFont="1" applyBorder="1">
      <alignment vertical="center"/>
    </xf>
    <xf numFmtId="0" fontId="17" fillId="0" borderId="11" xfId="0" applyFont="1" applyBorder="1" applyAlignment="1">
      <alignment horizontal="distributed" vertical="center"/>
    </xf>
    <xf numFmtId="193" fontId="18" fillId="0" borderId="0" xfId="0" applyNumberFormat="1" applyFont="1">
      <alignment vertical="center"/>
    </xf>
    <xf numFmtId="0" fontId="33" fillId="0" borderId="11" xfId="0" applyFont="1" applyBorder="1" applyAlignment="1">
      <alignment horizontal="distributed" vertical="center"/>
    </xf>
    <xf numFmtId="0" fontId="17" fillId="0" borderId="20" xfId="0" applyFont="1" applyBorder="1">
      <alignment vertical="center"/>
    </xf>
    <xf numFmtId="0" fontId="17" fillId="0" borderId="11" xfId="0" applyFont="1" applyBorder="1" applyAlignment="1">
      <alignment horizontal="distributed" vertical="center" shrinkToFit="1"/>
    </xf>
    <xf numFmtId="0" fontId="34" fillId="0" borderId="11" xfId="0" applyFont="1" applyBorder="1" applyAlignment="1">
      <alignment horizontal="distributed" vertical="center"/>
    </xf>
    <xf numFmtId="0" fontId="17" fillId="0" borderId="9" xfId="0" applyFont="1" applyBorder="1" applyAlignment="1">
      <alignment horizontal="distributed" vertical="center"/>
    </xf>
    <xf numFmtId="38" fontId="4" fillId="0" borderId="10" xfId="1" applyFont="1" applyBorder="1" applyAlignment="1">
      <alignment horizontal="right" vertical="center"/>
    </xf>
    <xf numFmtId="38" fontId="4" fillId="0" borderId="8" xfId="1" applyFont="1" applyBorder="1" applyAlignment="1">
      <alignment horizontal="right" vertical="center"/>
    </xf>
    <xf numFmtId="38" fontId="10" fillId="0" borderId="8" xfId="1" applyFont="1" applyFill="1" applyBorder="1" applyAlignment="1">
      <alignment horizontal="right" vertical="center"/>
    </xf>
    <xf numFmtId="38" fontId="10" fillId="0" borderId="9" xfId="1" applyFont="1" applyFill="1" applyBorder="1" applyAlignment="1">
      <alignment horizontal="right" vertical="center"/>
    </xf>
    <xf numFmtId="0" fontId="17" fillId="0" borderId="21" xfId="0" applyFont="1" applyBorder="1" applyAlignment="1">
      <alignment horizontal="distributed" vertical="center"/>
    </xf>
    <xf numFmtId="3" fontId="48" fillId="0" borderId="8" xfId="7" applyNumberFormat="1" applyFont="1" applyBorder="1" applyAlignment="1">
      <alignment horizontal="right" vertical="center"/>
    </xf>
    <xf numFmtId="0" fontId="17" fillId="0" borderId="19" xfId="0" applyFont="1" applyBorder="1" applyAlignment="1">
      <alignment horizontal="center" vertical="center"/>
    </xf>
    <xf numFmtId="0" fontId="33" fillId="0" borderId="20" xfId="0" applyFont="1" applyBorder="1" applyAlignment="1">
      <alignment horizontal="distributed" vertical="center"/>
    </xf>
    <xf numFmtId="38" fontId="7" fillId="0" borderId="0" xfId="1" applyFont="1" applyAlignment="1">
      <alignment horizontal="right" vertical="center"/>
    </xf>
    <xf numFmtId="0" fontId="49" fillId="0" borderId="0" xfId="0" applyFont="1" applyAlignment="1">
      <alignment horizontal="distributed" vertical="center"/>
    </xf>
    <xf numFmtId="0" fontId="17" fillId="0" borderId="21" xfId="0" applyFont="1" applyBorder="1" applyAlignment="1">
      <alignment horizontal="center" vertical="center" shrinkToFit="1"/>
    </xf>
    <xf numFmtId="38" fontId="10" fillId="0" borderId="16" xfId="1" applyFont="1" applyFill="1" applyBorder="1" applyAlignment="1">
      <alignment vertical="center"/>
    </xf>
    <xf numFmtId="38" fontId="10" fillId="0" borderId="16" xfId="0" applyNumberFormat="1" applyFont="1" applyBorder="1">
      <alignment vertical="center"/>
    </xf>
    <xf numFmtId="38" fontId="0" fillId="0" borderId="0" xfId="1" applyFont="1" applyFill="1" applyAlignment="1">
      <alignment vertical="center"/>
    </xf>
    <xf numFmtId="38" fontId="0" fillId="0" borderId="0" xfId="1" applyFont="1" applyFill="1" applyAlignment="1">
      <alignment horizontal="distributed" vertical="center"/>
    </xf>
    <xf numFmtId="38" fontId="10" fillId="0" borderId="28" xfId="1" applyFont="1" applyFill="1" applyBorder="1" applyAlignment="1">
      <alignment horizontal="center" vertical="center"/>
    </xf>
    <xf numFmtId="0" fontId="17" fillId="0" borderId="2" xfId="0" applyFont="1" applyBorder="1" applyAlignment="1">
      <alignment horizontal="distributed" vertical="center" shrinkToFit="1"/>
    </xf>
    <xf numFmtId="38" fontId="4" fillId="0" borderId="3" xfId="1" applyFont="1" applyBorder="1" applyAlignment="1">
      <alignment horizontal="right" vertical="center"/>
    </xf>
    <xf numFmtId="38" fontId="4" fillId="0" borderId="1" xfId="1" applyFont="1" applyBorder="1" applyAlignment="1">
      <alignment horizontal="right" vertical="center"/>
    </xf>
    <xf numFmtId="38" fontId="4" fillId="0" borderId="4" xfId="1" applyFont="1" applyBorder="1" applyAlignment="1">
      <alignment horizontal="right" vertical="center"/>
    </xf>
    <xf numFmtId="38" fontId="33" fillId="0" borderId="11" xfId="1" applyFont="1" applyFill="1" applyBorder="1" applyAlignment="1">
      <alignment horizontal="distributed" vertical="center"/>
    </xf>
    <xf numFmtId="38" fontId="13" fillId="0" borderId="4" xfId="1" applyFont="1" applyFill="1" applyBorder="1" applyAlignment="1">
      <alignment horizontal="right" vertical="center"/>
    </xf>
    <xf numFmtId="38" fontId="13" fillId="0" borderId="0" xfId="1" applyFont="1" applyFill="1" applyBorder="1" applyAlignment="1">
      <alignment horizontal="right" vertical="center"/>
    </xf>
    <xf numFmtId="0" fontId="10" fillId="0" borderId="21" xfId="0" applyFont="1" applyBorder="1">
      <alignment vertical="center"/>
    </xf>
    <xf numFmtId="38" fontId="17" fillId="0" borderId="0" xfId="1" applyFont="1" applyFill="1" applyBorder="1" applyAlignment="1">
      <alignment vertical="center"/>
    </xf>
    <xf numFmtId="0" fontId="15" fillId="0" borderId="0" xfId="0" applyFont="1" applyAlignment="1">
      <alignment horizontal="distributed" vertical="center"/>
    </xf>
    <xf numFmtId="0" fontId="15" fillId="0" borderId="0" xfId="0" applyFont="1">
      <alignment vertical="center"/>
    </xf>
    <xf numFmtId="38" fontId="10" fillId="0" borderId="38" xfId="1" applyFont="1" applyFill="1" applyBorder="1" applyAlignment="1">
      <alignment horizontal="distributed" vertical="center" shrinkToFit="1"/>
    </xf>
    <xf numFmtId="38" fontId="4" fillId="0" borderId="3" xfId="1" applyFont="1" applyBorder="1">
      <alignment vertical="center"/>
    </xf>
    <xf numFmtId="38" fontId="4" fillId="0" borderId="0" xfId="1" applyFont="1" applyBorder="1">
      <alignment vertical="center"/>
    </xf>
    <xf numFmtId="38" fontId="4" fillId="0" borderId="4" xfId="1" applyFont="1" applyBorder="1">
      <alignment vertical="center"/>
    </xf>
    <xf numFmtId="38" fontId="16" fillId="0" borderId="32" xfId="1" applyFont="1" applyBorder="1" applyAlignment="1">
      <alignment horizontal="distributed" vertical="center"/>
    </xf>
    <xf numFmtId="38" fontId="4" fillId="0" borderId="39" xfId="1" applyFont="1" applyBorder="1">
      <alignment vertical="center"/>
    </xf>
    <xf numFmtId="38" fontId="4" fillId="0" borderId="10" xfId="1" applyFont="1" applyBorder="1">
      <alignment vertical="center"/>
    </xf>
    <xf numFmtId="38" fontId="4" fillId="0" borderId="8" xfId="1" applyFont="1" applyBorder="1">
      <alignment vertical="center"/>
    </xf>
    <xf numFmtId="38" fontId="10" fillId="0" borderId="8" xfId="1" applyFont="1" applyBorder="1">
      <alignment vertical="center"/>
    </xf>
    <xf numFmtId="38" fontId="10" fillId="0" borderId="0" xfId="0" applyNumberFormat="1" applyFont="1" applyAlignment="1">
      <alignment horizontal="center" vertical="center"/>
    </xf>
    <xf numFmtId="0" fontId="10" fillId="0" borderId="0" xfId="0" applyFont="1" applyAlignment="1">
      <alignment horizontal="left" vertical="center" readingOrder="1"/>
    </xf>
    <xf numFmtId="0" fontId="0" fillId="0" borderId="0" xfId="0" applyAlignment="1">
      <alignment horizontal="center" vertical="center" wrapText="1"/>
    </xf>
    <xf numFmtId="0" fontId="0" fillId="0" borderId="8" xfId="0" applyBorder="1" applyAlignment="1">
      <alignment horizontal="right" vertical="center"/>
    </xf>
    <xf numFmtId="0" fontId="18" fillId="0" borderId="0" xfId="0" applyFont="1" applyAlignment="1">
      <alignment horizontal="left" vertical="center"/>
    </xf>
    <xf numFmtId="38" fontId="18" fillId="0" borderId="0" xfId="1" applyFont="1" applyFill="1" applyBorder="1" applyAlignment="1">
      <alignment horizontal="right" vertical="center" shrinkToFit="1"/>
    </xf>
    <xf numFmtId="38" fontId="10" fillId="0" borderId="10" xfId="1" applyFont="1" applyFill="1" applyBorder="1" applyAlignment="1">
      <alignment horizontal="right" vertical="center"/>
    </xf>
    <xf numFmtId="0" fontId="16" fillId="0" borderId="8" xfId="0" applyFont="1" applyBorder="1">
      <alignment vertical="center"/>
    </xf>
    <xf numFmtId="38" fontId="51" fillId="0" borderId="3" xfId="1" applyFont="1" applyFill="1" applyBorder="1">
      <alignment vertical="center"/>
    </xf>
    <xf numFmtId="38" fontId="51" fillId="0" borderId="0" xfId="1" applyFont="1" applyFill="1" applyBorder="1">
      <alignment vertical="center"/>
    </xf>
    <xf numFmtId="38" fontId="51" fillId="0" borderId="4" xfId="1" applyFont="1" applyFill="1" applyBorder="1">
      <alignment vertical="center"/>
    </xf>
    <xf numFmtId="38" fontId="12" fillId="0" borderId="4" xfId="1" applyFont="1" applyFill="1" applyBorder="1">
      <alignment vertical="center"/>
    </xf>
    <xf numFmtId="38" fontId="12" fillId="0" borderId="0" xfId="1" applyFont="1" applyFill="1" applyBorder="1">
      <alignment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38" fontId="51" fillId="0" borderId="10" xfId="1" applyFont="1" applyFill="1" applyBorder="1">
      <alignment vertical="center"/>
    </xf>
    <xf numFmtId="38" fontId="51" fillId="0" borderId="8" xfId="1" applyFont="1" applyFill="1" applyBorder="1">
      <alignment vertical="center"/>
    </xf>
    <xf numFmtId="0" fontId="33" fillId="0" borderId="0" xfId="0" applyFont="1" applyAlignment="1">
      <alignment horizontal="center" vertical="center"/>
    </xf>
    <xf numFmtId="0" fontId="9" fillId="0" borderId="0" xfId="0" applyFont="1" applyAlignment="1">
      <alignment horizontal="left" vertical="center"/>
    </xf>
    <xf numFmtId="49" fontId="17" fillId="0" borderId="0" xfId="0" applyNumberFormat="1" applyFont="1">
      <alignment vertical="center"/>
    </xf>
    <xf numFmtId="0" fontId="27" fillId="0" borderId="0" xfId="0" applyFont="1" applyAlignment="1">
      <alignment horizontal="left" vertical="center"/>
    </xf>
    <xf numFmtId="49" fontId="27" fillId="0" borderId="0" xfId="0" applyNumberFormat="1" applyFont="1">
      <alignment vertical="center"/>
    </xf>
    <xf numFmtId="0" fontId="10" fillId="0" borderId="23" xfId="0" applyFont="1" applyBorder="1" applyAlignment="1">
      <alignment vertical="center" wrapText="1"/>
    </xf>
    <xf numFmtId="0" fontId="10" fillId="0" borderId="7" xfId="0" applyFont="1" applyBorder="1" applyAlignment="1">
      <alignment vertical="center" wrapText="1"/>
    </xf>
    <xf numFmtId="0" fontId="10" fillId="0" borderId="13" xfId="0" applyFont="1" applyBorder="1" applyAlignment="1">
      <alignment vertical="center" wrapText="1"/>
    </xf>
    <xf numFmtId="0" fontId="17" fillId="0" borderId="3" xfId="0" applyFont="1" applyBorder="1">
      <alignment vertical="center"/>
    </xf>
    <xf numFmtId="0" fontId="17" fillId="0" borderId="1" xfId="0" applyFont="1" applyBorder="1">
      <alignment vertical="center"/>
    </xf>
    <xf numFmtId="49" fontId="17" fillId="0" borderId="11" xfId="0" applyNumberFormat="1" applyFont="1" applyBorder="1" applyAlignment="1">
      <alignment horizontal="left" vertical="center"/>
    </xf>
    <xf numFmtId="38" fontId="10" fillId="0" borderId="4" xfId="1" applyFont="1" applyBorder="1" applyAlignment="1">
      <alignment horizontal="center" vertical="center" shrinkToFit="1"/>
    </xf>
    <xf numFmtId="38" fontId="10" fillId="0" borderId="0" xfId="1" applyFont="1" applyAlignment="1">
      <alignment horizontal="right" vertical="center" shrinkToFit="1"/>
    </xf>
    <xf numFmtId="38" fontId="10" fillId="0" borderId="0" xfId="1" applyFont="1" applyBorder="1" applyAlignment="1">
      <alignment horizontal="right" vertical="center" shrinkToFit="1"/>
    </xf>
    <xf numFmtId="0" fontId="17" fillId="0" borderId="4" xfId="0" applyFont="1" applyBorder="1" applyAlignment="1">
      <alignment horizontal="left" vertical="center"/>
    </xf>
    <xf numFmtId="49" fontId="17" fillId="0" borderId="0" xfId="0" applyNumberFormat="1" applyFont="1" applyAlignment="1">
      <alignment horizontal="left" vertical="center"/>
    </xf>
    <xf numFmtId="49" fontId="17" fillId="0" borderId="11" xfId="0" applyNumberFormat="1" applyFont="1" applyBorder="1">
      <alignment vertical="center"/>
    </xf>
    <xf numFmtId="0" fontId="52" fillId="0" borderId="0" xfId="0" applyFont="1">
      <alignment vertical="center"/>
    </xf>
    <xf numFmtId="0" fontId="33" fillId="0" borderId="0" xfId="0" applyFont="1" applyAlignment="1">
      <alignment horizontal="left" vertical="center"/>
    </xf>
    <xf numFmtId="49" fontId="33" fillId="0" borderId="11" xfId="0" applyNumberFormat="1" applyFont="1" applyBorder="1">
      <alignment vertical="center"/>
    </xf>
    <xf numFmtId="3" fontId="18" fillId="0" borderId="4" xfId="0" applyNumberFormat="1" applyFont="1" applyBorder="1" applyAlignment="1">
      <alignment horizontal="center" vertical="center" shrinkToFit="1"/>
    </xf>
    <xf numFmtId="38" fontId="18" fillId="0" borderId="0" xfId="1" applyFont="1" applyAlignment="1">
      <alignment horizontal="right" vertical="center" shrinkToFit="1"/>
    </xf>
    <xf numFmtId="0" fontId="52" fillId="0" borderId="0" xfId="0" applyFont="1" applyAlignment="1">
      <alignment vertical="center" shrinkToFit="1"/>
    </xf>
    <xf numFmtId="0" fontId="33" fillId="0" borderId="4" xfId="0" applyFont="1" applyBorder="1" applyAlignment="1">
      <alignment horizontal="left" vertical="center"/>
    </xf>
    <xf numFmtId="49" fontId="33" fillId="0" borderId="0" xfId="0" applyNumberFormat="1" applyFont="1">
      <alignment vertical="center"/>
    </xf>
    <xf numFmtId="38" fontId="10" fillId="0" borderId="4" xfId="1" applyFont="1" applyBorder="1" applyAlignment="1">
      <alignment horizontal="right" vertical="center" shrinkToFit="1"/>
    </xf>
    <xf numFmtId="38" fontId="18" fillId="0" borderId="0" xfId="1" applyFont="1" applyAlignment="1">
      <alignment horizontal="center" vertical="center" shrinkToFit="1"/>
    </xf>
    <xf numFmtId="38" fontId="10" fillId="0" borderId="4" xfId="1" applyFont="1" applyFill="1" applyBorder="1" applyAlignment="1">
      <alignment horizontal="center" vertical="center" shrinkToFit="1"/>
    </xf>
    <xf numFmtId="38" fontId="10" fillId="0" borderId="11" xfId="1" applyFont="1" applyBorder="1" applyAlignment="1">
      <alignment horizontal="right" vertical="center" shrinkToFit="1"/>
    </xf>
    <xf numFmtId="0" fontId="33" fillId="0" borderId="8" xfId="0" applyFont="1" applyBorder="1" applyAlignment="1">
      <alignment horizontal="left" vertical="center"/>
    </xf>
    <xf numFmtId="49" fontId="33" fillId="0" borderId="9" xfId="0" applyNumberFormat="1" applyFont="1" applyBorder="1">
      <alignment vertical="center"/>
    </xf>
    <xf numFmtId="38" fontId="18" fillId="0" borderId="10" xfId="1" applyFont="1" applyBorder="1" applyAlignment="1">
      <alignment horizontal="center" vertical="center" shrinkToFit="1"/>
    </xf>
    <xf numFmtId="38" fontId="18" fillId="0" borderId="8" xfId="1" applyFont="1" applyBorder="1" applyAlignment="1">
      <alignment horizontal="right" vertical="center" shrinkToFit="1"/>
    </xf>
    <xf numFmtId="38" fontId="18" fillId="0" borderId="0" xfId="1" applyFont="1" applyBorder="1" applyAlignment="1">
      <alignment horizontal="center" vertical="center" shrinkToFit="1"/>
    </xf>
    <xf numFmtId="38" fontId="18" fillId="0" borderId="9" xfId="1" applyFont="1" applyBorder="1" applyAlignment="1">
      <alignment horizontal="right" vertical="center" shrinkToFit="1"/>
    </xf>
    <xf numFmtId="0" fontId="33" fillId="0" borderId="10" xfId="0" applyFont="1" applyBorder="1" applyAlignment="1">
      <alignment horizontal="left" vertical="center"/>
    </xf>
    <xf numFmtId="49" fontId="33" fillId="0" borderId="8" xfId="0" applyNumberFormat="1" applyFont="1" applyBorder="1">
      <alignment vertical="center"/>
    </xf>
    <xf numFmtId="0" fontId="53" fillId="0" borderId="0" xfId="0" applyFont="1">
      <alignment vertical="center"/>
    </xf>
    <xf numFmtId="38" fontId="18" fillId="0" borderId="0" xfId="1" applyFont="1" applyBorder="1" applyAlignment="1">
      <alignment horizontal="right" vertical="center" shrinkToFit="1"/>
    </xf>
    <xf numFmtId="0" fontId="55" fillId="0" borderId="0" xfId="0" applyFont="1" applyAlignment="1">
      <alignment horizontal="center" vertical="center"/>
    </xf>
    <xf numFmtId="0" fontId="10" fillId="0" borderId="15" xfId="0" applyFont="1" applyBorder="1">
      <alignment vertical="center"/>
    </xf>
    <xf numFmtId="0" fontId="0" fillId="0" borderId="15" xfId="0" applyBorder="1">
      <alignment vertical="center"/>
    </xf>
    <xf numFmtId="0" fontId="17" fillId="0" borderId="1" xfId="0" applyFont="1" applyBorder="1" applyAlignment="1">
      <alignment horizontal="left" vertical="center"/>
    </xf>
    <xf numFmtId="192" fontId="10" fillId="0" borderId="4" xfId="1" applyNumberFormat="1" applyFont="1" applyBorder="1" applyAlignment="1">
      <alignment vertical="center"/>
    </xf>
    <xf numFmtId="192" fontId="10" fillId="0" borderId="0" xfId="1" applyNumberFormat="1" applyFont="1" applyBorder="1" applyAlignment="1">
      <alignment vertical="center"/>
    </xf>
    <xf numFmtId="192" fontId="10" fillId="0" borderId="0" xfId="1" applyNumberFormat="1" applyFont="1" applyFill="1" applyBorder="1" applyAlignment="1">
      <alignment vertical="center"/>
    </xf>
    <xf numFmtId="192" fontId="10" fillId="0" borderId="0" xfId="1" applyNumberFormat="1" applyFont="1" applyAlignment="1">
      <alignment vertical="center"/>
    </xf>
    <xf numFmtId="192" fontId="10" fillId="0" borderId="0" xfId="1" applyNumberFormat="1" applyFont="1" applyFill="1" applyAlignment="1">
      <alignment vertical="center"/>
    </xf>
    <xf numFmtId="196" fontId="10" fillId="0" borderId="0" xfId="1" applyNumberFormat="1" applyFont="1" applyAlignment="1">
      <alignment horizontal="right" vertical="center"/>
    </xf>
    <xf numFmtId="196" fontId="10" fillId="0" borderId="0" xfId="1" applyNumberFormat="1" applyFont="1" applyBorder="1" applyAlignment="1">
      <alignment horizontal="right" vertical="center"/>
    </xf>
    <xf numFmtId="192" fontId="10" fillId="0" borderId="4" xfId="1" applyNumberFormat="1" applyFont="1" applyFill="1" applyBorder="1" applyAlignment="1">
      <alignment vertical="center"/>
    </xf>
    <xf numFmtId="38" fontId="18" fillId="0" borderId="10" xfId="1" applyFont="1" applyBorder="1">
      <alignment vertical="center"/>
    </xf>
    <xf numFmtId="38" fontId="18" fillId="0" borderId="8" xfId="1" applyFont="1" applyBorder="1">
      <alignment vertical="center"/>
    </xf>
    <xf numFmtId="38" fontId="18" fillId="0" borderId="8" xfId="1" applyFont="1" applyBorder="1" applyAlignment="1">
      <alignment vertical="center"/>
    </xf>
    <xf numFmtId="38" fontId="18" fillId="0" borderId="8" xfId="1" applyFont="1" applyFill="1" applyBorder="1" applyAlignment="1">
      <alignment vertical="center"/>
    </xf>
    <xf numFmtId="40" fontId="18" fillId="0" borderId="8" xfId="1" applyNumberFormat="1" applyFont="1" applyBorder="1" applyAlignment="1">
      <alignment horizontal="right" vertical="center"/>
    </xf>
    <xf numFmtId="0" fontId="9" fillId="0" borderId="0" xfId="0" applyFont="1" applyAlignment="1">
      <alignment horizontal="centerContinuous" vertical="center"/>
    </xf>
    <xf numFmtId="0" fontId="10" fillId="0" borderId="14" xfId="0" applyFont="1" applyBorder="1">
      <alignment vertical="center"/>
    </xf>
    <xf numFmtId="0" fontId="0" fillId="0" borderId="15" xfId="0" applyBorder="1" applyAlignment="1">
      <alignment horizontal="left" vertical="center"/>
    </xf>
    <xf numFmtId="0" fontId="0" fillId="0" borderId="15" xfId="0" applyBorder="1" applyAlignment="1">
      <alignment horizontal="distributed" vertical="center"/>
    </xf>
    <xf numFmtId="0" fontId="10" fillId="0" borderId="25" xfId="0" applyFont="1" applyBorder="1">
      <alignment vertical="center"/>
    </xf>
    <xf numFmtId="0" fontId="10" fillId="0" borderId="27" xfId="0" applyFont="1" applyBorder="1">
      <alignment vertical="center"/>
    </xf>
    <xf numFmtId="0" fontId="0" fillId="0" borderId="26" xfId="0" applyBorder="1">
      <alignment vertical="center"/>
    </xf>
    <xf numFmtId="0" fontId="34" fillId="0" borderId="0" xfId="0" applyFont="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182" fontId="10" fillId="0" borderId="0" xfId="1" applyNumberFormat="1" applyFont="1" applyFill="1" applyAlignment="1">
      <alignment horizontal="right" vertical="center"/>
    </xf>
    <xf numFmtId="182" fontId="10" fillId="0" borderId="0" xfId="1" applyNumberFormat="1" applyFont="1" applyFill="1" applyBorder="1" applyAlignment="1">
      <alignment horizontal="right" vertical="center"/>
    </xf>
    <xf numFmtId="0" fontId="34" fillId="0" borderId="9" xfId="0" applyFont="1" applyBorder="1" applyAlignment="1">
      <alignment horizontal="center" vertical="center" wrapText="1"/>
    </xf>
    <xf numFmtId="182" fontId="10" fillId="0" borderId="8" xfId="1" applyNumberFormat="1" applyFont="1" applyFill="1" applyBorder="1" applyAlignment="1">
      <alignment horizontal="right" vertical="center"/>
    </xf>
    <xf numFmtId="4" fontId="10" fillId="0" borderId="0" xfId="0" applyNumberFormat="1" applyFont="1">
      <alignment vertical="center"/>
    </xf>
    <xf numFmtId="49" fontId="10" fillId="0" borderId="0" xfId="1" applyNumberFormat="1" applyFont="1" applyAlignment="1">
      <alignment horizontal="right" vertical="center"/>
    </xf>
    <xf numFmtId="38" fontId="17" fillId="0" borderId="8" xfId="1" applyFont="1" applyBorder="1" applyAlignment="1">
      <alignment horizontal="right" vertical="center"/>
    </xf>
    <xf numFmtId="38" fontId="17" fillId="0" borderId="0" xfId="1" applyFont="1" applyBorder="1" applyAlignment="1">
      <alignment horizontal="right" vertical="center"/>
    </xf>
    <xf numFmtId="49" fontId="10" fillId="0" borderId="0" xfId="1" applyNumberFormat="1" applyFont="1" applyBorder="1" applyAlignment="1">
      <alignment horizontal="right" vertical="center"/>
    </xf>
    <xf numFmtId="49" fontId="10" fillId="0" borderId="0" xfId="1" applyNumberFormat="1" applyFont="1" applyFill="1" applyBorder="1" applyAlignment="1">
      <alignment horizontal="right" vertical="center"/>
    </xf>
    <xf numFmtId="192" fontId="18" fillId="0" borderId="0" xfId="1" applyNumberFormat="1" applyFont="1" applyAlignment="1">
      <alignment horizontal="right" vertical="center"/>
    </xf>
    <xf numFmtId="37" fontId="56" fillId="0" borderId="0" xfId="0" applyNumberFormat="1" applyFont="1" applyAlignment="1">
      <alignment horizontal="right" vertical="center"/>
    </xf>
    <xf numFmtId="38" fontId="18" fillId="0" borderId="0" xfId="1" applyFont="1" applyAlignment="1">
      <alignment horizontal="right" vertical="center"/>
    </xf>
    <xf numFmtId="0" fontId="18" fillId="0" borderId="0" xfId="0" applyFont="1" applyAlignment="1">
      <alignment horizontal="right" vertical="center"/>
    </xf>
    <xf numFmtId="177" fontId="18" fillId="0" borderId="0" xfId="0" applyNumberFormat="1" applyFont="1">
      <alignment vertical="center"/>
    </xf>
    <xf numFmtId="199" fontId="10" fillId="0" borderId="0" xfId="0" applyNumberFormat="1" applyFont="1" applyAlignment="1">
      <alignment horizontal="distributed" vertical="center"/>
    </xf>
    <xf numFmtId="49" fontId="10" fillId="0" borderId="4" xfId="1" applyNumberFormat="1" applyFont="1" applyBorder="1" applyAlignment="1">
      <alignment horizontal="right" vertical="center"/>
    </xf>
    <xf numFmtId="0" fontId="17" fillId="0" borderId="0" xfId="0" applyFont="1" applyAlignment="1">
      <alignment horizontal="center" vertical="center" shrinkToFit="1"/>
    </xf>
    <xf numFmtId="0" fontId="10" fillId="0" borderId="0" xfId="0" applyFont="1" applyAlignment="1">
      <alignment horizontal="distributed" vertical="center" shrinkToFit="1"/>
    </xf>
    <xf numFmtId="0" fontId="13" fillId="0" borderId="8" xfId="0" applyFont="1" applyBorder="1">
      <alignment vertical="center"/>
    </xf>
    <xf numFmtId="0" fontId="10" fillId="0" borderId="6" xfId="0" applyFont="1" applyBorder="1">
      <alignment vertical="center"/>
    </xf>
    <xf numFmtId="0" fontId="17" fillId="0" borderId="28" xfId="0" applyFont="1" applyBorder="1" applyAlignment="1">
      <alignment horizontal="center" vertical="center"/>
    </xf>
    <xf numFmtId="38" fontId="18" fillId="0" borderId="0" xfId="1" applyFont="1" applyFill="1" applyBorder="1">
      <alignment vertical="center"/>
    </xf>
    <xf numFmtId="38" fontId="18" fillId="0" borderId="0" xfId="1" applyFont="1" applyFill="1" applyBorder="1" applyAlignment="1">
      <alignment vertical="center" shrinkToFit="1"/>
    </xf>
    <xf numFmtId="0" fontId="18" fillId="0" borderId="11" xfId="0" applyFont="1" applyBorder="1" applyAlignment="1">
      <alignment horizontal="distributed" vertical="center"/>
    </xf>
    <xf numFmtId="0" fontId="17" fillId="0" borderId="11" xfId="0" applyFont="1" applyBorder="1" applyAlignment="1">
      <alignment vertical="center" shrinkToFit="1"/>
    </xf>
    <xf numFmtId="0" fontId="17" fillId="0" borderId="11" xfId="0" applyFont="1" applyBorder="1" applyAlignment="1">
      <alignment horizontal="left" vertical="center" shrinkToFit="1"/>
    </xf>
    <xf numFmtId="0" fontId="10" fillId="0" borderId="0" xfId="0" applyFont="1" applyAlignment="1">
      <alignment horizontal="center" vertical="center" shrinkToFit="1"/>
    </xf>
    <xf numFmtId="38" fontId="18" fillId="0" borderId="8" xfId="1" applyFont="1" applyFill="1" applyBorder="1">
      <alignment vertical="center"/>
    </xf>
    <xf numFmtId="0" fontId="9" fillId="0" borderId="0" xfId="0" applyFont="1" applyAlignment="1">
      <alignment horizontal="right" vertical="center"/>
    </xf>
    <xf numFmtId="200" fontId="9" fillId="0" borderId="0" xfId="0" applyNumberFormat="1" applyFont="1" applyAlignment="1">
      <alignment horizontal="right" vertical="center"/>
    </xf>
    <xf numFmtId="0" fontId="17" fillId="0" borderId="7" xfId="0" applyFont="1" applyBorder="1" applyAlignment="1">
      <alignment horizontal="center" vertical="center" wrapText="1"/>
    </xf>
    <xf numFmtId="186" fontId="10" fillId="0" borderId="0" xfId="0" applyNumberFormat="1" applyFont="1" applyAlignment="1">
      <alignment horizontal="right" vertical="center"/>
    </xf>
    <xf numFmtId="180" fontId="0" fillId="0" borderId="0" xfId="0" applyNumberFormat="1">
      <alignment vertical="center"/>
    </xf>
    <xf numFmtId="38" fontId="0" fillId="0" borderId="0" xfId="0" applyNumberFormat="1">
      <alignment vertical="center"/>
    </xf>
    <xf numFmtId="186" fontId="10" fillId="0" borderId="0" xfId="1" applyNumberFormat="1" applyFont="1" applyAlignment="1">
      <alignment horizontal="right" vertical="center"/>
    </xf>
    <xf numFmtId="200" fontId="10" fillId="0" borderId="0" xfId="1" applyNumberFormat="1" applyFont="1">
      <alignment vertical="center"/>
    </xf>
    <xf numFmtId="180" fontId="16" fillId="0" borderId="0" xfId="0" applyNumberFormat="1" applyFont="1">
      <alignment vertical="center"/>
    </xf>
    <xf numFmtId="38" fontId="18" fillId="0" borderId="0" xfId="1" applyFont="1">
      <alignment vertical="center"/>
    </xf>
    <xf numFmtId="183" fontId="18" fillId="0" borderId="0" xfId="1" applyNumberFormat="1" applyFont="1" applyAlignment="1">
      <alignment horizontal="right" vertical="center"/>
    </xf>
    <xf numFmtId="192" fontId="18" fillId="0" borderId="0" xfId="1" applyNumberFormat="1" applyFont="1">
      <alignment vertical="center"/>
    </xf>
    <xf numFmtId="0" fontId="27" fillId="0" borderId="0" xfId="0" applyFont="1">
      <alignment vertical="center"/>
    </xf>
    <xf numFmtId="200" fontId="10" fillId="0" borderId="0" xfId="1" applyNumberFormat="1" applyFont="1" applyFill="1" applyBorder="1">
      <alignment vertical="center"/>
    </xf>
    <xf numFmtId="200" fontId="10" fillId="0" borderId="0" xfId="1" applyNumberFormat="1" applyFont="1" applyFill="1" applyBorder="1" applyAlignment="1">
      <alignment horizontal="right" vertical="center"/>
    </xf>
    <xf numFmtId="38" fontId="18" fillId="0" borderId="0" xfId="1" applyFont="1" applyFill="1" applyAlignment="1">
      <alignment horizontal="right" vertical="center"/>
    </xf>
    <xf numFmtId="183" fontId="18" fillId="0" borderId="0" xfId="1" applyNumberFormat="1" applyFont="1" applyFill="1" applyAlignment="1">
      <alignment horizontal="right" vertical="center"/>
    </xf>
    <xf numFmtId="200" fontId="18" fillId="0" borderId="0" xfId="1" applyNumberFormat="1" applyFont="1" applyFill="1" applyBorder="1" applyAlignment="1">
      <alignment horizontal="right" vertical="center"/>
    </xf>
    <xf numFmtId="38" fontId="0" fillId="0" borderId="0" xfId="1" applyFont="1">
      <alignment vertical="center"/>
    </xf>
    <xf numFmtId="0" fontId="10" fillId="0" borderId="0" xfId="1" applyNumberFormat="1" applyFont="1" applyFill="1" applyBorder="1" applyAlignment="1">
      <alignment horizontal="right" vertical="center"/>
    </xf>
    <xf numFmtId="183" fontId="10" fillId="0" borderId="0" xfId="1" applyNumberFormat="1" applyFont="1" applyFill="1" applyBorder="1" applyAlignment="1">
      <alignment horizontal="right" vertical="center"/>
    </xf>
    <xf numFmtId="0" fontId="10" fillId="0" borderId="8" xfId="1" applyNumberFormat="1" applyFont="1" applyFill="1" applyBorder="1" applyAlignment="1">
      <alignment horizontal="right" vertical="center"/>
    </xf>
    <xf numFmtId="183" fontId="10" fillId="0" borderId="8" xfId="1" applyNumberFormat="1" applyFont="1" applyFill="1" applyBorder="1" applyAlignment="1">
      <alignment horizontal="right" vertical="center"/>
    </xf>
    <xf numFmtId="200" fontId="10" fillId="0" borderId="8" xfId="1" applyNumberFormat="1" applyFont="1" applyFill="1" applyBorder="1" applyAlignment="1">
      <alignment horizontal="right" vertical="center"/>
    </xf>
    <xf numFmtId="0" fontId="34" fillId="0" borderId="0" xfId="0" applyFont="1" applyAlignment="1">
      <alignment vertical="top"/>
    </xf>
    <xf numFmtId="200" fontId="10" fillId="0" borderId="0" xfId="0" applyNumberFormat="1" applyFont="1" applyAlignment="1">
      <alignment vertical="top"/>
    </xf>
    <xf numFmtId="0" fontId="17" fillId="0" borderId="0" xfId="0" applyFont="1" applyAlignment="1">
      <alignment vertical="top"/>
    </xf>
    <xf numFmtId="0" fontId="37" fillId="0" borderId="0" xfId="0" applyFont="1" applyAlignment="1">
      <alignment vertical="top"/>
    </xf>
    <xf numFmtId="200" fontId="16" fillId="0" borderId="0" xfId="0" applyNumberFormat="1" applyFont="1" applyAlignment="1">
      <alignment vertical="top"/>
    </xf>
    <xf numFmtId="200" fontId="0" fillId="0" borderId="0" xfId="0" applyNumberFormat="1">
      <alignment vertical="center"/>
    </xf>
    <xf numFmtId="0" fontId="18" fillId="0" borderId="2" xfId="0" applyFont="1" applyBorder="1" applyAlignment="1">
      <alignment horizontal="distributed" vertical="center"/>
    </xf>
    <xf numFmtId="38" fontId="33" fillId="0" borderId="0" xfId="1" applyFont="1" applyBorder="1">
      <alignment vertical="center"/>
    </xf>
    <xf numFmtId="38" fontId="33" fillId="0" borderId="0" xfId="1" applyFont="1" applyBorder="1" applyAlignment="1">
      <alignment horizontal="right" vertical="center"/>
    </xf>
    <xf numFmtId="38" fontId="33" fillId="0" borderId="0" xfId="1" applyFont="1" applyFill="1" applyBorder="1">
      <alignment vertical="center"/>
    </xf>
    <xf numFmtId="38" fontId="33" fillId="0" borderId="0" xfId="1" applyFont="1" applyFill="1" applyBorder="1" applyAlignment="1">
      <alignment vertical="center" shrinkToFit="1"/>
    </xf>
    <xf numFmtId="0" fontId="1" fillId="0" borderId="0" xfId="0" applyFont="1">
      <alignment vertical="center"/>
    </xf>
    <xf numFmtId="38" fontId="17" fillId="0" borderId="0" xfId="1" applyFont="1" applyBorder="1">
      <alignment vertical="center"/>
    </xf>
    <xf numFmtId="0" fontId="10" fillId="0" borderId="11" xfId="0" applyFont="1" applyBorder="1" applyAlignment="1">
      <alignment horizontal="centerContinuous" vertical="center" shrinkToFit="1"/>
    </xf>
    <xf numFmtId="0" fontId="17" fillId="0" borderId="11" xfId="0" applyFont="1" applyBorder="1" applyAlignment="1">
      <alignment horizontal="centerContinuous" vertical="center" shrinkToFit="1"/>
    </xf>
    <xf numFmtId="38" fontId="17" fillId="0" borderId="0" xfId="1" applyFont="1" applyFill="1" applyBorder="1">
      <alignment vertical="center"/>
    </xf>
    <xf numFmtId="0" fontId="34" fillId="0" borderId="0" xfId="0" applyFont="1">
      <alignment vertical="center"/>
    </xf>
    <xf numFmtId="0" fontId="0" fillId="0" borderId="16" xfId="0" applyBorder="1">
      <alignment vertical="center"/>
    </xf>
    <xf numFmtId="196" fontId="10" fillId="0" borderId="3" xfId="0" applyNumberFormat="1" applyFont="1" applyBorder="1" applyAlignment="1">
      <alignment horizontal="right" vertical="center"/>
    </xf>
    <xf numFmtId="198" fontId="10" fillId="0" borderId="1" xfId="0" applyNumberFormat="1" applyFont="1" applyBorder="1" applyAlignment="1">
      <alignment horizontal="right" vertical="center"/>
    </xf>
    <xf numFmtId="192" fontId="10" fillId="0" borderId="1" xfId="1" applyNumberFormat="1" applyFont="1" applyBorder="1" applyAlignment="1">
      <alignment horizontal="right" vertical="center"/>
    </xf>
    <xf numFmtId="198" fontId="10" fillId="0" borderId="1" xfId="1" applyNumberFormat="1" applyFont="1" applyBorder="1" applyAlignment="1">
      <alignment horizontal="right" vertical="center"/>
    </xf>
    <xf numFmtId="196" fontId="10" fillId="0" borderId="4" xfId="0" applyNumberFormat="1" applyFont="1" applyBorder="1" applyAlignment="1">
      <alignment horizontal="right" vertical="center"/>
    </xf>
    <xf numFmtId="198" fontId="10" fillId="0" borderId="0" xfId="0" applyNumberFormat="1" applyFont="1" applyAlignment="1">
      <alignment horizontal="right" vertical="center"/>
    </xf>
    <xf numFmtId="198" fontId="10" fillId="0" borderId="0" xfId="1" applyNumberFormat="1" applyFont="1" applyBorder="1" applyAlignment="1">
      <alignment horizontal="right" vertical="center"/>
    </xf>
    <xf numFmtId="196" fontId="10" fillId="0" borderId="0" xfId="0" applyNumberFormat="1" applyFont="1" applyAlignment="1">
      <alignment horizontal="right" vertical="center"/>
    </xf>
    <xf numFmtId="0" fontId="18" fillId="0" borderId="8" xfId="0" applyFont="1" applyBorder="1">
      <alignment vertical="center"/>
    </xf>
    <xf numFmtId="196" fontId="18" fillId="0" borderId="10" xfId="0" applyNumberFormat="1" applyFont="1" applyBorder="1" applyAlignment="1">
      <alignment horizontal="right" vertical="center"/>
    </xf>
    <xf numFmtId="196" fontId="18" fillId="0" borderId="8" xfId="0" applyNumberFormat="1" applyFont="1" applyBorder="1" applyAlignment="1">
      <alignment horizontal="right" vertical="center"/>
    </xf>
    <xf numFmtId="192" fontId="18" fillId="0" borderId="8" xfId="1" applyNumberFormat="1" applyFont="1" applyBorder="1" applyAlignment="1">
      <alignment horizontal="right" vertical="center"/>
    </xf>
    <xf numFmtId="198" fontId="18" fillId="0" borderId="8" xfId="0" applyNumberFormat="1" applyFont="1" applyBorder="1" applyAlignment="1">
      <alignment horizontal="right" vertical="center"/>
    </xf>
    <xf numFmtId="198" fontId="18" fillId="0" borderId="8" xfId="1" applyNumberFormat="1" applyFont="1" applyBorder="1" applyAlignment="1">
      <alignment horizontal="right" vertical="center"/>
    </xf>
    <xf numFmtId="0" fontId="17" fillId="0" borderId="0" xfId="0" applyFont="1" applyAlignment="1">
      <alignment horizontal="center" vertical="top"/>
    </xf>
    <xf numFmtId="0" fontId="4" fillId="0" borderId="25" xfId="0" applyFont="1" applyBorder="1" applyAlignment="1">
      <alignment horizontal="center" vertical="center" wrapText="1" shrinkToFit="1"/>
    </xf>
    <xf numFmtId="0" fontId="23" fillId="0" borderId="25" xfId="0" applyFont="1" applyBorder="1" applyAlignment="1">
      <alignment horizontal="center" vertical="center" wrapText="1" shrinkToFit="1"/>
    </xf>
    <xf numFmtId="38" fontId="4" fillId="0" borderId="0" xfId="0" applyNumberFormat="1" applyFont="1">
      <alignment vertical="center"/>
    </xf>
    <xf numFmtId="38" fontId="4" fillId="0" borderId="0" xfId="1" applyFont="1">
      <alignment vertical="center"/>
    </xf>
    <xf numFmtId="38" fontId="7" fillId="0" borderId="8" xfId="1" applyFont="1" applyFill="1" applyBorder="1" applyAlignment="1">
      <alignment vertical="center"/>
    </xf>
    <xf numFmtId="0" fontId="4" fillId="0" borderId="8" xfId="0" applyFont="1" applyBorder="1" applyAlignment="1">
      <alignment horizontal="right"/>
    </xf>
    <xf numFmtId="0" fontId="4" fillId="0" borderId="11" xfId="0" applyFont="1" applyBorder="1" applyAlignment="1">
      <alignment horizontal="center" vertical="center"/>
    </xf>
    <xf numFmtId="3" fontId="4" fillId="0" borderId="4" xfId="0" applyNumberFormat="1" applyFont="1" applyBorder="1" applyAlignment="1">
      <alignment horizontal="right" vertical="center"/>
    </xf>
    <xf numFmtId="3" fontId="4" fillId="0" borderId="0" xfId="0" applyNumberFormat="1" applyFont="1" applyAlignment="1">
      <alignment horizontal="right" vertical="center"/>
    </xf>
    <xf numFmtId="3" fontId="4" fillId="0" borderId="11" xfId="0" applyNumberFormat="1" applyFont="1" applyBorder="1" applyAlignment="1">
      <alignment horizontal="right" vertical="center"/>
    </xf>
    <xf numFmtId="3" fontId="7" fillId="0" borderId="10" xfId="0" applyNumberFormat="1" applyFont="1" applyBorder="1" applyAlignment="1">
      <alignment horizontal="right" vertical="center"/>
    </xf>
    <xf numFmtId="3" fontId="7" fillId="0" borderId="8" xfId="0" applyNumberFormat="1" applyFont="1" applyBorder="1" applyAlignment="1">
      <alignment horizontal="right" vertical="center"/>
    </xf>
    <xf numFmtId="3" fontId="7" fillId="0" borderId="8" xfId="0" quotePrefix="1" applyNumberFormat="1" applyFont="1" applyBorder="1" applyAlignment="1">
      <alignment horizontal="right" vertical="center"/>
    </xf>
    <xf numFmtId="0" fontId="7" fillId="0" borderId="10" xfId="0" applyFont="1" applyBorder="1">
      <alignment vertical="center"/>
    </xf>
    <xf numFmtId="0" fontId="5" fillId="0" borderId="15" xfId="0" applyFont="1" applyBorder="1" applyAlignment="1">
      <alignment horizontal="center" vertical="center"/>
    </xf>
    <xf numFmtId="0" fontId="5" fillId="0" borderId="12" xfId="0" applyFont="1" applyBorder="1" applyAlignment="1">
      <alignment horizontal="center" vertical="center"/>
    </xf>
    <xf numFmtId="0" fontId="59" fillId="0" borderId="25" xfId="0" applyFont="1" applyBorder="1" applyAlignment="1">
      <alignment horizontal="center" vertical="center"/>
    </xf>
    <xf numFmtId="0" fontId="23" fillId="0" borderId="7" xfId="0" applyFont="1" applyBorder="1" applyAlignment="1">
      <alignment horizontal="center" vertical="center"/>
    </xf>
    <xf numFmtId="0" fontId="23" fillId="0" borderId="4" xfId="0" applyFont="1" applyBorder="1" applyAlignment="1">
      <alignment horizontal="center" vertical="center"/>
    </xf>
    <xf numFmtId="0" fontId="23" fillId="0" borderId="0" xfId="0" applyFont="1" applyAlignment="1">
      <alignment horizontal="center" vertical="center"/>
    </xf>
    <xf numFmtId="0" fontId="4" fillId="0" borderId="23" xfId="0" applyFont="1" applyBorder="1" applyAlignment="1">
      <alignment horizontal="center" vertical="center" wrapText="1"/>
    </xf>
    <xf numFmtId="38" fontId="4" fillId="0" borderId="0" xfId="1" applyFont="1" applyFill="1" applyBorder="1">
      <alignment vertical="center"/>
    </xf>
    <xf numFmtId="2" fontId="4" fillId="0" borderId="0" xfId="0" applyNumberFormat="1" applyFont="1">
      <alignment vertical="center"/>
    </xf>
    <xf numFmtId="0" fontId="4" fillId="0" borderId="11" xfId="0" applyFont="1" applyBorder="1">
      <alignment vertical="center"/>
    </xf>
    <xf numFmtId="38" fontId="7" fillId="0" borderId="0" xfId="1" applyFont="1" applyFill="1" applyBorder="1">
      <alignment vertical="center"/>
    </xf>
    <xf numFmtId="2" fontId="7" fillId="0" borderId="8" xfId="0" applyNumberFormat="1" applyFont="1" applyBorder="1">
      <alignment vertical="center"/>
    </xf>
    <xf numFmtId="0" fontId="8" fillId="0" borderId="0" xfId="0" applyFont="1" applyAlignment="1">
      <alignment horizontal="left" vertical="center"/>
    </xf>
    <xf numFmtId="0" fontId="5" fillId="0" borderId="15" xfId="0" applyFont="1" applyBorder="1" applyAlignment="1">
      <alignment horizontal="distributed" vertical="center"/>
    </xf>
    <xf numFmtId="0" fontId="4" fillId="0" borderId="15" xfId="0" applyFont="1" applyBorder="1">
      <alignment vertical="center"/>
    </xf>
    <xf numFmtId="0" fontId="5" fillId="0" borderId="15" xfId="0" applyFont="1" applyBorder="1">
      <alignment vertical="center"/>
    </xf>
    <xf numFmtId="0" fontId="5" fillId="0" borderId="12" xfId="0" applyFont="1" applyBorder="1">
      <alignment vertical="center"/>
    </xf>
    <xf numFmtId="0" fontId="23" fillId="0" borderId="28" xfId="0" applyFont="1" applyBorder="1" applyAlignment="1">
      <alignment horizontal="center" vertical="center" wrapText="1"/>
    </xf>
    <xf numFmtId="0" fontId="23" fillId="0" borderId="0" xfId="0" applyFont="1" applyAlignment="1">
      <alignment horizontal="center" vertical="center" wrapText="1"/>
    </xf>
    <xf numFmtId="38" fontId="4" fillId="0" borderId="11" xfId="1" applyFont="1" applyFill="1" applyBorder="1" applyAlignment="1">
      <alignment vertical="center"/>
    </xf>
    <xf numFmtId="38" fontId="7" fillId="0" borderId="0" xfId="1" applyFont="1" applyFill="1" applyBorder="1" applyAlignment="1">
      <alignment vertical="center"/>
    </xf>
    <xf numFmtId="38" fontId="18" fillId="0" borderId="8" xfId="1" applyFont="1" applyFill="1" applyBorder="1" applyAlignment="1">
      <alignment horizontal="right" vertical="center"/>
    </xf>
    <xf numFmtId="38" fontId="5" fillId="0" borderId="0" xfId="0" applyNumberFormat="1" applyFont="1">
      <alignment vertical="center"/>
    </xf>
    <xf numFmtId="177" fontId="5" fillId="0" borderId="0" xfId="0" applyNumberFormat="1" applyFont="1">
      <alignment vertical="center"/>
    </xf>
    <xf numFmtId="38" fontId="18" fillId="0" borderId="0" xfId="0" applyNumberFormat="1" applyFont="1" applyAlignment="1">
      <alignment horizontal="right" vertical="center"/>
    </xf>
    <xf numFmtId="199" fontId="18" fillId="0" borderId="0" xfId="0" applyNumberFormat="1" applyFont="1" applyAlignment="1">
      <alignment horizontal="right" vertical="center"/>
    </xf>
    <xf numFmtId="199" fontId="10" fillId="0" borderId="0" xfId="0" applyNumberFormat="1" applyFont="1" applyAlignment="1">
      <alignment horizontal="right" vertical="center"/>
    </xf>
    <xf numFmtId="38" fontId="37" fillId="0" borderId="0" xfId="1" applyFont="1" applyAlignment="1">
      <alignment horizontal="right" vertical="center"/>
    </xf>
    <xf numFmtId="183" fontId="10" fillId="0" borderId="0" xfId="1" applyNumberFormat="1" applyFont="1" applyAlignment="1">
      <alignment horizontal="right" vertical="center"/>
    </xf>
    <xf numFmtId="183" fontId="10" fillId="0" borderId="0" xfId="1" applyNumberFormat="1" applyFont="1" applyBorder="1" applyAlignment="1">
      <alignment horizontal="right" vertical="center"/>
    </xf>
    <xf numFmtId="38" fontId="10" fillId="0" borderId="11" xfId="1" applyFont="1" applyBorder="1">
      <alignment vertical="center"/>
    </xf>
    <xf numFmtId="0" fontId="10" fillId="0" borderId="9" xfId="0" applyFont="1" applyBorder="1">
      <alignment vertical="center"/>
    </xf>
    <xf numFmtId="199" fontId="10" fillId="0" borderId="8" xfId="0" applyNumberFormat="1" applyFont="1" applyBorder="1">
      <alignment vertical="center"/>
    </xf>
    <xf numFmtId="201" fontId="10" fillId="0" borderId="8" xfId="0" applyNumberFormat="1" applyFont="1" applyBorder="1">
      <alignment vertical="center"/>
    </xf>
    <xf numFmtId="0" fontId="1" fillId="0" borderId="0" xfId="0" applyFont="1" applyAlignment="1">
      <alignment horizontal="right" vertical="top"/>
    </xf>
    <xf numFmtId="0" fontId="0" fillId="0" borderId="0" xfId="0" applyAlignment="1">
      <alignment horizontal="right" vertical="top"/>
    </xf>
    <xf numFmtId="0" fontId="36" fillId="0" borderId="0" xfId="0" applyFont="1" applyAlignment="1">
      <alignment vertical="top"/>
    </xf>
    <xf numFmtId="0" fontId="10" fillId="0" borderId="0" xfId="0" applyFont="1" applyAlignment="1">
      <alignment horizontal="center" vertical="top"/>
    </xf>
    <xf numFmtId="0" fontId="10" fillId="0" borderId="0" xfId="0" applyFont="1" applyAlignment="1">
      <alignment horizontal="left" vertical="center" indent="1"/>
    </xf>
    <xf numFmtId="183" fontId="18" fillId="0" borderId="0" xfId="1" applyNumberFormat="1" applyFont="1" applyFill="1">
      <alignment vertical="center"/>
    </xf>
    <xf numFmtId="199" fontId="18" fillId="0" borderId="0" xfId="0" applyNumberFormat="1" applyFont="1">
      <alignment vertical="center"/>
    </xf>
    <xf numFmtId="38" fontId="10" fillId="0" borderId="4" xfId="0" applyNumberFormat="1" applyFont="1" applyBorder="1" applyAlignment="1">
      <alignment horizontal="center" vertical="center"/>
    </xf>
    <xf numFmtId="199" fontId="10" fillId="0" borderId="0" xfId="0" applyNumberFormat="1" applyFont="1">
      <alignment vertical="center"/>
    </xf>
    <xf numFmtId="38" fontId="10" fillId="0" borderId="4" xfId="0" applyNumberFormat="1" applyFont="1" applyBorder="1">
      <alignment vertical="center"/>
    </xf>
    <xf numFmtId="3" fontId="10" fillId="0" borderId="0" xfId="0" applyNumberFormat="1" applyFont="1">
      <alignment vertical="center"/>
    </xf>
    <xf numFmtId="38" fontId="4" fillId="0" borderId="0" xfId="1" applyFont="1" applyAlignment="1">
      <alignment horizontal="right" vertical="top"/>
    </xf>
    <xf numFmtId="199" fontId="10" fillId="0" borderId="8" xfId="0" applyNumberFormat="1" applyFont="1" applyBorder="1" applyAlignment="1">
      <alignment horizontal="right" vertical="center"/>
    </xf>
    <xf numFmtId="0" fontId="33" fillId="0" borderId="3" xfId="0" applyFont="1" applyBorder="1" applyAlignment="1">
      <alignment horizontal="center" vertical="center"/>
    </xf>
    <xf numFmtId="0" fontId="0" fillId="0" borderId="4" xfId="0" applyBorder="1">
      <alignment vertical="center"/>
    </xf>
    <xf numFmtId="0" fontId="1" fillId="0" borderId="8" xfId="0" applyFont="1" applyBorder="1">
      <alignment vertical="center"/>
    </xf>
    <xf numFmtId="3" fontId="18" fillId="0" borderId="0" xfId="1" applyNumberFormat="1" applyFont="1" applyAlignment="1">
      <alignment vertical="center"/>
    </xf>
    <xf numFmtId="38" fontId="18" fillId="0" borderId="0" xfId="1" applyFont="1" applyAlignment="1">
      <alignment vertical="center"/>
    </xf>
    <xf numFmtId="0" fontId="18" fillId="0" borderId="0" xfId="1" applyNumberFormat="1" applyFont="1" applyAlignment="1">
      <alignment vertical="center"/>
    </xf>
    <xf numFmtId="3" fontId="10" fillId="0" borderId="0" xfId="1" applyNumberFormat="1" applyFont="1" applyAlignment="1">
      <alignment vertical="center"/>
    </xf>
    <xf numFmtId="38" fontId="10" fillId="0" borderId="0" xfId="1" applyFont="1" applyAlignment="1">
      <alignment vertical="center"/>
    </xf>
    <xf numFmtId="0" fontId="10" fillId="0" borderId="0" xfId="1" applyNumberFormat="1" applyFont="1" applyAlignment="1">
      <alignment vertical="center"/>
    </xf>
    <xf numFmtId="0" fontId="10" fillId="0" borderId="0" xfId="1" applyNumberFormat="1" applyFont="1" applyAlignment="1">
      <alignment horizontal="right" vertical="center"/>
    </xf>
    <xf numFmtId="0" fontId="10" fillId="0" borderId="11" xfId="1" applyNumberFormat="1" applyFont="1" applyBorder="1" applyAlignment="1">
      <alignment horizontal="right" vertical="center"/>
    </xf>
    <xf numFmtId="0" fontId="10" fillId="0" borderId="11" xfId="0" applyFont="1" applyBorder="1" applyAlignment="1">
      <alignment horizontal="distributed" vertical="center" wrapText="1"/>
    </xf>
    <xf numFmtId="0" fontId="10" fillId="0" borderId="11" xfId="1" applyNumberFormat="1" applyFont="1" applyBorder="1" applyAlignment="1">
      <alignment vertical="center"/>
    </xf>
    <xf numFmtId="3" fontId="10" fillId="0" borderId="0" xfId="1" applyNumberFormat="1" applyFont="1" applyAlignment="1">
      <alignment horizontal="right" vertical="center"/>
    </xf>
    <xf numFmtId="3" fontId="10" fillId="0" borderId="11" xfId="1" applyNumberFormat="1" applyFont="1" applyBorder="1" applyAlignment="1">
      <alignment vertical="center"/>
    </xf>
    <xf numFmtId="3" fontId="10" fillId="0" borderId="0" xfId="1" applyNumberFormat="1" applyFont="1" applyBorder="1" applyAlignment="1">
      <alignment vertical="center"/>
    </xf>
    <xf numFmtId="0" fontId="10" fillId="0" borderId="0" xfId="1" applyNumberFormat="1" applyFont="1" applyBorder="1" applyAlignment="1">
      <alignment vertical="center"/>
    </xf>
    <xf numFmtId="0" fontId="10" fillId="0" borderId="8" xfId="1" applyNumberFormat="1" applyFont="1" applyBorder="1" applyAlignment="1">
      <alignment vertical="center"/>
    </xf>
    <xf numFmtId="3" fontId="10" fillId="0" borderId="8" xfId="1" applyNumberFormat="1" applyFont="1" applyBorder="1" applyAlignment="1">
      <alignment vertical="center"/>
    </xf>
    <xf numFmtId="0" fontId="10" fillId="0" borderId="9" xfId="1" applyNumberFormat="1" applyFont="1" applyBorder="1" applyAlignment="1">
      <alignment vertical="center"/>
    </xf>
    <xf numFmtId="0" fontId="0" fillId="3" borderId="0" xfId="0" applyFill="1">
      <alignment vertical="center"/>
    </xf>
    <xf numFmtId="0" fontId="10" fillId="0" borderId="12" xfId="0" applyFont="1" applyBorder="1">
      <alignment vertical="center"/>
    </xf>
    <xf numFmtId="38" fontId="18" fillId="0" borderId="0" xfId="1" applyFont="1" applyFill="1">
      <alignment vertical="center"/>
    </xf>
    <xf numFmtId="38" fontId="18" fillId="0" borderId="2" xfId="1" applyFont="1" applyFill="1" applyBorder="1">
      <alignment vertical="center"/>
    </xf>
    <xf numFmtId="38" fontId="10" fillId="0" borderId="11" xfId="1" applyFont="1" applyFill="1" applyBorder="1">
      <alignment vertical="center"/>
    </xf>
    <xf numFmtId="38" fontId="10" fillId="0" borderId="0" xfId="1" applyFont="1" applyFill="1" applyAlignment="1">
      <alignment vertical="center"/>
    </xf>
    <xf numFmtId="38" fontId="10" fillId="0" borderId="10" xfId="1" applyFont="1" applyFill="1" applyBorder="1">
      <alignment vertical="center"/>
    </xf>
    <xf numFmtId="38" fontId="10" fillId="0" borderId="9" xfId="1" applyFont="1" applyFill="1" applyBorder="1">
      <alignment vertical="center"/>
    </xf>
    <xf numFmtId="38" fontId="18" fillId="0" borderId="4" xfId="1" applyFont="1" applyBorder="1">
      <alignment vertical="center"/>
    </xf>
    <xf numFmtId="38" fontId="18" fillId="0" borderId="0" xfId="1" applyFont="1" applyBorder="1">
      <alignment vertical="center"/>
    </xf>
    <xf numFmtId="38" fontId="18" fillId="0" borderId="2" xfId="1" applyFont="1" applyBorder="1">
      <alignment vertical="center"/>
    </xf>
    <xf numFmtId="0" fontId="16" fillId="0" borderId="0" xfId="0" applyFont="1" applyAlignment="1">
      <alignment horizontal="center" vertical="center"/>
    </xf>
    <xf numFmtId="0" fontId="16" fillId="0" borderId="8" xfId="0" applyFont="1" applyBorder="1" applyAlignment="1">
      <alignment horizontal="center" vertical="center"/>
    </xf>
    <xf numFmtId="38" fontId="10" fillId="0" borderId="9" xfId="1" applyFont="1" applyBorder="1">
      <alignment vertical="center"/>
    </xf>
    <xf numFmtId="0" fontId="1" fillId="0" borderId="0" xfId="0" applyFont="1" applyAlignment="1">
      <alignment horizontal="right" vertical="center"/>
    </xf>
    <xf numFmtId="197" fontId="1" fillId="0" borderId="0" xfId="0" applyNumberFormat="1" applyFont="1" applyAlignment="1">
      <alignment horizontal="right" vertical="center"/>
    </xf>
    <xf numFmtId="0" fontId="36" fillId="0" borderId="0" xfId="0" applyFont="1">
      <alignment vertical="center"/>
    </xf>
    <xf numFmtId="0" fontId="54" fillId="0" borderId="0" xfId="0" applyFont="1" applyAlignment="1">
      <alignment horizontal="left" vertical="center"/>
    </xf>
    <xf numFmtId="0" fontId="60" fillId="0" borderId="0" xfId="0" applyFont="1">
      <alignment vertical="center"/>
    </xf>
    <xf numFmtId="0" fontId="54" fillId="0" borderId="0" xfId="0" applyFont="1" applyAlignment="1">
      <alignment horizontal="center" vertical="center" wrapText="1"/>
    </xf>
    <xf numFmtId="0" fontId="10" fillId="0" borderId="15" xfId="0" applyFont="1" applyBorder="1" applyAlignment="1">
      <alignment horizontal="distributed" vertical="center"/>
    </xf>
    <xf numFmtId="0" fontId="17" fillId="0" borderId="28" xfId="0" applyFont="1" applyBorder="1" applyAlignment="1">
      <alignment horizontal="center" vertical="center" wrapText="1"/>
    </xf>
    <xf numFmtId="0" fontId="17" fillId="0" borderId="0" xfId="0" applyFont="1" applyAlignment="1">
      <alignment horizontal="center" vertical="center" wrapText="1"/>
    </xf>
    <xf numFmtId="0" fontId="17" fillId="0" borderId="26" xfId="0" applyFont="1" applyBorder="1" applyAlignment="1">
      <alignment horizontal="center" vertical="center" wrapText="1"/>
    </xf>
    <xf numFmtId="0" fontId="18" fillId="0" borderId="1" xfId="0" applyFont="1" applyBorder="1" applyAlignment="1">
      <alignment horizontal="left" vertical="center"/>
    </xf>
    <xf numFmtId="0" fontId="18" fillId="0" borderId="2" xfId="0" applyFont="1" applyBorder="1" applyAlignment="1">
      <alignment horizontal="left" vertical="center"/>
    </xf>
    <xf numFmtId="3" fontId="18" fillId="0" borderId="0" xfId="0" applyNumberFormat="1" applyFont="1" applyAlignment="1">
      <alignment horizontal="right" vertical="center" wrapText="1"/>
    </xf>
    <xf numFmtId="3" fontId="18" fillId="0" borderId="0" xfId="0" applyNumberFormat="1" applyFont="1" applyAlignment="1">
      <alignment horizontal="right" vertical="center"/>
    </xf>
    <xf numFmtId="3" fontId="10" fillId="0" borderId="0" xfId="0" applyNumberFormat="1" applyFont="1" applyAlignment="1">
      <alignment horizontal="right" vertical="center"/>
    </xf>
    <xf numFmtId="3" fontId="10" fillId="0" borderId="8" xfId="0" applyNumberFormat="1" applyFont="1" applyBorder="1" applyAlignment="1">
      <alignment horizontal="right" vertical="center"/>
    </xf>
    <xf numFmtId="0" fontId="10" fillId="0" borderId="15" xfId="0" applyFont="1" applyBorder="1" applyAlignment="1">
      <alignment vertical="center" wrapText="1"/>
    </xf>
    <xf numFmtId="0" fontId="10" fillId="0" borderId="12" xfId="0" applyFont="1" applyBorder="1" applyAlignment="1">
      <alignment vertical="center" wrapText="1"/>
    </xf>
    <xf numFmtId="38" fontId="10" fillId="0" borderId="0" xfId="1" applyFont="1" applyBorder="1" applyAlignment="1">
      <alignment horizontal="right" vertical="center" wrapText="1"/>
    </xf>
    <xf numFmtId="0" fontId="0" fillId="0" borderId="11" xfId="0" applyBorder="1" applyAlignment="1">
      <alignment horizontal="center" vertical="center"/>
    </xf>
    <xf numFmtId="0" fontId="10" fillId="0" borderId="0" xfId="0" applyFont="1" applyAlignment="1">
      <alignment vertical="center" shrinkToFit="1"/>
    </xf>
    <xf numFmtId="3" fontId="10" fillId="0" borderId="0" xfId="1" applyNumberFormat="1" applyFont="1" applyBorder="1" applyAlignment="1">
      <alignment horizontal="right" vertical="center"/>
    </xf>
    <xf numFmtId="3" fontId="10" fillId="0" borderId="0" xfId="1" applyNumberFormat="1" applyFont="1" applyBorder="1" applyAlignment="1">
      <alignment horizontal="right" vertical="center" wrapText="1"/>
    </xf>
    <xf numFmtId="0" fontId="10" fillId="0" borderId="4" xfId="0" applyFont="1" applyBorder="1" applyAlignment="1">
      <alignment vertical="center" wrapText="1"/>
    </xf>
    <xf numFmtId="38" fontId="10" fillId="0" borderId="0" xfId="1" applyFont="1" applyAlignment="1">
      <alignment vertical="center" shrinkToFit="1"/>
    </xf>
    <xf numFmtId="0" fontId="18" fillId="0" borderId="0" xfId="0" applyFont="1" applyAlignment="1">
      <alignment vertical="center" shrinkToFit="1"/>
    </xf>
    <xf numFmtId="38" fontId="27" fillId="0" borderId="0" xfId="1" applyFont="1" applyAlignment="1">
      <alignment vertical="center" shrinkToFit="1"/>
    </xf>
    <xf numFmtId="3" fontId="10" fillId="0" borderId="8" xfId="0" applyNumberFormat="1" applyFont="1" applyBorder="1">
      <alignment vertical="center"/>
    </xf>
    <xf numFmtId="38" fontId="10" fillId="0" borderId="8" xfId="1" applyFont="1" applyBorder="1" applyAlignment="1">
      <alignment vertical="center" shrinkToFit="1"/>
    </xf>
    <xf numFmtId="38" fontId="10" fillId="0" borderId="9" xfId="1" applyFont="1" applyBorder="1" applyAlignment="1">
      <alignment vertical="center" shrinkToFit="1"/>
    </xf>
    <xf numFmtId="38" fontId="18" fillId="0" borderId="3" xfId="1" applyFont="1" applyFill="1" applyBorder="1" applyAlignment="1">
      <alignment horizontal="right" vertical="center"/>
    </xf>
    <xf numFmtId="0" fontId="18" fillId="0" borderId="3" xfId="0" applyFont="1" applyBorder="1">
      <alignment vertical="center"/>
    </xf>
    <xf numFmtId="0" fontId="10" fillId="0" borderId="10" xfId="0" applyFont="1" applyBorder="1" applyAlignment="1">
      <alignment horizontal="left" vertical="center"/>
    </xf>
    <xf numFmtId="0" fontId="10" fillId="0" borderId="16" xfId="0" applyFont="1" applyBorder="1" applyAlignment="1">
      <alignment horizontal="right" vertical="center"/>
    </xf>
    <xf numFmtId="0" fontId="61" fillId="0" borderId="0" xfId="0" applyFont="1">
      <alignment vertical="center"/>
    </xf>
    <xf numFmtId="0" fontId="0" fillId="0" borderId="12" xfId="0" applyBorder="1">
      <alignment vertical="center"/>
    </xf>
    <xf numFmtId="0" fontId="18" fillId="0" borderId="3" xfId="0" applyFont="1" applyBorder="1" applyAlignment="1">
      <alignment horizontal="left" vertical="center"/>
    </xf>
    <xf numFmtId="0" fontId="16" fillId="0" borderId="0" xfId="0" applyFont="1" applyAlignment="1">
      <alignment horizontal="left" vertical="center"/>
    </xf>
    <xf numFmtId="0" fontId="8" fillId="2" borderId="0" xfId="8" applyFont="1" applyFill="1">
      <alignment vertical="center"/>
    </xf>
    <xf numFmtId="0" fontId="62" fillId="0" borderId="0" xfId="8" applyFont="1">
      <alignment vertical="center"/>
    </xf>
    <xf numFmtId="0" fontId="4" fillId="0" borderId="0" xfId="8" applyFont="1">
      <alignment vertical="center"/>
    </xf>
    <xf numFmtId="0" fontId="8" fillId="0" borderId="0" xfId="8" applyFont="1">
      <alignment vertical="center"/>
    </xf>
    <xf numFmtId="0" fontId="5" fillId="0" borderId="0" xfId="8" applyFont="1">
      <alignment vertical="center"/>
    </xf>
    <xf numFmtId="0" fontId="8" fillId="0" borderId="0" xfId="8" applyFont="1" applyAlignment="1">
      <alignment horizontal="center" vertical="center"/>
    </xf>
    <xf numFmtId="0" fontId="8" fillId="0" borderId="0" xfId="8" applyFont="1" applyAlignment="1">
      <alignment horizontal="left" vertical="center" indent="1"/>
    </xf>
    <xf numFmtId="0" fontId="63" fillId="0" borderId="0" xfId="8" applyFont="1">
      <alignment vertical="center"/>
    </xf>
    <xf numFmtId="0" fontId="4" fillId="0" borderId="0" xfId="8" applyFont="1" applyAlignment="1">
      <alignment vertical="top"/>
    </xf>
    <xf numFmtId="0" fontId="5" fillId="0" borderId="0" xfId="8" applyFont="1" applyAlignment="1">
      <alignment horizontal="left" vertical="top"/>
    </xf>
    <xf numFmtId="0" fontId="5" fillId="0" borderId="0" xfId="8" applyFont="1" applyAlignment="1">
      <alignment vertical="top"/>
    </xf>
    <xf numFmtId="0" fontId="4" fillId="0" borderId="0" xfId="8" applyFont="1" applyAlignment="1">
      <alignment horizontal="right" vertical="top"/>
    </xf>
    <xf numFmtId="0" fontId="4" fillId="0" borderId="0" xfId="8" applyFont="1" applyAlignment="1">
      <alignment horizontal="left" vertical="top"/>
    </xf>
    <xf numFmtId="0" fontId="4" fillId="0" borderId="0" xfId="8" applyFont="1" applyAlignment="1">
      <alignment horizontal="left" vertical="center"/>
    </xf>
    <xf numFmtId="0" fontId="6" fillId="0" borderId="0" xfId="8" applyFont="1" applyAlignment="1">
      <alignment horizontal="left" vertical="center"/>
    </xf>
    <xf numFmtId="0" fontId="24" fillId="0" borderId="0" xfId="8" applyFont="1" applyAlignment="1">
      <alignment horizontal="left" vertical="center"/>
    </xf>
    <xf numFmtId="0" fontId="6" fillId="0" borderId="0" xfId="8" applyFont="1">
      <alignment vertical="center"/>
    </xf>
    <xf numFmtId="0" fontId="21" fillId="0" borderId="0" xfId="8" applyFont="1">
      <alignment vertical="center"/>
    </xf>
    <xf numFmtId="0" fontId="64" fillId="0" borderId="0" xfId="8" applyFont="1">
      <alignment vertical="center"/>
    </xf>
    <xf numFmtId="0" fontId="4" fillId="0" borderId="8" xfId="8" applyFont="1" applyBorder="1">
      <alignment vertical="center"/>
    </xf>
    <xf numFmtId="186" fontId="24" fillId="0" borderId="8" xfId="8" applyNumberFormat="1" applyFont="1" applyBorder="1">
      <alignment vertical="center"/>
    </xf>
    <xf numFmtId="186" fontId="24" fillId="0" borderId="0" xfId="8" applyNumberFormat="1" applyFont="1">
      <alignment vertical="center"/>
    </xf>
    <xf numFmtId="0" fontId="4" fillId="0" borderId="8" xfId="8" applyFont="1" applyBorder="1" applyAlignment="1">
      <alignment horizontal="right" vertical="center"/>
    </xf>
    <xf numFmtId="0" fontId="4" fillId="0" borderId="12" xfId="8" applyFont="1" applyBorder="1" applyAlignment="1">
      <alignment horizontal="center" vertical="center" wrapText="1"/>
    </xf>
    <xf numFmtId="186" fontId="4" fillId="0" borderId="13" xfId="8" applyNumberFormat="1" applyFont="1" applyBorder="1" applyAlignment="1">
      <alignment horizontal="center" vertical="center" wrapText="1"/>
    </xf>
    <xf numFmtId="186" fontId="4" fillId="0" borderId="0" xfId="8" applyNumberFormat="1" applyFont="1" applyAlignment="1">
      <alignment horizontal="center" vertical="center" wrapText="1"/>
    </xf>
    <xf numFmtId="186" fontId="4" fillId="0" borderId="12" xfId="8" applyNumberFormat="1" applyFont="1" applyBorder="1" applyAlignment="1">
      <alignment horizontal="center" vertical="center" wrapText="1"/>
    </xf>
    <xf numFmtId="186" fontId="23" fillId="0" borderId="13" xfId="8" applyNumberFormat="1" applyFont="1" applyBorder="1" applyAlignment="1">
      <alignment horizontal="center" vertical="center" wrapText="1"/>
    </xf>
    <xf numFmtId="0" fontId="4" fillId="0" borderId="13" xfId="8" applyFont="1" applyBorder="1" applyAlignment="1">
      <alignment horizontal="center" vertical="center" wrapText="1"/>
    </xf>
    <xf numFmtId="0" fontId="4" fillId="0" borderId="14" xfId="8" applyFont="1" applyBorder="1" applyAlignment="1">
      <alignment horizontal="center" vertical="center" wrapText="1"/>
    </xf>
    <xf numFmtId="0" fontId="23" fillId="0" borderId="11" xfId="8" applyFont="1" applyBorder="1" applyAlignment="1">
      <alignment horizontal="left" vertical="center"/>
    </xf>
    <xf numFmtId="0" fontId="7" fillId="0" borderId="0" xfId="8" applyFont="1" applyAlignment="1">
      <alignment vertical="center" wrapText="1"/>
    </xf>
    <xf numFmtId="0" fontId="5" fillId="0" borderId="1" xfId="8" applyFont="1" applyBorder="1">
      <alignment vertical="center"/>
    </xf>
    <xf numFmtId="0" fontId="23" fillId="0" borderId="4" xfId="8" applyFont="1" applyBorder="1" applyAlignment="1">
      <alignment horizontal="left" vertical="center"/>
    </xf>
    <xf numFmtId="0" fontId="4" fillId="0" borderId="11" xfId="8" applyFont="1" applyBorder="1" applyAlignment="1">
      <alignment horizontal="left" vertical="center"/>
    </xf>
    <xf numFmtId="180" fontId="4" fillId="0" borderId="0" xfId="8" applyNumberFormat="1" applyFont="1">
      <alignment vertical="center"/>
    </xf>
    <xf numFmtId="185" fontId="4" fillId="0" borderId="0" xfId="8" applyNumberFormat="1" applyFont="1">
      <alignment vertical="center"/>
    </xf>
    <xf numFmtId="0" fontId="4" fillId="0" borderId="4" xfId="8" applyFont="1" applyBorder="1" applyAlignment="1">
      <alignment horizontal="left" vertical="center"/>
    </xf>
    <xf numFmtId="0" fontId="7" fillId="0" borderId="11" xfId="8" applyFont="1" applyBorder="1" applyAlignment="1">
      <alignment horizontal="left" vertical="center" shrinkToFit="1"/>
    </xf>
    <xf numFmtId="180" fontId="7" fillId="0" borderId="0" xfId="0" applyNumberFormat="1" applyFont="1">
      <alignment vertical="center"/>
    </xf>
    <xf numFmtId="180" fontId="7" fillId="0" borderId="0" xfId="8" applyNumberFormat="1" applyFont="1">
      <alignment vertical="center"/>
    </xf>
    <xf numFmtId="185" fontId="7" fillId="0" borderId="0" xfId="8" applyNumberFormat="1" applyFont="1">
      <alignment vertical="center"/>
    </xf>
    <xf numFmtId="0" fontId="7" fillId="0" borderId="4" xfId="8" applyFont="1" applyBorder="1" applyAlignment="1">
      <alignment horizontal="left" vertical="center"/>
    </xf>
    <xf numFmtId="0" fontId="4" fillId="0" borderId="11" xfId="8" applyFont="1" applyBorder="1" applyAlignment="1">
      <alignment horizontal="right" vertical="center"/>
    </xf>
    <xf numFmtId="180" fontId="4" fillId="0" borderId="0" xfId="0" applyNumberFormat="1" applyFont="1">
      <alignment vertical="center"/>
    </xf>
    <xf numFmtId="0" fontId="4" fillId="0" borderId="4" xfId="8" applyFont="1" applyBorder="1" applyAlignment="1">
      <alignment horizontal="center" vertical="center"/>
    </xf>
    <xf numFmtId="0" fontId="7" fillId="0" borderId="11" xfId="8" applyFont="1" applyBorder="1" applyAlignment="1">
      <alignment horizontal="center" vertical="center"/>
    </xf>
    <xf numFmtId="186" fontId="7" fillId="0" borderId="0" xfId="8" applyNumberFormat="1" applyFont="1">
      <alignment vertical="center"/>
    </xf>
    <xf numFmtId="186" fontId="7" fillId="0" borderId="0" xfId="8" applyNumberFormat="1" applyFont="1" applyAlignment="1">
      <alignment horizontal="distributed" vertical="center"/>
    </xf>
    <xf numFmtId="0" fontId="7" fillId="0" borderId="4" xfId="8" applyFont="1" applyBorder="1" applyAlignment="1">
      <alignment horizontal="center" vertical="center"/>
    </xf>
    <xf numFmtId="180" fontId="7" fillId="0" borderId="4" xfId="8" applyNumberFormat="1" applyFont="1" applyBorder="1">
      <alignment vertical="center"/>
    </xf>
    <xf numFmtId="0" fontId="19" fillId="0" borderId="0" xfId="8" applyFont="1">
      <alignment vertical="center"/>
    </xf>
    <xf numFmtId="0" fontId="4" fillId="0" borderId="9" xfId="8" applyFont="1" applyBorder="1" applyAlignment="1">
      <alignment horizontal="right" vertical="center"/>
    </xf>
    <xf numFmtId="180" fontId="4" fillId="0" borderId="10" xfId="8" applyNumberFormat="1" applyFont="1" applyBorder="1">
      <alignment vertical="center"/>
    </xf>
    <xf numFmtId="180" fontId="4" fillId="0" borderId="8" xfId="8" applyNumberFormat="1" applyFont="1" applyBorder="1">
      <alignment vertical="center"/>
    </xf>
    <xf numFmtId="0" fontId="4" fillId="0" borderId="10" xfId="8" applyFont="1" applyBorder="1" applyAlignment="1">
      <alignment horizontal="center" vertical="center"/>
    </xf>
    <xf numFmtId="180" fontId="4" fillId="0" borderId="4" xfId="8" applyNumberFormat="1" applyFont="1" applyBorder="1">
      <alignment vertical="center"/>
    </xf>
    <xf numFmtId="49" fontId="4" fillId="0" borderId="0" xfId="8" applyNumberFormat="1" applyFont="1" applyAlignment="1">
      <alignment horizontal="right" vertical="center"/>
    </xf>
    <xf numFmtId="186" fontId="7" fillId="0" borderId="4" xfId="8" applyNumberFormat="1" applyFont="1" applyBorder="1">
      <alignment vertical="center"/>
    </xf>
    <xf numFmtId="0" fontId="4" fillId="0" borderId="7" xfId="8" applyFont="1" applyBorder="1" applyAlignment="1">
      <alignment horizontal="center" vertical="center" wrapText="1"/>
    </xf>
    <xf numFmtId="180" fontId="4" fillId="0" borderId="11" xfId="8" applyNumberFormat="1" applyFont="1" applyBorder="1">
      <alignment vertical="center"/>
    </xf>
    <xf numFmtId="0" fontId="20" fillId="0" borderId="0" xfId="8" applyFont="1">
      <alignment vertical="center"/>
    </xf>
    <xf numFmtId="186" fontId="4" fillId="0" borderId="0" xfId="8" applyNumberFormat="1" applyFont="1" applyAlignment="1">
      <alignment vertical="center" wrapText="1"/>
    </xf>
    <xf numFmtId="49" fontId="4" fillId="0" borderId="0" xfId="1" applyNumberFormat="1" applyFont="1" applyAlignment="1">
      <alignment horizontal="right" vertical="center"/>
    </xf>
    <xf numFmtId="180" fontId="4" fillId="0" borderId="0" xfId="8" applyNumberFormat="1" applyFont="1" applyAlignment="1">
      <alignment vertical="center" wrapText="1"/>
    </xf>
    <xf numFmtId="0" fontId="5" fillId="0" borderId="0" xfId="8" applyFont="1" applyAlignment="1">
      <alignment horizontal="left" vertical="center"/>
    </xf>
    <xf numFmtId="0" fontId="4" fillId="0" borderId="0" xfId="8" applyFont="1" applyAlignment="1">
      <alignment horizontal="right" vertical="center"/>
    </xf>
    <xf numFmtId="0" fontId="65" fillId="0" borderId="0" xfId="8" applyFont="1" applyAlignment="1">
      <alignment horizontal="left" vertical="center"/>
    </xf>
    <xf numFmtId="0" fontId="65" fillId="0" borderId="0" xfId="8" applyFont="1" applyAlignment="1">
      <alignment horizontal="center" vertical="center"/>
    </xf>
    <xf numFmtId="0" fontId="5" fillId="0" borderId="8" xfId="8" applyFont="1" applyBorder="1">
      <alignment vertical="center"/>
    </xf>
    <xf numFmtId="0" fontId="65" fillId="0" borderId="8" xfId="8" applyFont="1" applyBorder="1" applyAlignment="1">
      <alignment horizontal="center" vertical="center"/>
    </xf>
    <xf numFmtId="0" fontId="23" fillId="0" borderId="8" xfId="8" applyFont="1" applyBorder="1" applyAlignment="1">
      <alignment horizontal="right" vertical="center"/>
    </xf>
    <xf numFmtId="0" fontId="23" fillId="0" borderId="12" xfId="8" applyFont="1" applyBorder="1" applyAlignment="1">
      <alignment horizontal="center" vertical="center" wrapText="1"/>
    </xf>
    <xf numFmtId="0" fontId="7" fillId="0" borderId="3" xfId="8" applyFont="1" applyBorder="1">
      <alignment vertical="center"/>
    </xf>
    <xf numFmtId="191" fontId="4" fillId="0" borderId="4" xfId="1" applyNumberFormat="1" applyFont="1" applyBorder="1">
      <alignment vertical="center"/>
    </xf>
    <xf numFmtId="191" fontId="4" fillId="0" borderId="0" xfId="1" applyNumberFormat="1" applyFont="1" applyBorder="1">
      <alignment vertical="center"/>
    </xf>
    <xf numFmtId="0" fontId="4" fillId="0" borderId="0" xfId="1" applyNumberFormat="1" applyFont="1" applyBorder="1">
      <alignment vertical="center"/>
    </xf>
    <xf numFmtId="191" fontId="4" fillId="0" borderId="0" xfId="8" applyNumberFormat="1" applyFont="1">
      <alignment vertical="center"/>
    </xf>
    <xf numFmtId="38" fontId="4" fillId="0" borderId="0" xfId="8" applyNumberFormat="1" applyFont="1">
      <alignment vertical="center"/>
    </xf>
    <xf numFmtId="191" fontId="7" fillId="0" borderId="0" xfId="8" applyNumberFormat="1" applyFont="1">
      <alignment vertical="center"/>
    </xf>
    <xf numFmtId="0" fontId="7" fillId="0" borderId="0" xfId="8" applyFont="1">
      <alignment vertical="center"/>
    </xf>
    <xf numFmtId="191" fontId="4" fillId="0" borderId="4" xfId="1" applyNumberFormat="1" applyFont="1" applyFill="1" applyBorder="1">
      <alignment vertical="center"/>
    </xf>
    <xf numFmtId="191" fontId="4" fillId="0" borderId="0" xfId="1" applyNumberFormat="1" applyFont="1" applyFill="1" applyBorder="1">
      <alignment vertical="center"/>
    </xf>
    <xf numFmtId="191" fontId="4" fillId="0" borderId="0" xfId="1" applyNumberFormat="1" applyFont="1" applyFill="1">
      <alignment vertical="center"/>
    </xf>
    <xf numFmtId="0" fontId="7" fillId="0" borderId="4" xfId="8" applyFont="1" applyBorder="1">
      <alignment vertical="center"/>
    </xf>
    <xf numFmtId="191" fontId="7" fillId="0" borderId="4" xfId="1" applyNumberFormat="1" applyFont="1" applyFill="1" applyBorder="1">
      <alignment vertical="center"/>
    </xf>
    <xf numFmtId="191" fontId="7" fillId="0" borderId="0" xfId="1" applyNumberFormat="1" applyFont="1" applyFill="1" applyBorder="1">
      <alignment vertical="center"/>
    </xf>
    <xf numFmtId="0" fontId="7" fillId="0" borderId="0" xfId="8" applyFont="1" applyAlignment="1">
      <alignment horizontal="center" vertical="center"/>
    </xf>
    <xf numFmtId="193" fontId="7" fillId="0" borderId="0" xfId="8" applyNumberFormat="1" applyFont="1">
      <alignment vertical="center"/>
    </xf>
    <xf numFmtId="191" fontId="4" fillId="0" borderId="4" xfId="1" applyNumberFormat="1" applyFont="1" applyFill="1" applyBorder="1" applyAlignment="1">
      <alignment horizontal="right" vertical="center"/>
    </xf>
    <xf numFmtId="191" fontId="4" fillId="0" borderId="0" xfId="1" applyNumberFormat="1" applyFont="1" applyFill="1" applyBorder="1" applyAlignment="1">
      <alignment horizontal="right" vertical="center"/>
    </xf>
    <xf numFmtId="191" fontId="4" fillId="0" borderId="0" xfId="1" applyNumberFormat="1" applyFont="1" applyFill="1" applyAlignment="1">
      <alignment horizontal="right" vertical="center"/>
    </xf>
    <xf numFmtId="191" fontId="4" fillId="0" borderId="10" xfId="1" applyNumberFormat="1" applyFont="1" applyFill="1" applyBorder="1" applyAlignment="1">
      <alignment horizontal="right" vertical="center"/>
    </xf>
    <xf numFmtId="191" fontId="4" fillId="0" borderId="8" xfId="1" applyNumberFormat="1" applyFont="1" applyFill="1" applyBorder="1" applyAlignment="1">
      <alignment horizontal="right" vertical="center"/>
    </xf>
    <xf numFmtId="0" fontId="4" fillId="0" borderId="16" xfId="8" applyFont="1" applyBorder="1" applyAlignment="1">
      <alignment horizontal="left" vertical="center"/>
    </xf>
    <xf numFmtId="38" fontId="23" fillId="0" borderId="0" xfId="1" applyFont="1" applyFill="1">
      <alignment vertical="center"/>
    </xf>
    <xf numFmtId="193" fontId="5" fillId="0" borderId="0" xfId="8" applyNumberFormat="1" applyFont="1">
      <alignment vertical="center"/>
    </xf>
    <xf numFmtId="0" fontId="64" fillId="0" borderId="0" xfId="8" applyFont="1" applyAlignment="1">
      <alignment horizontal="center" vertical="center"/>
    </xf>
    <xf numFmtId="0" fontId="23" fillId="0" borderId="0" xfId="8" applyFont="1" applyAlignment="1">
      <alignment horizontal="right" vertical="center" wrapText="1"/>
    </xf>
    <xf numFmtId="0" fontId="23" fillId="0" borderId="0" xfId="8" applyFont="1" applyAlignment="1">
      <alignment horizontal="right" vertical="center"/>
    </xf>
    <xf numFmtId="191" fontId="4" fillId="0" borderId="4" xfId="8" applyNumberFormat="1" applyFont="1" applyBorder="1">
      <alignment vertical="center"/>
    </xf>
    <xf numFmtId="191" fontId="7" fillId="0" borderId="0" xfId="0" applyNumberFormat="1" applyFont="1">
      <alignment vertical="center"/>
    </xf>
    <xf numFmtId="191" fontId="4" fillId="0" borderId="0" xfId="1" applyNumberFormat="1" applyFont="1" applyFill="1" applyBorder="1" applyAlignment="1">
      <alignment vertical="center" shrinkToFit="1"/>
    </xf>
    <xf numFmtId="191" fontId="4" fillId="0" borderId="0" xfId="1" applyNumberFormat="1" applyFont="1">
      <alignment vertical="center"/>
    </xf>
    <xf numFmtId="0" fontId="5" fillId="0" borderId="16" xfId="8" applyFont="1" applyBorder="1">
      <alignment vertical="center"/>
    </xf>
    <xf numFmtId="38" fontId="4" fillId="0" borderId="4" xfId="8" applyNumberFormat="1" applyFont="1" applyBorder="1">
      <alignment vertical="center"/>
    </xf>
    <xf numFmtId="191" fontId="7" fillId="0" borderId="4" xfId="8" applyNumberFormat="1" applyFont="1" applyBorder="1">
      <alignment vertical="center"/>
    </xf>
    <xf numFmtId="38" fontId="7" fillId="0" borderId="0" xfId="8" applyNumberFormat="1" applyFont="1">
      <alignment vertical="center"/>
    </xf>
    <xf numFmtId="191" fontId="4" fillId="0" borderId="8" xfId="1" applyNumberFormat="1" applyFont="1" applyFill="1" applyBorder="1">
      <alignment vertical="center"/>
    </xf>
    <xf numFmtId="38" fontId="4" fillId="0" borderId="8" xfId="1" applyFont="1" applyFill="1" applyBorder="1" applyAlignment="1">
      <alignment horizontal="right" vertical="center"/>
    </xf>
    <xf numFmtId="191" fontId="4" fillId="0" borderId="9" xfId="1" applyNumberFormat="1" applyFont="1" applyFill="1" applyBorder="1">
      <alignment vertical="center"/>
    </xf>
    <xf numFmtId="198" fontId="6" fillId="0" borderId="0" xfId="0" applyNumberFormat="1" applyFont="1">
      <alignment vertical="center"/>
    </xf>
    <xf numFmtId="198" fontId="8" fillId="0" borderId="0" xfId="0" applyNumberFormat="1" applyFont="1" applyAlignment="1">
      <alignment horizontal="center" vertical="center"/>
    </xf>
    <xf numFmtId="186" fontId="23" fillId="0" borderId="13" xfId="8" applyNumberFormat="1" applyFont="1" applyBorder="1" applyAlignment="1">
      <alignment horizontal="center" vertical="center" textRotation="255" wrapText="1"/>
    </xf>
    <xf numFmtId="186" fontId="59" fillId="0" borderId="13" xfId="8" applyNumberFormat="1" applyFont="1" applyBorder="1" applyAlignment="1">
      <alignment horizontal="center" vertical="center" textRotation="255" wrapText="1"/>
    </xf>
    <xf numFmtId="0" fontId="23" fillId="0" borderId="13" xfId="8" applyFont="1" applyBorder="1" applyAlignment="1">
      <alignment horizontal="center" vertical="center" textRotation="255" wrapText="1"/>
    </xf>
    <xf numFmtId="0" fontId="23" fillId="0" borderId="14" xfId="8" applyFont="1" applyBorder="1" applyAlignment="1">
      <alignment horizontal="center" vertical="center" textRotation="255" wrapText="1"/>
    </xf>
    <xf numFmtId="197" fontId="6" fillId="0" borderId="4" xfId="0" applyNumberFormat="1" applyFont="1" applyBorder="1" applyAlignment="1">
      <alignment vertical="center" shrinkToFit="1"/>
    </xf>
    <xf numFmtId="197" fontId="6" fillId="0" borderId="0" xfId="0" applyNumberFormat="1" applyFont="1" applyAlignment="1">
      <alignment vertical="center" shrinkToFit="1"/>
    </xf>
    <xf numFmtId="0" fontId="4" fillId="0" borderId="11" xfId="0" applyFont="1" applyBorder="1" applyAlignment="1">
      <alignment horizontal="left" vertical="center"/>
    </xf>
    <xf numFmtId="0" fontId="7" fillId="0" borderId="11" xfId="0" applyFont="1" applyBorder="1" applyAlignment="1">
      <alignment horizontal="left" vertical="center"/>
    </xf>
    <xf numFmtId="197" fontId="19" fillId="0" borderId="4" xfId="0" applyNumberFormat="1" applyFont="1" applyBorder="1" applyAlignment="1">
      <alignment vertical="center" shrinkToFit="1"/>
    </xf>
    <xf numFmtId="197" fontId="19" fillId="0" borderId="0" xfId="0" applyNumberFormat="1" applyFont="1" applyAlignment="1">
      <alignment vertical="center" shrinkToFit="1"/>
    </xf>
    <xf numFmtId="0" fontId="20" fillId="0" borderId="0" xfId="0" applyFont="1" applyAlignment="1">
      <alignment horizontal="left" vertical="center"/>
    </xf>
    <xf numFmtId="0" fontId="6" fillId="0" borderId="4" xfId="0" applyFont="1" applyBorder="1">
      <alignment vertical="center"/>
    </xf>
    <xf numFmtId="198" fontId="4" fillId="0" borderId="0" xfId="0" applyNumberFormat="1" applyFont="1" applyAlignment="1">
      <alignment horizontal="center" vertical="center"/>
    </xf>
    <xf numFmtId="198" fontId="6" fillId="0" borderId="4" xfId="0" applyNumberFormat="1" applyFont="1" applyBorder="1" applyAlignment="1">
      <alignment horizontal="right" vertical="center" shrinkToFit="1"/>
    </xf>
    <xf numFmtId="198" fontId="6" fillId="0" borderId="0" xfId="0" applyNumberFormat="1" applyFont="1" applyAlignment="1">
      <alignment horizontal="right" vertical="center" shrinkToFit="1"/>
    </xf>
    <xf numFmtId="0" fontId="6" fillId="0" borderId="0" xfId="0" applyFont="1" applyAlignment="1">
      <alignment horizontal="right" vertical="center" shrinkToFit="1"/>
    </xf>
    <xf numFmtId="197" fontId="6" fillId="0" borderId="4" xfId="0" applyNumberFormat="1" applyFont="1" applyBorder="1" applyAlignment="1">
      <alignment horizontal="right" vertical="center" shrinkToFit="1"/>
    </xf>
    <xf numFmtId="197" fontId="6" fillId="0" borderId="0" xfId="0" applyNumberFormat="1" applyFont="1" applyAlignment="1">
      <alignment horizontal="right" vertical="center" shrinkToFit="1"/>
    </xf>
    <xf numFmtId="197" fontId="6" fillId="0" borderId="10" xfId="0" applyNumberFormat="1" applyFont="1" applyBorder="1" applyAlignment="1">
      <alignment horizontal="right" vertical="center" shrinkToFit="1"/>
    </xf>
    <xf numFmtId="197" fontId="6" fillId="0" borderId="8" xfId="0" applyNumberFormat="1" applyFont="1" applyBorder="1" applyAlignment="1">
      <alignment horizontal="right" vertical="center" shrinkToFit="1"/>
    </xf>
    <xf numFmtId="0" fontId="1" fillId="0" borderId="0" xfId="9"/>
    <xf numFmtId="0" fontId="9" fillId="0" borderId="0" xfId="3" applyFont="1" applyAlignment="1">
      <alignment vertical="center"/>
    </xf>
    <xf numFmtId="0" fontId="10" fillId="0" borderId="0" xfId="3" applyFont="1" applyAlignment="1">
      <alignment vertical="center"/>
    </xf>
    <xf numFmtId="0" fontId="1" fillId="0" borderId="0" xfId="3" applyAlignment="1">
      <alignment vertical="center"/>
    </xf>
    <xf numFmtId="0" fontId="9" fillId="0" borderId="0" xfId="3" applyFont="1" applyAlignment="1">
      <alignment horizontal="left" vertical="center"/>
    </xf>
    <xf numFmtId="0" fontId="10" fillId="0" borderId="0" xfId="3" applyFont="1" applyAlignment="1">
      <alignment vertical="top"/>
    </xf>
    <xf numFmtId="0" fontId="10" fillId="0" borderId="0" xfId="3" applyFont="1" applyAlignment="1">
      <alignment horizontal="left" vertical="top"/>
    </xf>
    <xf numFmtId="0" fontId="1" fillId="0" borderId="0" xfId="3" applyAlignment="1">
      <alignment horizontal="left" vertical="top"/>
    </xf>
    <xf numFmtId="0" fontId="13" fillId="0" borderId="0" xfId="3" applyFont="1" applyAlignment="1">
      <alignment vertical="top"/>
    </xf>
    <xf numFmtId="0" fontId="17" fillId="0" borderId="0" xfId="3" applyFont="1" applyAlignment="1">
      <alignment vertical="top"/>
    </xf>
    <xf numFmtId="0" fontId="15" fillId="0" borderId="0" xfId="3" applyFont="1" applyAlignment="1">
      <alignment vertical="top"/>
    </xf>
    <xf numFmtId="0" fontId="10" fillId="0" borderId="0" xfId="3" applyFont="1" applyAlignment="1">
      <alignment horizontal="left" vertical="center"/>
    </xf>
    <xf numFmtId="0" fontId="13" fillId="0" borderId="0" xfId="3" applyFont="1" applyAlignment="1">
      <alignment vertical="center"/>
    </xf>
    <xf numFmtId="0" fontId="10" fillId="0" borderId="0" xfId="3" applyFont="1" applyAlignment="1">
      <alignment horizontal="left" vertical="center" indent="1"/>
    </xf>
    <xf numFmtId="0" fontId="15" fillId="0" borderId="0" xfId="3" applyFont="1" applyAlignment="1">
      <alignment vertical="center"/>
    </xf>
    <xf numFmtId="49" fontId="27" fillId="0" borderId="0" xfId="3" applyNumberFormat="1" applyFont="1" applyAlignment="1">
      <alignment horizontal="left" vertical="center"/>
    </xf>
    <xf numFmtId="0" fontId="27" fillId="0" borderId="0" xfId="3" applyFont="1"/>
    <xf numFmtId="0" fontId="1" fillId="0" borderId="0" xfId="3"/>
    <xf numFmtId="0" fontId="16" fillId="0" borderId="0" xfId="3" applyFont="1" applyAlignment="1">
      <alignment horizontal="left" vertical="center"/>
    </xf>
    <xf numFmtId="0" fontId="16" fillId="0" borderId="0" xfId="3" applyFont="1" applyAlignment="1">
      <alignment vertical="center"/>
    </xf>
    <xf numFmtId="38" fontId="15" fillId="0" borderId="0" xfId="3" applyNumberFormat="1" applyFont="1" applyAlignment="1">
      <alignment vertical="center"/>
    </xf>
    <xf numFmtId="0" fontId="10" fillId="0" borderId="8" xfId="3" applyFont="1" applyBorder="1" applyAlignment="1">
      <alignment vertical="center"/>
    </xf>
    <xf numFmtId="0" fontId="17" fillId="0" borderId="8" xfId="3" applyFont="1" applyBorder="1" applyAlignment="1">
      <alignment horizontal="right" vertical="center"/>
    </xf>
    <xf numFmtId="0" fontId="10" fillId="0" borderId="13" xfId="3" applyFont="1" applyBorder="1" applyAlignment="1">
      <alignment horizontal="center" vertical="center"/>
    </xf>
    <xf numFmtId="0" fontId="10" fillId="0" borderId="14" xfId="3" applyFont="1" applyBorder="1" applyAlignment="1">
      <alignment horizontal="center" vertical="center"/>
    </xf>
    <xf numFmtId="0" fontId="10" fillId="0" borderId="0" xfId="3" applyFont="1" applyAlignment="1">
      <alignment horizontal="center" vertical="center"/>
    </xf>
    <xf numFmtId="0" fontId="1" fillId="0" borderId="0" xfId="3" applyAlignment="1">
      <alignment horizontal="center" vertical="center"/>
    </xf>
    <xf numFmtId="0" fontId="10" fillId="0" borderId="28" xfId="3" applyFont="1" applyBorder="1" applyAlignment="1">
      <alignment horizontal="center" vertical="center"/>
    </xf>
    <xf numFmtId="0" fontId="10" fillId="0" borderId="25" xfId="3" applyFont="1" applyBorder="1" applyAlignment="1">
      <alignment horizontal="center" vertical="center"/>
    </xf>
    <xf numFmtId="0" fontId="10" fillId="0" borderId="7" xfId="3" applyFont="1" applyBorder="1" applyAlignment="1">
      <alignment horizontal="center" vertical="center"/>
    </xf>
    <xf numFmtId="0" fontId="10" fillId="0" borderId="23" xfId="3" applyFont="1" applyBorder="1" applyAlignment="1">
      <alignment horizontal="center" vertical="center"/>
    </xf>
    <xf numFmtId="0" fontId="1" fillId="0" borderId="23" xfId="3" applyBorder="1" applyAlignment="1">
      <alignment horizontal="center" vertical="center"/>
    </xf>
    <xf numFmtId="0" fontId="1" fillId="0" borderId="25" xfId="3" applyBorder="1" applyAlignment="1">
      <alignment horizontal="center" vertical="center"/>
    </xf>
    <xf numFmtId="0" fontId="18" fillId="0" borderId="1" xfId="3" applyFont="1" applyBorder="1" applyAlignment="1">
      <alignment horizontal="center" vertical="center"/>
    </xf>
    <xf numFmtId="0" fontId="18" fillId="0" borderId="1" xfId="3" applyFont="1" applyBorder="1" applyAlignment="1">
      <alignment horizontal="distributed" vertical="center"/>
    </xf>
    <xf numFmtId="38" fontId="18" fillId="0" borderId="0" xfId="2" applyFont="1" applyFill="1" applyAlignment="1">
      <alignment horizontal="right" vertical="center"/>
    </xf>
    <xf numFmtId="0" fontId="18" fillId="0" borderId="0" xfId="3" applyFont="1" applyAlignment="1">
      <alignment vertical="center"/>
    </xf>
    <xf numFmtId="0" fontId="10" fillId="0" borderId="0" xfId="3" applyFont="1" applyAlignment="1">
      <alignment horizontal="distributed" vertical="center"/>
    </xf>
    <xf numFmtId="3" fontId="10" fillId="0" borderId="4" xfId="2" applyNumberFormat="1" applyFont="1" applyFill="1" applyBorder="1" applyAlignment="1">
      <alignment horizontal="right" vertical="center"/>
    </xf>
    <xf numFmtId="3" fontId="10" fillId="0" borderId="0" xfId="2" applyNumberFormat="1" applyFont="1" applyFill="1" applyAlignment="1">
      <alignment horizontal="right" vertical="center"/>
    </xf>
    <xf numFmtId="3" fontId="10" fillId="0" borderId="0" xfId="2" applyNumberFormat="1" applyFont="1" applyFill="1" applyBorder="1" applyAlignment="1">
      <alignment horizontal="right" vertical="center"/>
    </xf>
    <xf numFmtId="0" fontId="10" fillId="0" borderId="0" xfId="3" applyFont="1" applyAlignment="1">
      <alignment horizontal="center" vertical="center" shrinkToFit="1"/>
    </xf>
    <xf numFmtId="38" fontId="10" fillId="0" borderId="4" xfId="2" applyFont="1" applyFill="1" applyBorder="1" applyAlignment="1">
      <alignment horizontal="right" vertical="center"/>
    </xf>
    <xf numFmtId="38" fontId="10" fillId="0" borderId="0" xfId="2" applyFont="1" applyFill="1" applyBorder="1" applyAlignment="1">
      <alignment horizontal="right" vertical="center"/>
    </xf>
    <xf numFmtId="0" fontId="10" fillId="0" borderId="8" xfId="3" applyFont="1" applyBorder="1" applyAlignment="1">
      <alignment horizontal="center" vertical="center"/>
    </xf>
    <xf numFmtId="0" fontId="10" fillId="0" borderId="9" xfId="3" applyFont="1" applyBorder="1" applyAlignment="1">
      <alignment horizontal="distributed" vertical="center"/>
    </xf>
    <xf numFmtId="3" fontId="10" fillId="0" borderId="10" xfId="2" applyNumberFormat="1" applyFont="1" applyFill="1" applyBorder="1" applyAlignment="1">
      <alignment horizontal="right" vertical="center"/>
    </xf>
    <xf numFmtId="3" fontId="10" fillId="0" borderId="8" xfId="2" applyNumberFormat="1" applyFont="1" applyFill="1" applyBorder="1" applyAlignment="1">
      <alignment horizontal="right" vertical="center"/>
    </xf>
    <xf numFmtId="38" fontId="10" fillId="0" borderId="8" xfId="2" applyFont="1" applyFill="1" applyBorder="1" applyAlignment="1">
      <alignment horizontal="right" vertical="center"/>
    </xf>
    <xf numFmtId="0" fontId="10" fillId="0" borderId="8" xfId="3" applyFont="1" applyBorder="1" applyAlignment="1">
      <alignment horizontal="distributed" vertical="center"/>
    </xf>
    <xf numFmtId="0" fontId="34" fillId="0" borderId="0" xfId="3" applyFont="1" applyAlignment="1">
      <alignment horizontal="center" vertical="center"/>
    </xf>
    <xf numFmtId="3" fontId="10" fillId="0" borderId="0" xfId="2" applyNumberFormat="1" applyFont="1" applyFill="1" applyBorder="1" applyAlignment="1">
      <alignment horizontal="left" vertical="center"/>
    </xf>
    <xf numFmtId="0" fontId="17" fillId="0" borderId="0" xfId="3" applyFont="1" applyAlignment="1">
      <alignment horizontal="right" vertical="center"/>
    </xf>
    <xf numFmtId="0" fontId="1" fillId="0" borderId="0" xfId="3" applyAlignment="1">
      <alignment horizontal="right" vertical="center"/>
    </xf>
    <xf numFmtId="0" fontId="17" fillId="0" borderId="0" xfId="3" applyFont="1" applyAlignment="1">
      <alignment vertical="center"/>
    </xf>
    <xf numFmtId="0" fontId="18" fillId="0" borderId="0" xfId="3" applyFont="1" applyAlignment="1">
      <alignment horizontal="center" vertical="center"/>
    </xf>
    <xf numFmtId="0" fontId="18" fillId="0" borderId="0" xfId="3" applyFont="1" applyAlignment="1">
      <alignment horizontal="distributed" vertical="center"/>
    </xf>
    <xf numFmtId="0" fontId="17" fillId="0" borderId="0" xfId="3" applyFont="1" applyAlignment="1">
      <alignment horizontal="distributed" vertical="center"/>
    </xf>
    <xf numFmtId="3" fontId="10" fillId="0" borderId="4" xfId="3" applyNumberFormat="1" applyFont="1" applyBorder="1" applyAlignment="1">
      <alignment vertical="center"/>
    </xf>
    <xf numFmtId="3" fontId="10" fillId="0" borderId="0" xfId="3" applyNumberFormat="1" applyFont="1" applyAlignment="1">
      <alignment vertical="center"/>
    </xf>
    <xf numFmtId="3" fontId="10" fillId="0" borderId="10" xfId="3" applyNumberFormat="1" applyFont="1" applyBorder="1" applyAlignment="1">
      <alignment horizontal="right" vertical="center"/>
    </xf>
    <xf numFmtId="3" fontId="10" fillId="0" borderId="8" xfId="3" applyNumberFormat="1" applyFont="1" applyBorder="1" applyAlignment="1">
      <alignment horizontal="right" vertical="center"/>
    </xf>
    <xf numFmtId="0" fontId="10" fillId="0" borderId="0" xfId="3" applyFont="1" applyAlignment="1">
      <alignment horizontal="right" vertical="center"/>
    </xf>
    <xf numFmtId="0" fontId="66" fillId="0" borderId="0" xfId="3" applyFont="1" applyAlignment="1">
      <alignment horizontal="left" vertical="center"/>
    </xf>
    <xf numFmtId="38" fontId="10" fillId="0" borderId="0" xfId="2" applyFont="1" applyFill="1" applyAlignment="1">
      <alignment vertical="center"/>
    </xf>
    <xf numFmtId="38" fontId="10" fillId="0" borderId="0" xfId="2" applyFont="1" applyFill="1" applyAlignment="1">
      <alignment horizontal="right" vertical="center"/>
    </xf>
    <xf numFmtId="0" fontId="10" fillId="0" borderId="17" xfId="3" applyFont="1" applyBorder="1" applyAlignment="1">
      <alignment horizontal="center" vertical="center"/>
    </xf>
    <xf numFmtId="38" fontId="10" fillId="0" borderId="0" xfId="2" applyFont="1" applyFill="1" applyBorder="1" applyAlignment="1">
      <alignment horizontal="center" vertical="center"/>
    </xf>
    <xf numFmtId="202" fontId="10" fillId="0" borderId="13" xfId="3" applyNumberFormat="1" applyFont="1" applyBorder="1" applyAlignment="1">
      <alignment horizontal="center" vertical="center" wrapText="1"/>
    </xf>
    <xf numFmtId="0" fontId="10" fillId="0" borderId="5" xfId="3" applyFont="1" applyBorder="1" applyAlignment="1">
      <alignment horizontal="center" vertical="center"/>
    </xf>
    <xf numFmtId="0" fontId="10" fillId="0" borderId="6" xfId="3" applyFont="1" applyBorder="1" applyAlignment="1">
      <alignment horizontal="center" vertical="center"/>
    </xf>
    <xf numFmtId="38" fontId="10" fillId="0" borderId="26" xfId="2" applyFont="1" applyFill="1" applyBorder="1" applyAlignment="1">
      <alignment horizontal="center" vertical="center"/>
    </xf>
    <xf numFmtId="38" fontId="10" fillId="0" borderId="25" xfId="2" applyFont="1" applyFill="1" applyBorder="1" applyAlignment="1">
      <alignment horizontal="center" vertical="center"/>
    </xf>
    <xf numFmtId="38" fontId="10" fillId="0" borderId="28" xfId="2" applyFont="1" applyFill="1" applyBorder="1" applyAlignment="1">
      <alignment horizontal="center" vertical="center"/>
    </xf>
    <xf numFmtId="38" fontId="10" fillId="0" borderId="7" xfId="2" applyFont="1" applyFill="1" applyBorder="1" applyAlignment="1">
      <alignment horizontal="center" vertical="center" wrapText="1"/>
    </xf>
    <xf numFmtId="49" fontId="18" fillId="0" borderId="0" xfId="3" applyNumberFormat="1" applyFont="1" applyAlignment="1">
      <alignment horizontal="distributed" vertical="center"/>
    </xf>
    <xf numFmtId="0" fontId="18" fillId="0" borderId="11" xfId="3" applyFont="1" applyBorder="1" applyAlignment="1">
      <alignment horizontal="distributed" vertical="center"/>
    </xf>
    <xf numFmtId="38" fontId="18" fillId="0" borderId="1" xfId="2" applyFont="1" applyFill="1" applyBorder="1" applyAlignment="1">
      <alignment horizontal="center" vertical="center"/>
    </xf>
    <xf numFmtId="38" fontId="27" fillId="0" borderId="0" xfId="2" applyFont="1" applyFill="1" applyBorder="1" applyAlignment="1">
      <alignment horizontal="right" vertical="center"/>
    </xf>
    <xf numFmtId="38" fontId="18" fillId="0" borderId="4" xfId="2" applyFont="1" applyFill="1" applyBorder="1" applyAlignment="1">
      <alignment horizontal="center" vertical="center"/>
    </xf>
    <xf numFmtId="49" fontId="18" fillId="0" borderId="0" xfId="3" applyNumberFormat="1" applyFont="1" applyAlignment="1">
      <alignment horizontal="center" vertical="center"/>
    </xf>
    <xf numFmtId="49" fontId="37" fillId="0" borderId="0" xfId="3" applyNumberFormat="1" applyFont="1" applyAlignment="1">
      <alignment vertical="center"/>
    </xf>
    <xf numFmtId="0" fontId="37" fillId="0" borderId="11" xfId="3" applyFont="1" applyBorder="1" applyAlignment="1">
      <alignment horizontal="distributed" vertical="center"/>
    </xf>
    <xf numFmtId="38" fontId="27" fillId="0" borderId="0" xfId="2" applyFont="1" applyFill="1" applyAlignment="1">
      <alignment horizontal="right" vertical="center"/>
    </xf>
    <xf numFmtId="0" fontId="37" fillId="0" borderId="0" xfId="3" applyFont="1" applyAlignment="1">
      <alignment vertical="center"/>
    </xf>
    <xf numFmtId="49" fontId="10" fillId="0" borderId="0" xfId="3" applyNumberFormat="1" applyFont="1" applyAlignment="1">
      <alignment horizontal="center" vertical="center"/>
    </xf>
    <xf numFmtId="49" fontId="10" fillId="0" borderId="0" xfId="3" applyNumberFormat="1" applyFont="1" applyAlignment="1">
      <alignment horizontal="distributed" vertical="center"/>
    </xf>
    <xf numFmtId="0" fontId="10" fillId="0" borderId="11" xfId="3" applyFont="1" applyBorder="1" applyAlignment="1">
      <alignment horizontal="distributed" vertical="center"/>
    </xf>
    <xf numFmtId="38" fontId="16" fillId="0" borderId="0" xfId="2" applyFont="1" applyAlignment="1">
      <alignment horizontal="right" vertical="center"/>
    </xf>
    <xf numFmtId="38" fontId="10" fillId="0" borderId="4" xfId="2" applyFont="1" applyFill="1" applyBorder="1" applyAlignment="1">
      <alignment horizontal="center" vertical="center"/>
    </xf>
    <xf numFmtId="49" fontId="18" fillId="0" borderId="0" xfId="3" applyNumberFormat="1" applyFont="1" applyAlignment="1">
      <alignment vertical="center"/>
    </xf>
    <xf numFmtId="38" fontId="27" fillId="0" borderId="0" xfId="2" applyFont="1" applyAlignment="1">
      <alignment horizontal="right" vertical="center"/>
    </xf>
    <xf numFmtId="38" fontId="27" fillId="0" borderId="0" xfId="2" applyFont="1" applyFill="1" applyAlignment="1">
      <alignment vertical="center"/>
    </xf>
    <xf numFmtId="49" fontId="10" fillId="0" borderId="4" xfId="3" applyNumberFormat="1" applyFont="1" applyBorder="1" applyAlignment="1">
      <alignment horizontal="distributed" vertical="center"/>
    </xf>
    <xf numFmtId="38" fontId="16" fillId="0" borderId="0" xfId="2" applyFont="1" applyFill="1" applyAlignment="1">
      <alignment horizontal="right" vertical="center"/>
    </xf>
    <xf numFmtId="38" fontId="16" fillId="0" borderId="0" xfId="2" applyFont="1" applyFill="1" applyBorder="1" applyAlignment="1">
      <alignment horizontal="right" vertical="center"/>
    </xf>
    <xf numFmtId="38" fontId="16" fillId="0" borderId="0" xfId="2" applyFont="1" applyFill="1" applyAlignment="1">
      <alignment vertical="center"/>
    </xf>
    <xf numFmtId="37" fontId="67" fillId="0" borderId="0" xfId="3" applyNumberFormat="1" applyFont="1" applyAlignment="1">
      <alignment horizontal="right" vertical="top"/>
    </xf>
    <xf numFmtId="38" fontId="25" fillId="0" borderId="0" xfId="2" applyFont="1" applyFill="1" applyAlignment="1">
      <alignment horizontal="right" vertical="center"/>
    </xf>
    <xf numFmtId="38" fontId="16" fillId="0" borderId="10" xfId="2" applyFont="1" applyFill="1" applyBorder="1" applyAlignment="1">
      <alignment horizontal="right" vertical="center"/>
    </xf>
    <xf numFmtId="38" fontId="16" fillId="0" borderId="8" xfId="2" applyFont="1" applyFill="1" applyBorder="1" applyAlignment="1">
      <alignment horizontal="right" vertical="center"/>
    </xf>
    <xf numFmtId="38" fontId="16" fillId="0" borderId="9" xfId="2" applyFont="1" applyFill="1" applyBorder="1" applyAlignment="1">
      <alignment horizontal="right" vertical="center"/>
    </xf>
    <xf numFmtId="38" fontId="10" fillId="0" borderId="10" xfId="2" applyFont="1" applyFill="1" applyBorder="1" applyAlignment="1">
      <alignment horizontal="center" vertical="center"/>
    </xf>
    <xf numFmtId="203" fontId="10" fillId="0" borderId="0" xfId="3" applyNumberFormat="1" applyFont="1" applyAlignment="1">
      <alignment vertical="top"/>
    </xf>
    <xf numFmtId="204" fontId="10" fillId="0" borderId="0" xfId="3" applyNumberFormat="1" applyFont="1" applyAlignment="1">
      <alignment vertical="top"/>
    </xf>
    <xf numFmtId="205" fontId="10" fillId="0" borderId="0" xfId="3" applyNumberFormat="1" applyFont="1" applyAlignment="1">
      <alignment vertical="top"/>
    </xf>
    <xf numFmtId="206" fontId="10" fillId="0" borderId="0" xfId="3" applyNumberFormat="1" applyFont="1" applyAlignment="1">
      <alignment vertical="top"/>
    </xf>
    <xf numFmtId="202" fontId="10" fillId="0" borderId="0" xfId="3" applyNumberFormat="1" applyFont="1" applyAlignment="1">
      <alignment vertical="top"/>
    </xf>
    <xf numFmtId="207" fontId="10" fillId="0" borderId="0" xfId="3" applyNumberFormat="1" applyFont="1" applyAlignment="1">
      <alignment vertical="top"/>
    </xf>
    <xf numFmtId="208" fontId="10" fillId="0" borderId="0" xfId="3" applyNumberFormat="1" applyFont="1" applyAlignment="1">
      <alignment vertical="top"/>
    </xf>
    <xf numFmtId="49" fontId="10" fillId="0" borderId="0" xfId="3" applyNumberFormat="1" applyFont="1" applyAlignment="1">
      <alignment vertical="top"/>
    </xf>
    <xf numFmtId="38" fontId="10" fillId="0" borderId="0" xfId="2" applyFont="1" applyFill="1" applyAlignment="1">
      <alignment vertical="top"/>
    </xf>
    <xf numFmtId="1" fontId="10" fillId="0" borderId="0" xfId="3" applyNumberFormat="1" applyFont="1" applyAlignment="1">
      <alignment vertical="top"/>
    </xf>
    <xf numFmtId="0" fontId="10" fillId="0" borderId="0" xfId="3" applyFont="1" applyAlignment="1">
      <alignment horizontal="left" vertical="top" wrapText="1"/>
    </xf>
    <xf numFmtId="205" fontId="10" fillId="0" borderId="4" xfId="3" applyNumberFormat="1" applyFont="1" applyBorder="1" applyAlignment="1">
      <alignment horizontal="center" vertical="center"/>
    </xf>
    <xf numFmtId="205" fontId="10" fillId="0" borderId="11" xfId="3" applyNumberFormat="1" applyFont="1" applyBorder="1" applyAlignment="1">
      <alignment horizontal="center" vertical="center"/>
    </xf>
    <xf numFmtId="205" fontId="10" fillId="0" borderId="26" xfId="3" applyNumberFormat="1" applyFont="1" applyBorder="1" applyAlignment="1">
      <alignment horizontal="center" vertical="center"/>
    </xf>
    <xf numFmtId="205" fontId="10" fillId="0" borderId="28" xfId="3" applyNumberFormat="1" applyFont="1" applyBorder="1" applyAlignment="1">
      <alignment horizontal="center" vertical="center"/>
    </xf>
    <xf numFmtId="205" fontId="10" fillId="0" borderId="0" xfId="3" applyNumberFormat="1" applyFont="1" applyAlignment="1">
      <alignment horizontal="center" vertical="center"/>
    </xf>
    <xf numFmtId="0" fontId="18" fillId="0" borderId="1" xfId="3" applyFont="1" applyBorder="1" applyAlignment="1">
      <alignment vertical="center"/>
    </xf>
    <xf numFmtId="38" fontId="18" fillId="0" borderId="3" xfId="2" applyFont="1" applyFill="1" applyBorder="1" applyAlignment="1">
      <alignment horizontal="center" vertical="center"/>
    </xf>
    <xf numFmtId="0" fontId="10" fillId="0" borderId="4" xfId="3" applyFont="1" applyBorder="1" applyAlignment="1">
      <alignment horizontal="center" vertical="center"/>
    </xf>
    <xf numFmtId="0" fontId="10" fillId="0" borderId="10" xfId="3" applyFont="1" applyBorder="1" applyAlignment="1">
      <alignment horizontal="center" vertical="center"/>
    </xf>
    <xf numFmtId="203" fontId="10" fillId="0" borderId="0" xfId="3" applyNumberFormat="1" applyFont="1" applyAlignment="1">
      <alignment vertical="center"/>
    </xf>
    <xf numFmtId="204" fontId="10" fillId="0" borderId="0" xfId="3" applyNumberFormat="1" applyFont="1" applyAlignment="1">
      <alignment vertical="center"/>
    </xf>
    <xf numFmtId="205" fontId="10" fillId="0" borderId="0" xfId="3" applyNumberFormat="1" applyFont="1" applyAlignment="1">
      <alignment vertical="center"/>
    </xf>
    <xf numFmtId="206" fontId="10" fillId="0" borderId="0" xfId="3" applyNumberFormat="1" applyFont="1" applyAlignment="1">
      <alignment vertical="center"/>
    </xf>
    <xf numFmtId="202" fontId="10" fillId="0" borderId="0" xfId="3" applyNumberFormat="1" applyFont="1" applyAlignment="1">
      <alignment vertical="center"/>
    </xf>
    <xf numFmtId="207" fontId="10" fillId="0" borderId="0" xfId="3" applyNumberFormat="1" applyFont="1" applyAlignment="1">
      <alignment vertical="center"/>
    </xf>
    <xf numFmtId="208" fontId="10" fillId="0" borderId="0" xfId="3" applyNumberFormat="1" applyFont="1" applyAlignment="1">
      <alignment vertical="center"/>
    </xf>
    <xf numFmtId="49" fontId="10" fillId="0" borderId="0" xfId="3" applyNumberFormat="1" applyFont="1" applyAlignment="1">
      <alignment vertical="center"/>
    </xf>
    <xf numFmtId="1" fontId="10" fillId="0" borderId="0" xfId="3" applyNumberFormat="1" applyFont="1" applyAlignment="1">
      <alignment horizontal="right" vertical="center"/>
    </xf>
    <xf numFmtId="38" fontId="66" fillId="0" borderId="0" xfId="2" applyFont="1" applyFill="1" applyAlignment="1">
      <alignment vertical="center"/>
    </xf>
    <xf numFmtId="38" fontId="66" fillId="0" borderId="0" xfId="2" applyFont="1" applyFill="1" applyAlignment="1">
      <alignment horizontal="right" vertical="center"/>
    </xf>
    <xf numFmtId="38" fontId="37" fillId="0" borderId="0" xfId="2" applyFont="1" applyFill="1" applyAlignment="1">
      <alignment horizontal="right" vertical="center"/>
    </xf>
    <xf numFmtId="38" fontId="37" fillId="0" borderId="0" xfId="2" applyFont="1" applyFill="1" applyAlignment="1">
      <alignment vertical="center"/>
    </xf>
    <xf numFmtId="209" fontId="37" fillId="0" borderId="0" xfId="2" applyNumberFormat="1" applyFont="1" applyFill="1" applyAlignment="1">
      <alignment vertical="center"/>
    </xf>
    <xf numFmtId="210" fontId="10" fillId="0" borderId="0" xfId="3" applyNumberFormat="1" applyFont="1" applyAlignment="1">
      <alignment horizontal="left" vertical="center"/>
    </xf>
    <xf numFmtId="211" fontId="37" fillId="0" borderId="0" xfId="3" applyNumberFormat="1" applyFont="1" applyAlignment="1">
      <alignment horizontal="left" vertical="center"/>
    </xf>
    <xf numFmtId="0" fontId="37" fillId="0" borderId="0" xfId="3" applyFont="1" applyAlignment="1">
      <alignment horizontal="left" vertical="center"/>
    </xf>
    <xf numFmtId="207" fontId="37" fillId="0" borderId="0" xfId="3" applyNumberFormat="1" applyFont="1" applyAlignment="1">
      <alignment horizontal="left" vertical="center"/>
    </xf>
    <xf numFmtId="205" fontId="37" fillId="0" borderId="0" xfId="3" applyNumberFormat="1" applyFont="1" applyAlignment="1">
      <alignment horizontal="right" vertical="center"/>
    </xf>
    <xf numFmtId="207" fontId="37" fillId="0" borderId="0" xfId="3" applyNumberFormat="1" applyFont="1" applyAlignment="1">
      <alignment horizontal="right" vertical="center"/>
    </xf>
    <xf numFmtId="208" fontId="37" fillId="0" borderId="0" xfId="3" applyNumberFormat="1" applyFont="1" applyAlignment="1">
      <alignment horizontal="right" vertical="center"/>
    </xf>
    <xf numFmtId="202" fontId="37" fillId="0" borderId="0" xfId="3" applyNumberFormat="1" applyFont="1" applyAlignment="1">
      <alignment horizontal="right" vertical="center"/>
    </xf>
    <xf numFmtId="207" fontId="10" fillId="0" borderId="0" xfId="3" applyNumberFormat="1" applyFont="1" applyAlignment="1">
      <alignment horizontal="right" vertical="center"/>
    </xf>
    <xf numFmtId="202" fontId="10" fillId="0" borderId="0" xfId="3" quotePrefix="1" applyNumberFormat="1" applyFont="1" applyAlignment="1">
      <alignment horizontal="center" vertical="center" wrapText="1"/>
    </xf>
    <xf numFmtId="38" fontId="10" fillId="0" borderId="28" xfId="2" applyFont="1" applyFill="1" applyBorder="1" applyAlignment="1">
      <alignment horizontal="center" vertical="center" wrapText="1"/>
    </xf>
    <xf numFmtId="38" fontId="10" fillId="0" borderId="0" xfId="2" applyFont="1" applyFill="1" applyBorder="1" applyAlignment="1">
      <alignment horizontal="center" vertical="center" wrapText="1"/>
    </xf>
    <xf numFmtId="38" fontId="10" fillId="0" borderId="26" xfId="2" applyFont="1" applyFill="1" applyBorder="1" applyAlignment="1">
      <alignment horizontal="center" vertical="center" wrapText="1"/>
    </xf>
    <xf numFmtId="49" fontId="10" fillId="0" borderId="2" xfId="3" applyNumberFormat="1" applyFont="1" applyBorder="1" applyAlignment="1">
      <alignment horizontal="center" vertical="center"/>
    </xf>
    <xf numFmtId="38" fontId="16" fillId="0" borderId="0" xfId="2" applyFont="1" applyBorder="1" applyAlignment="1">
      <alignment horizontal="right" vertical="center"/>
    </xf>
    <xf numFmtId="209" fontId="10" fillId="0" borderId="3" xfId="2" applyNumberFormat="1" applyFont="1" applyFill="1" applyBorder="1" applyAlignment="1">
      <alignment horizontal="center" vertical="center"/>
    </xf>
    <xf numFmtId="49" fontId="10" fillId="0" borderId="11" xfId="3" applyNumberFormat="1" applyFont="1" applyBorder="1" applyAlignment="1">
      <alignment horizontal="left" vertical="center"/>
    </xf>
    <xf numFmtId="209" fontId="10" fillId="0" borderId="4" xfId="2" applyNumberFormat="1" applyFont="1" applyFill="1" applyBorder="1" applyAlignment="1">
      <alignment vertical="center"/>
    </xf>
    <xf numFmtId="38" fontId="10" fillId="0" borderId="11" xfId="2" applyFont="1" applyFill="1" applyBorder="1" applyAlignment="1">
      <alignment vertical="center" shrinkToFit="1"/>
    </xf>
    <xf numFmtId="38" fontId="37" fillId="0" borderId="0" xfId="2" quotePrefix="1" applyFont="1" applyFill="1" applyBorder="1" applyAlignment="1">
      <alignment horizontal="right" vertical="center"/>
    </xf>
    <xf numFmtId="38" fontId="10" fillId="0" borderId="11" xfId="2" applyFont="1" applyBorder="1" applyAlignment="1">
      <alignment vertical="center" shrinkToFit="1"/>
    </xf>
    <xf numFmtId="38" fontId="10" fillId="0" borderId="9" xfId="2" applyFont="1" applyFill="1" applyBorder="1" applyAlignment="1">
      <alignment vertical="center" shrinkToFit="1"/>
    </xf>
    <xf numFmtId="38" fontId="16" fillId="0" borderId="8" xfId="2" applyFont="1" applyBorder="1" applyAlignment="1">
      <alignment horizontal="right" vertical="center"/>
    </xf>
    <xf numFmtId="209" fontId="10" fillId="0" borderId="10" xfId="2" applyNumberFormat="1" applyFont="1" applyFill="1" applyBorder="1" applyAlignment="1">
      <alignment vertical="center"/>
    </xf>
    <xf numFmtId="38" fontId="37" fillId="0" borderId="0" xfId="2" applyFont="1" applyFill="1" applyAlignment="1">
      <alignment vertical="top"/>
    </xf>
    <xf numFmtId="38" fontId="37" fillId="0" borderId="0" xfId="2" applyFont="1" applyFill="1" applyAlignment="1">
      <alignment horizontal="right" vertical="top"/>
    </xf>
    <xf numFmtId="38" fontId="37" fillId="0" borderId="0" xfId="2" applyFont="1" applyFill="1" applyBorder="1" applyAlignment="1">
      <alignment horizontal="right" vertical="top"/>
    </xf>
    <xf numFmtId="209" fontId="37" fillId="0" borderId="0" xfId="2" applyNumberFormat="1" applyFont="1" applyFill="1" applyBorder="1" applyAlignment="1">
      <alignment vertical="top"/>
    </xf>
    <xf numFmtId="209" fontId="37" fillId="0" borderId="0" xfId="2" applyNumberFormat="1" applyFont="1" applyFill="1" applyAlignment="1">
      <alignment vertical="top"/>
    </xf>
    <xf numFmtId="209" fontId="10" fillId="0" borderId="0" xfId="2" applyNumberFormat="1" applyFont="1" applyFill="1" applyBorder="1" applyAlignment="1">
      <alignment vertical="top"/>
    </xf>
    <xf numFmtId="209" fontId="37" fillId="0" borderId="0" xfId="2" applyNumberFormat="1" applyFont="1" applyFill="1" applyBorder="1" applyAlignment="1">
      <alignment horizontal="right" vertical="top"/>
    </xf>
    <xf numFmtId="38" fontId="37" fillId="0" borderId="0" xfId="2" applyFont="1" applyFill="1" applyBorder="1" applyAlignment="1">
      <alignment vertical="top"/>
    </xf>
    <xf numFmtId="0" fontId="1" fillId="0" borderId="0" xfId="3" applyAlignment="1">
      <alignment horizontal="left" vertical="center"/>
    </xf>
    <xf numFmtId="38" fontId="16" fillId="0" borderId="11" xfId="2" applyFont="1" applyBorder="1" applyAlignment="1">
      <alignment horizontal="right" vertical="center"/>
    </xf>
    <xf numFmtId="209" fontId="10" fillId="0" borderId="0" xfId="2" applyNumberFormat="1" applyFont="1" applyFill="1" applyBorder="1" applyAlignment="1">
      <alignment vertical="center"/>
    </xf>
    <xf numFmtId="38" fontId="10" fillId="0" borderId="0" xfId="2" applyFont="1" applyFill="1" applyBorder="1" applyAlignment="1">
      <alignment vertical="center" shrinkToFit="1"/>
    </xf>
    <xf numFmtId="38" fontId="16" fillId="0" borderId="4" xfId="2" applyFont="1" applyBorder="1" applyAlignment="1">
      <alignment horizontal="right" vertical="center"/>
    </xf>
    <xf numFmtId="38" fontId="10" fillId="0" borderId="4" xfId="2" applyFont="1" applyFill="1" applyBorder="1" applyAlignment="1">
      <alignment vertical="center" shrinkToFit="1"/>
    </xf>
    <xf numFmtId="38" fontId="10" fillId="0" borderId="4" xfId="2" applyFont="1" applyBorder="1" applyAlignment="1">
      <alignment vertical="center" shrinkToFit="1"/>
    </xf>
    <xf numFmtId="38" fontId="10" fillId="0" borderId="10" xfId="2" applyFont="1" applyFill="1" applyBorder="1" applyAlignment="1">
      <alignment vertical="center" shrinkToFit="1"/>
    </xf>
    <xf numFmtId="38" fontId="10" fillId="0" borderId="25" xfId="2" applyFont="1" applyFill="1" applyBorder="1" applyAlignment="1">
      <alignment horizontal="center" vertical="center" wrapText="1"/>
    </xf>
    <xf numFmtId="38" fontId="10" fillId="0" borderId="2" xfId="2" applyFont="1" applyFill="1" applyBorder="1" applyAlignment="1">
      <alignment vertical="center" shrinkToFit="1"/>
    </xf>
    <xf numFmtId="38" fontId="10" fillId="0" borderId="3" xfId="2" applyFont="1" applyFill="1" applyBorder="1" applyAlignment="1">
      <alignment vertical="center" shrinkToFit="1"/>
    </xf>
    <xf numFmtId="209" fontId="10" fillId="0" borderId="11" xfId="2" applyNumberFormat="1" applyFont="1" applyFill="1" applyBorder="1" applyAlignment="1">
      <alignment vertical="center"/>
    </xf>
    <xf numFmtId="209" fontId="10" fillId="0" borderId="9" xfId="2" applyNumberFormat="1" applyFont="1" applyFill="1" applyBorder="1" applyAlignment="1">
      <alignment vertical="center"/>
    </xf>
    <xf numFmtId="0" fontId="1" fillId="0" borderId="11" xfId="3" applyBorder="1"/>
    <xf numFmtId="38" fontId="0" fillId="0" borderId="0" xfId="2" applyFont="1" applyFill="1" applyAlignment="1">
      <alignment horizontal="right"/>
    </xf>
    <xf numFmtId="38" fontId="0" fillId="0" borderId="11" xfId="2" applyFont="1" applyFill="1" applyBorder="1" applyAlignment="1">
      <alignment horizontal="right"/>
    </xf>
    <xf numFmtId="38" fontId="10" fillId="0" borderId="9" xfId="2" applyFont="1" applyBorder="1" applyAlignment="1">
      <alignment vertical="center" shrinkToFit="1"/>
    </xf>
    <xf numFmtId="38" fontId="16" fillId="0" borderId="10" xfId="2" applyFont="1" applyBorder="1" applyAlignment="1">
      <alignment horizontal="right" vertical="center"/>
    </xf>
    <xf numFmtId="38" fontId="10" fillId="0" borderId="10" xfId="2" applyFont="1" applyBorder="1" applyAlignment="1">
      <alignment vertical="center" shrinkToFit="1"/>
    </xf>
    <xf numFmtId="38" fontId="16" fillId="0" borderId="16" xfId="2" applyFont="1" applyBorder="1" applyAlignment="1">
      <alignment horizontal="right"/>
    </xf>
    <xf numFmtId="38" fontId="16" fillId="0" borderId="0" xfId="2" applyFont="1" applyAlignment="1">
      <alignment horizontal="right"/>
    </xf>
    <xf numFmtId="38" fontId="16" fillId="0" borderId="0" xfId="2" applyFont="1" applyBorder="1" applyAlignment="1">
      <alignment horizontal="right"/>
    </xf>
    <xf numFmtId="209" fontId="37" fillId="0" borderId="16" xfId="2" applyNumberFormat="1" applyFont="1" applyFill="1" applyBorder="1" applyAlignment="1">
      <alignment vertical="center"/>
    </xf>
    <xf numFmtId="209" fontId="37" fillId="0" borderId="0" xfId="2" applyNumberFormat="1" applyFont="1" applyFill="1" applyBorder="1" applyAlignment="1">
      <alignment vertical="center"/>
    </xf>
    <xf numFmtId="38" fontId="37" fillId="0" borderId="0" xfId="2" applyFont="1" applyFill="1" applyBorder="1" applyAlignment="1">
      <alignment horizontal="right" vertical="center"/>
    </xf>
    <xf numFmtId="38" fontId="37" fillId="0" borderId="0" xfId="2" applyFont="1" applyFill="1" applyBorder="1" applyAlignment="1">
      <alignment vertical="center"/>
    </xf>
    <xf numFmtId="209" fontId="37" fillId="0" borderId="0" xfId="2" applyNumberFormat="1" applyFont="1" applyFill="1" applyBorder="1" applyAlignment="1">
      <alignment horizontal="right" vertical="center"/>
    </xf>
    <xf numFmtId="38" fontId="0" fillId="0" borderId="0" xfId="2" applyFont="1" applyFill="1"/>
    <xf numFmtId="0" fontId="17" fillId="0" borderId="0" xfId="3" applyFont="1"/>
    <xf numFmtId="0" fontId="36" fillId="0" borderId="0" xfId="3" applyFont="1" applyAlignment="1">
      <alignment vertical="center"/>
    </xf>
    <xf numFmtId="0" fontId="10" fillId="0" borderId="0" xfId="3" applyFont="1"/>
    <xf numFmtId="0" fontId="16" fillId="0" borderId="18" xfId="3" applyFont="1" applyBorder="1" applyAlignment="1">
      <alignment horizontal="center" vertical="center"/>
    </xf>
    <xf numFmtId="0" fontId="16" fillId="0" borderId="22" xfId="3" applyFont="1" applyBorder="1" applyAlignment="1">
      <alignment horizontal="center" vertical="center"/>
    </xf>
    <xf numFmtId="0" fontId="16" fillId="0" borderId="4" xfId="3" applyFont="1" applyBorder="1" applyAlignment="1">
      <alignment horizontal="center" vertical="center"/>
    </xf>
    <xf numFmtId="0" fontId="16" fillId="0" borderId="11" xfId="3" applyFont="1" applyBorder="1" applyAlignment="1">
      <alignment horizontal="center" vertical="center"/>
    </xf>
    <xf numFmtId="0" fontId="16" fillId="0" borderId="0" xfId="3" applyFont="1" applyAlignment="1">
      <alignment horizontal="center" vertical="center"/>
    </xf>
    <xf numFmtId="38" fontId="10" fillId="0" borderId="7" xfId="2" quotePrefix="1" applyFont="1" applyFill="1" applyBorder="1" applyAlignment="1">
      <alignment horizontal="center" vertical="center" wrapText="1"/>
    </xf>
    <xf numFmtId="38" fontId="10" fillId="0" borderId="7" xfId="2" applyFont="1" applyFill="1" applyBorder="1" applyAlignment="1">
      <alignment horizontal="center" vertical="center"/>
    </xf>
    <xf numFmtId="38" fontId="10" fillId="0" borderId="23" xfId="2" quotePrefix="1" applyFont="1" applyFill="1" applyBorder="1" applyAlignment="1">
      <alignment horizontal="center" vertical="center" wrapText="1"/>
    </xf>
    <xf numFmtId="38" fontId="10" fillId="0" borderId="4" xfId="2" quotePrefix="1" applyFont="1" applyFill="1" applyBorder="1" applyAlignment="1">
      <alignment horizontal="center" vertical="center" wrapText="1"/>
    </xf>
    <xf numFmtId="38" fontId="10" fillId="0" borderId="11" xfId="2" quotePrefix="1" applyFont="1" applyFill="1" applyBorder="1" applyAlignment="1">
      <alignment horizontal="center" vertical="center" wrapText="1"/>
    </xf>
    <xf numFmtId="38" fontId="10" fillId="0" borderId="23" xfId="2" applyFont="1" applyFill="1" applyBorder="1" applyAlignment="1">
      <alignment horizontal="center" vertical="center" wrapText="1"/>
    </xf>
    <xf numFmtId="0" fontId="17" fillId="0" borderId="0" xfId="3" applyFont="1" applyAlignment="1">
      <alignment horizontal="center"/>
    </xf>
    <xf numFmtId="38" fontId="27" fillId="0" borderId="4" xfId="2" applyFont="1" applyBorder="1" applyAlignment="1">
      <alignment horizontal="right" vertical="center" shrinkToFit="1"/>
    </xf>
    <xf numFmtId="38" fontId="27" fillId="0" borderId="0" xfId="2" applyFont="1" applyBorder="1" applyAlignment="1">
      <alignment horizontal="right" vertical="center"/>
    </xf>
    <xf numFmtId="38" fontId="27" fillId="0" borderId="0" xfId="2" applyFont="1" applyBorder="1" applyAlignment="1">
      <alignment horizontal="right" vertical="center" shrinkToFit="1"/>
    </xf>
    <xf numFmtId="38" fontId="27" fillId="0" borderId="11" xfId="2" applyFont="1" applyBorder="1" applyAlignment="1">
      <alignment horizontal="right" vertical="center"/>
    </xf>
    <xf numFmtId="0" fontId="18" fillId="0" borderId="0" xfId="3" applyFont="1"/>
    <xf numFmtId="0" fontId="10" fillId="0" borderId="11" xfId="3" applyFont="1" applyBorder="1" applyAlignment="1">
      <alignment horizontal="right" vertical="center"/>
    </xf>
    <xf numFmtId="38" fontId="70" fillId="0" borderId="4" xfId="2" applyFont="1" applyBorder="1" applyAlignment="1">
      <alignment horizontal="right" vertical="center"/>
    </xf>
    <xf numFmtId="38" fontId="70" fillId="0" borderId="0" xfId="2" applyFont="1" applyBorder="1" applyAlignment="1">
      <alignment horizontal="right" vertical="center"/>
    </xf>
    <xf numFmtId="38" fontId="70" fillId="0" borderId="11" xfId="2" applyFont="1" applyBorder="1" applyAlignment="1">
      <alignment horizontal="right" vertical="center"/>
    </xf>
    <xf numFmtId="0" fontId="10" fillId="0" borderId="4" xfId="3" applyFont="1" applyBorder="1"/>
    <xf numFmtId="0" fontId="10" fillId="0" borderId="4" xfId="3" applyFont="1" applyBorder="1" applyAlignment="1">
      <alignment horizontal="distributed" vertical="center"/>
    </xf>
    <xf numFmtId="0" fontId="10" fillId="0" borderId="11" xfId="3" applyFont="1" applyBorder="1" applyAlignment="1">
      <alignment horizontal="distributed" vertical="center" wrapText="1"/>
    </xf>
    <xf numFmtId="0" fontId="10" fillId="0" borderId="0" xfId="3" applyFont="1" applyAlignment="1">
      <alignment horizontal="distributed" vertical="center" wrapText="1"/>
    </xf>
    <xf numFmtId="38" fontId="27" fillId="0" borderId="4" xfId="2" applyFont="1" applyBorder="1" applyAlignment="1">
      <alignment horizontal="right" vertical="center"/>
    </xf>
    <xf numFmtId="38" fontId="16" fillId="0" borderId="9" xfId="2" applyFont="1" applyBorder="1" applyAlignment="1">
      <alignment horizontal="right" vertical="center"/>
    </xf>
    <xf numFmtId="0" fontId="10" fillId="0" borderId="10" xfId="3" applyFont="1" applyBorder="1" applyAlignment="1">
      <alignment horizontal="distributed" vertical="center"/>
    </xf>
    <xf numFmtId="0" fontId="17" fillId="0" borderId="8" xfId="3" applyFont="1" applyBorder="1" applyAlignment="1">
      <alignment horizontal="distributed" vertical="center"/>
    </xf>
    <xf numFmtId="209" fontId="10" fillId="0" borderId="0" xfId="2" applyNumberFormat="1" applyFont="1" applyAlignment="1">
      <alignment vertical="center"/>
    </xf>
    <xf numFmtId="0" fontId="10" fillId="0" borderId="0" xfId="2" applyNumberFormat="1" applyFont="1" applyAlignment="1">
      <alignment horizontal="right" vertical="center"/>
    </xf>
    <xf numFmtId="38" fontId="10" fillId="0" borderId="0" xfId="2" applyFont="1" applyAlignment="1">
      <alignment horizontal="right" vertical="center"/>
    </xf>
    <xf numFmtId="38" fontId="10" fillId="0" borderId="0" xfId="2" applyFont="1" applyAlignment="1">
      <alignment vertical="center"/>
    </xf>
    <xf numFmtId="209" fontId="37" fillId="0" borderId="0" xfId="2" applyNumberFormat="1" applyFont="1" applyAlignment="1">
      <alignment vertical="center"/>
    </xf>
    <xf numFmtId="0" fontId="37" fillId="0" borderId="0" xfId="2" applyNumberFormat="1" applyFont="1" applyAlignment="1">
      <alignment horizontal="right" vertical="center"/>
    </xf>
    <xf numFmtId="38" fontId="37" fillId="0" borderId="0" xfId="2" applyFont="1" applyAlignment="1">
      <alignment horizontal="right" vertical="center"/>
    </xf>
    <xf numFmtId="38" fontId="37" fillId="0" borderId="0" xfId="2" applyFont="1" applyAlignment="1">
      <alignment vertical="center"/>
    </xf>
    <xf numFmtId="0" fontId="66" fillId="0" borderId="0" xfId="0" applyFont="1">
      <alignment vertical="center"/>
    </xf>
    <xf numFmtId="0" fontId="36" fillId="0" borderId="0" xfId="0" applyFont="1" applyAlignment="1">
      <alignment horizontal="center" vertical="center"/>
    </xf>
    <xf numFmtId="0" fontId="10" fillId="0" borderId="0" xfId="10" applyFont="1" applyAlignment="1">
      <alignment horizontal="right" vertical="center"/>
    </xf>
    <xf numFmtId="0" fontId="10" fillId="0" borderId="8" xfId="10" applyFont="1" applyBorder="1" applyAlignment="1">
      <alignment horizontal="right" vertical="center"/>
    </xf>
    <xf numFmtId="38" fontId="16" fillId="0" borderId="1" xfId="1" applyFont="1" applyFill="1" applyBorder="1" applyAlignment="1">
      <alignment horizontal="right" vertical="center"/>
    </xf>
    <xf numFmtId="38" fontId="27" fillId="0" borderId="0" xfId="1" applyFont="1" applyFill="1" applyBorder="1" applyAlignment="1">
      <alignment horizontal="right" vertical="center"/>
    </xf>
    <xf numFmtId="197" fontId="16" fillId="0" borderId="8" xfId="0" applyNumberFormat="1" applyFont="1" applyBorder="1" applyAlignment="1">
      <alignment horizontal="right" vertical="center"/>
    </xf>
    <xf numFmtId="0" fontId="66" fillId="0" borderId="0" xfId="10" applyFont="1">
      <alignment vertical="center"/>
    </xf>
    <xf numFmtId="0" fontId="36" fillId="0" borderId="0" xfId="10" applyFont="1" applyAlignment="1">
      <alignment horizontal="center" vertical="center"/>
    </xf>
    <xf numFmtId="0" fontId="10" fillId="0" borderId="8" xfId="10" applyFont="1" applyBorder="1" applyAlignment="1">
      <alignment horizontal="left" vertical="center"/>
    </xf>
    <xf numFmtId="0" fontId="16" fillId="0" borderId="8" xfId="10" applyFont="1" applyBorder="1" applyAlignment="1">
      <alignment horizontal="center" vertical="center"/>
    </xf>
    <xf numFmtId="0" fontId="16" fillId="0" borderId="16" xfId="12" applyNumberFormat="1" applyFont="1" applyBorder="1" applyAlignment="1">
      <alignment vertical="center" wrapText="1"/>
    </xf>
    <xf numFmtId="0" fontId="16" fillId="0" borderId="28" xfId="12" applyNumberFormat="1" applyFont="1" applyBorder="1" applyAlignment="1">
      <alignment horizontal="center" vertical="center" wrapText="1"/>
    </xf>
    <xf numFmtId="0" fontId="16" fillId="0" borderId="25" xfId="12" applyNumberFormat="1" applyFont="1" applyBorder="1" applyAlignment="1">
      <alignment horizontal="center" vertical="center" wrapText="1"/>
    </xf>
    <xf numFmtId="38" fontId="16" fillId="0" borderId="1" xfId="12" applyFont="1" applyFill="1" applyBorder="1" applyAlignment="1">
      <alignment horizontal="right" vertical="center"/>
    </xf>
    <xf numFmtId="38" fontId="27" fillId="0" borderId="0" xfId="12" applyFont="1" applyFill="1" applyBorder="1" applyAlignment="1">
      <alignment horizontal="right" vertical="center"/>
    </xf>
    <xf numFmtId="197" fontId="16" fillId="0" borderId="8" xfId="10" applyNumberFormat="1" applyFont="1" applyBorder="1" applyAlignment="1">
      <alignment horizontal="right" vertical="center"/>
    </xf>
    <xf numFmtId="0" fontId="1" fillId="0" borderId="0" xfId="10">
      <alignment vertical="center"/>
    </xf>
    <xf numFmtId="0" fontId="16" fillId="0" borderId="0" xfId="10" applyFont="1" applyAlignment="1">
      <alignment vertical="top"/>
    </xf>
    <xf numFmtId="0" fontId="10" fillId="0" borderId="0" xfId="10" applyFont="1" applyAlignment="1">
      <alignment horizontal="left" vertical="center"/>
    </xf>
    <xf numFmtId="0" fontId="16" fillId="0" borderId="0" xfId="10" applyFont="1" applyAlignment="1">
      <alignment horizontal="center" vertical="center"/>
    </xf>
    <xf numFmtId="0" fontId="0" fillId="0" borderId="0" xfId="0" applyAlignment="1">
      <alignment horizontal="right" vertical="center"/>
    </xf>
    <xf numFmtId="197" fontId="16" fillId="0" borderId="8" xfId="0" applyNumberFormat="1" applyFont="1" applyBorder="1">
      <alignment vertical="center"/>
    </xf>
    <xf numFmtId="0" fontId="16" fillId="0" borderId="16" xfId="0" applyFont="1" applyBorder="1">
      <alignment vertical="center"/>
    </xf>
    <xf numFmtId="38" fontId="16" fillId="0" borderId="0" xfId="1" applyFont="1" applyAlignment="1">
      <alignment horizontal="right" vertical="center" wrapText="1"/>
    </xf>
    <xf numFmtId="38" fontId="16" fillId="0" borderId="0" xfId="1" applyFont="1" applyAlignment="1">
      <alignment horizontal="right" vertical="center"/>
    </xf>
    <xf numFmtId="38" fontId="27" fillId="0" borderId="0" xfId="1" applyFont="1" applyAlignment="1">
      <alignment horizontal="right" vertical="center" wrapText="1"/>
    </xf>
    <xf numFmtId="38" fontId="27" fillId="0" borderId="0" xfId="1" applyFont="1" applyAlignment="1">
      <alignment horizontal="right" vertical="center"/>
    </xf>
    <xf numFmtId="197" fontId="16" fillId="0" borderId="10" xfId="0" applyNumberFormat="1" applyFont="1" applyBorder="1" applyAlignment="1">
      <alignment horizontal="right" vertical="center" wrapText="1"/>
    </xf>
    <xf numFmtId="197" fontId="16" fillId="0" borderId="8" xfId="0" applyNumberFormat="1" applyFont="1" applyBorder="1" applyAlignment="1">
      <alignment horizontal="right" vertical="center" wrapText="1"/>
    </xf>
    <xf numFmtId="197" fontId="0" fillId="0" borderId="0" xfId="0" applyNumberFormat="1" applyAlignment="1">
      <alignment horizontal="right" vertical="center"/>
    </xf>
    <xf numFmtId="0" fontId="16" fillId="0" borderId="14" xfId="0" applyFont="1" applyBorder="1">
      <alignment vertical="center"/>
    </xf>
    <xf numFmtId="0" fontId="16" fillId="0" borderId="0" xfId="0" applyFont="1" applyAlignment="1">
      <alignment horizontal="right" vertical="center"/>
    </xf>
    <xf numFmtId="0" fontId="27" fillId="0" borderId="0" xfId="0" applyFont="1" applyAlignment="1">
      <alignment horizontal="right" vertical="center"/>
    </xf>
    <xf numFmtId="197" fontId="16" fillId="0" borderId="0" xfId="0" applyNumberFormat="1" applyFont="1" applyAlignment="1">
      <alignment horizontal="right" vertical="center"/>
    </xf>
    <xf numFmtId="0" fontId="0" fillId="0" borderId="8" xfId="0" applyBorder="1" applyAlignment="1">
      <alignment horizontal="center" vertical="center" wrapText="1"/>
    </xf>
    <xf numFmtId="0" fontId="4" fillId="0" borderId="0" xfId="0" applyFont="1" applyAlignment="1">
      <alignment vertical="center" wrapText="1"/>
    </xf>
    <xf numFmtId="0" fontId="4" fillId="0" borderId="8" xfId="0" applyFont="1" applyBorder="1" applyAlignment="1">
      <alignment vertical="center" wrapText="1"/>
    </xf>
    <xf numFmtId="0" fontId="4" fillId="0" borderId="16" xfId="0" applyFont="1" applyBorder="1" applyAlignment="1">
      <alignment horizontal="center" vertical="center" wrapText="1"/>
    </xf>
    <xf numFmtId="0" fontId="6" fillId="0" borderId="16" xfId="0" applyFont="1" applyBorder="1">
      <alignment vertical="center"/>
    </xf>
    <xf numFmtId="38" fontId="4" fillId="0" borderId="4" xfId="1" applyFont="1" applyBorder="1" applyAlignment="1">
      <alignment vertical="center"/>
    </xf>
    <xf numFmtId="0" fontId="7" fillId="0" borderId="9" xfId="0" applyFont="1" applyBorder="1" applyAlignment="1">
      <alignment vertical="center" shrinkToFit="1"/>
    </xf>
    <xf numFmtId="38" fontId="7" fillId="0" borderId="10" xfId="1" applyFont="1" applyBorder="1" applyAlignment="1">
      <alignment vertical="center"/>
    </xf>
    <xf numFmtId="38" fontId="7" fillId="0" borderId="8" xfId="1" applyFont="1" applyBorder="1" applyAlignment="1">
      <alignment vertical="center"/>
    </xf>
    <xf numFmtId="0" fontId="7" fillId="0" borderId="0" xfId="0" applyFont="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9" xfId="0" applyFont="1" applyBorder="1">
      <alignment vertical="center"/>
    </xf>
    <xf numFmtId="0" fontId="72" fillId="0" borderId="0" xfId="13" applyFont="1">
      <alignment vertical="center"/>
    </xf>
    <xf numFmtId="0" fontId="72" fillId="0" borderId="0" xfId="13" applyFont="1" applyAlignment="1">
      <alignment horizontal="center" vertical="center"/>
    </xf>
    <xf numFmtId="0" fontId="72" fillId="0" borderId="0" xfId="13" applyFont="1" applyAlignment="1">
      <alignment horizontal="center" vertical="center" wrapText="1"/>
    </xf>
    <xf numFmtId="0" fontId="72" fillId="0" borderId="8" xfId="13" applyFont="1" applyBorder="1">
      <alignment vertical="center"/>
    </xf>
    <xf numFmtId="0" fontId="72" fillId="0" borderId="8" xfId="13" applyFont="1" applyBorder="1" applyAlignment="1">
      <alignment horizontal="center" vertical="center"/>
    </xf>
    <xf numFmtId="0" fontId="72" fillId="0" borderId="8" xfId="13" applyFont="1" applyBorder="1" applyAlignment="1">
      <alignment horizontal="center" vertical="center" wrapText="1"/>
    </xf>
    <xf numFmtId="0" fontId="72" fillId="0" borderId="28" xfId="13" applyFont="1" applyBorder="1" applyAlignment="1">
      <alignment horizontal="center" vertical="center" wrapText="1"/>
    </xf>
    <xf numFmtId="0" fontId="72" fillId="0" borderId="25" xfId="13" applyFont="1" applyBorder="1" applyAlignment="1">
      <alignment horizontal="center" vertical="center" wrapText="1"/>
    </xf>
    <xf numFmtId="0" fontId="72" fillId="0" borderId="26" xfId="13" applyFont="1" applyBorder="1" applyAlignment="1">
      <alignment horizontal="center" vertical="center" wrapText="1"/>
    </xf>
    <xf numFmtId="0" fontId="5" fillId="0" borderId="5" xfId="0" applyFont="1" applyBorder="1" applyAlignment="1">
      <alignment horizontal="center" vertical="center"/>
    </xf>
    <xf numFmtId="0" fontId="4" fillId="0" borderId="3" xfId="0" applyFont="1" applyBorder="1">
      <alignment vertical="center"/>
    </xf>
    <xf numFmtId="0" fontId="6" fillId="0" borderId="0" xfId="0" applyFont="1" applyAlignment="1">
      <alignment horizontal="right" vertical="center"/>
    </xf>
    <xf numFmtId="0" fontId="7" fillId="0" borderId="10" xfId="0" applyFont="1" applyBorder="1" applyAlignment="1">
      <alignment horizontal="right" vertical="center"/>
    </xf>
    <xf numFmtId="38" fontId="7" fillId="0" borderId="9" xfId="1" applyFont="1" applyFill="1" applyBorder="1" applyAlignment="1">
      <alignment horizontal="right" vertical="center"/>
    </xf>
    <xf numFmtId="3" fontId="4" fillId="0" borderId="0" xfId="0" applyNumberFormat="1" applyFont="1">
      <alignment vertical="center"/>
    </xf>
    <xf numFmtId="0" fontId="4" fillId="0" borderId="34" xfId="0" applyFont="1" applyBorder="1">
      <alignment vertical="center"/>
    </xf>
    <xf numFmtId="0" fontId="4" fillId="0" borderId="14" xfId="0" applyFont="1" applyBorder="1" applyAlignment="1">
      <alignment horizontal="center" vertical="center" wrapText="1"/>
    </xf>
    <xf numFmtId="0" fontId="4" fillId="0" borderId="12" xfId="0" applyFont="1" applyBorder="1">
      <alignment vertical="center"/>
    </xf>
    <xf numFmtId="3" fontId="7" fillId="0" borderId="0" xfId="0" applyNumberFormat="1" applyFont="1" applyAlignment="1">
      <alignment horizontal="right" vertical="center"/>
    </xf>
    <xf numFmtId="182" fontId="10" fillId="0" borderId="25" xfId="0" applyNumberFormat="1" applyFont="1" applyBorder="1" applyAlignment="1">
      <alignment horizontal="center" vertical="center" wrapText="1"/>
    </xf>
    <xf numFmtId="185" fontId="10" fillId="0" borderId="0" xfId="0" applyNumberFormat="1" applyFont="1" applyAlignment="1">
      <alignment horizontal="right" vertical="center"/>
    </xf>
    <xf numFmtId="0" fontId="10" fillId="0" borderId="10" xfId="0" applyFont="1" applyBorder="1" applyAlignment="1">
      <alignment horizontal="right" vertical="center"/>
    </xf>
    <xf numFmtId="185" fontId="10" fillId="0" borderId="8" xfId="0" applyNumberFormat="1" applyFont="1" applyBorder="1" applyAlignment="1">
      <alignment horizontal="right" vertical="center"/>
    </xf>
    <xf numFmtId="182" fontId="10" fillId="0" borderId="7" xfId="0" applyNumberFormat="1" applyFont="1" applyBorder="1" applyAlignment="1">
      <alignment horizontal="center" vertical="center" wrapText="1"/>
    </xf>
    <xf numFmtId="182" fontId="18" fillId="0" borderId="0" xfId="0" applyNumberFormat="1" applyFont="1" applyAlignment="1">
      <alignment horizontal="right" vertical="center"/>
    </xf>
    <xf numFmtId="185" fontId="18" fillId="0" borderId="0" xfId="0" applyNumberFormat="1" applyFont="1" applyAlignment="1">
      <alignment horizontal="right" vertical="center"/>
    </xf>
    <xf numFmtId="182" fontId="10" fillId="0" borderId="0" xfId="0" applyNumberFormat="1" applyFont="1" applyAlignment="1">
      <alignment horizontal="right" vertical="center"/>
    </xf>
    <xf numFmtId="182" fontId="10" fillId="0" borderId="8" xfId="0" applyNumberFormat="1" applyFont="1" applyBorder="1" applyAlignment="1">
      <alignment horizontal="right" vertical="center"/>
    </xf>
    <xf numFmtId="0" fontId="10" fillId="0" borderId="28" xfId="0" applyFont="1" applyBorder="1" applyAlignment="1">
      <alignment horizontal="center" vertical="center" wrapText="1" shrinkToFit="1"/>
    </xf>
    <xf numFmtId="0" fontId="17" fillId="0" borderId="25" xfId="0" applyFont="1" applyBorder="1" applyAlignment="1">
      <alignment horizontal="center" vertical="center" wrapText="1" shrinkToFit="1"/>
    </xf>
    <xf numFmtId="0" fontId="10" fillId="0" borderId="0" xfId="0" applyFont="1" applyAlignment="1">
      <alignment horizontal="left" vertical="center" wrapText="1"/>
    </xf>
    <xf numFmtId="0" fontId="10" fillId="0" borderId="34" xfId="0" applyFont="1" applyBorder="1" applyAlignment="1">
      <alignment horizontal="right" vertical="center"/>
    </xf>
    <xf numFmtId="0" fontId="18" fillId="0" borderId="4" xfId="0" applyFont="1" applyBorder="1" applyAlignment="1">
      <alignment horizontal="right" vertical="center"/>
    </xf>
    <xf numFmtId="0" fontId="10" fillId="0" borderId="0" xfId="0" applyFont="1" applyAlignment="1">
      <alignment horizontal="distributed" vertical="center" wrapText="1"/>
    </xf>
    <xf numFmtId="0" fontId="18" fillId="0" borderId="0" xfId="0" applyFont="1" applyAlignment="1">
      <alignment horizontal="distributed" vertical="center" wrapText="1"/>
    </xf>
    <xf numFmtId="0" fontId="8" fillId="0" borderId="0" xfId="3" applyFont="1" applyAlignment="1">
      <alignment vertical="center"/>
    </xf>
    <xf numFmtId="0" fontId="74" fillId="0" borderId="0" xfId="3" applyFont="1" applyAlignment="1">
      <alignment vertical="center"/>
    </xf>
    <xf numFmtId="0" fontId="4" fillId="0" borderId="8" xfId="3" applyFont="1" applyBorder="1" applyAlignment="1">
      <alignment horizontal="left" vertical="center"/>
    </xf>
    <xf numFmtId="0" fontId="23" fillId="0" borderId="8" xfId="3" applyFont="1" applyBorder="1"/>
    <xf numFmtId="0" fontId="4" fillId="0" borderId="0" xfId="3" applyFont="1"/>
    <xf numFmtId="0" fontId="4" fillId="0" borderId="8" xfId="3" applyFont="1" applyBorder="1" applyAlignment="1">
      <alignment vertical="center"/>
    </xf>
    <xf numFmtId="0" fontId="4" fillId="0" borderId="28" xfId="3" applyFont="1" applyBorder="1" applyAlignment="1">
      <alignment horizontal="center" vertical="center"/>
    </xf>
    <xf numFmtId="0" fontId="4" fillId="0" borderId="0" xfId="3" applyFont="1" applyAlignment="1">
      <alignment horizontal="left" vertical="center"/>
    </xf>
    <xf numFmtId="3" fontId="4" fillId="0" borderId="4" xfId="2" applyNumberFormat="1" applyFont="1" applyFill="1" applyBorder="1" applyAlignment="1">
      <alignment horizontal="right" vertical="center"/>
    </xf>
    <xf numFmtId="3" fontId="4" fillId="0" borderId="0" xfId="2" applyNumberFormat="1" applyFont="1" applyFill="1" applyBorder="1" applyAlignment="1">
      <alignment horizontal="right" vertical="center"/>
    </xf>
    <xf numFmtId="191" fontId="4" fillId="0" borderId="4" xfId="2" applyNumberFormat="1" applyFont="1" applyBorder="1" applyAlignment="1">
      <alignment horizontal="right" vertical="center"/>
    </xf>
    <xf numFmtId="191" fontId="4" fillId="0" borderId="0" xfId="2" applyNumberFormat="1" applyFont="1" applyBorder="1" applyAlignment="1">
      <alignment horizontal="right" vertical="center"/>
    </xf>
    <xf numFmtId="0" fontId="5" fillId="0" borderId="4" xfId="0" applyFont="1" applyBorder="1" applyAlignment="1"/>
    <xf numFmtId="0" fontId="4" fillId="0" borderId="0" xfId="3" applyFont="1" applyAlignment="1">
      <alignment horizontal="right" vertical="center"/>
    </xf>
    <xf numFmtId="3" fontId="5" fillId="0" borderId="0" xfId="0" applyNumberFormat="1" applyFont="1">
      <alignment vertical="center"/>
    </xf>
    <xf numFmtId="0" fontId="7" fillId="0" borderId="0" xfId="3" applyFont="1" applyAlignment="1">
      <alignment horizontal="left" vertical="center"/>
    </xf>
    <xf numFmtId="3" fontId="7" fillId="0" borderId="4" xfId="2" applyNumberFormat="1" applyFont="1" applyFill="1" applyBorder="1" applyAlignment="1">
      <alignment horizontal="right" vertical="center"/>
    </xf>
    <xf numFmtId="3" fontId="7" fillId="0" borderId="0" xfId="2" applyNumberFormat="1" applyFont="1" applyFill="1" applyBorder="1" applyAlignment="1">
      <alignment horizontal="right" vertical="center"/>
    </xf>
    <xf numFmtId="0" fontId="4" fillId="0" borderId="8" xfId="0" applyFont="1" applyBorder="1" applyAlignment="1">
      <alignment horizontal="distributed" vertical="center"/>
    </xf>
    <xf numFmtId="3" fontId="4" fillId="0" borderId="10" xfId="2" applyNumberFormat="1" applyFont="1" applyFill="1" applyBorder="1" applyAlignment="1">
      <alignment horizontal="right" vertical="center"/>
    </xf>
    <xf numFmtId="3" fontId="4" fillId="0" borderId="8" xfId="2" applyNumberFormat="1" applyFont="1" applyFill="1" applyBorder="1" applyAlignment="1">
      <alignment horizontal="right" vertical="center"/>
    </xf>
    <xf numFmtId="0" fontId="4" fillId="0" borderId="0" xfId="3" applyFont="1" applyAlignment="1">
      <alignment vertical="top"/>
    </xf>
    <xf numFmtId="0" fontId="5" fillId="0" borderId="0" xfId="0" applyFont="1" applyAlignment="1">
      <alignment vertical="top"/>
    </xf>
    <xf numFmtId="0" fontId="74" fillId="0" borderId="0" xfId="0" applyFont="1">
      <alignment vertical="center"/>
    </xf>
    <xf numFmtId="0" fontId="74" fillId="0" borderId="0" xfId="0" applyFont="1" applyAlignment="1">
      <alignment horizontal="center" vertical="center"/>
    </xf>
    <xf numFmtId="38" fontId="10" fillId="0" borderId="0" xfId="2" applyFont="1" applyFill="1" applyBorder="1" applyAlignment="1">
      <alignment horizontal="right" vertical="center" shrinkToFit="1"/>
    </xf>
    <xf numFmtId="38" fontId="7" fillId="0" borderId="8" xfId="2" applyFont="1" applyFill="1" applyBorder="1" applyAlignment="1">
      <alignment horizontal="right" vertical="center" shrinkToFit="1"/>
    </xf>
    <xf numFmtId="0" fontId="7" fillId="0" borderId="0" xfId="2" applyNumberFormat="1" applyFont="1" applyFill="1" applyBorder="1" applyAlignment="1">
      <alignment horizontal="right" vertical="center"/>
    </xf>
    <xf numFmtId="0" fontId="74" fillId="0" borderId="0" xfId="3" applyFont="1" applyAlignment="1">
      <alignment horizontal="center" vertical="center"/>
    </xf>
    <xf numFmtId="0" fontId="5" fillId="0" borderId="8" xfId="3" applyFont="1" applyBorder="1"/>
    <xf numFmtId="0" fontId="4" fillId="0" borderId="13" xfId="3" applyFont="1" applyBorder="1" applyAlignment="1">
      <alignment horizontal="center" vertical="center"/>
    </xf>
    <xf numFmtId="0" fontId="23" fillId="0" borderId="23" xfId="3" applyFont="1" applyBorder="1" applyAlignment="1">
      <alignment horizontal="center" vertical="center"/>
    </xf>
    <xf numFmtId="38" fontId="4" fillId="0" borderId="4" xfId="2" applyFont="1" applyFill="1" applyBorder="1" applyAlignment="1">
      <alignment horizontal="center" vertical="center"/>
    </xf>
    <xf numFmtId="0" fontId="7" fillId="0" borderId="8" xfId="0" applyFont="1" applyBorder="1" applyAlignment="1">
      <alignment horizontal="center" vertical="center"/>
    </xf>
    <xf numFmtId="38" fontId="7" fillId="0" borderId="0" xfId="2" applyFont="1" applyFill="1" applyBorder="1" applyAlignment="1">
      <alignment horizontal="center" vertical="center"/>
    </xf>
    <xf numFmtId="0" fontId="0" fillId="0" borderId="8" xfId="0" applyBorder="1" applyAlignment="1">
      <alignment horizontal="left" vertical="center"/>
    </xf>
    <xf numFmtId="38" fontId="12" fillId="0" borderId="0" xfId="1" applyFont="1" applyFill="1" applyAlignment="1">
      <alignment horizontal="right" vertical="center" shrinkToFit="1"/>
    </xf>
    <xf numFmtId="38" fontId="44" fillId="0" borderId="0" xfId="0" applyNumberFormat="1" applyFont="1">
      <alignment vertical="center"/>
    </xf>
    <xf numFmtId="38" fontId="77" fillId="0" borderId="0" xfId="1" applyFont="1" applyFill="1" applyAlignment="1">
      <alignment horizontal="right" vertical="center" shrinkToFit="1"/>
    </xf>
    <xf numFmtId="38" fontId="51" fillId="0" borderId="0" xfId="1" quotePrefix="1" applyFont="1" applyFill="1" applyAlignment="1">
      <alignment horizontal="right" vertical="center" shrinkToFit="1"/>
    </xf>
    <xf numFmtId="0" fontId="18" fillId="0" borderId="4" xfId="0" applyFont="1" applyBorder="1">
      <alignment vertical="center"/>
    </xf>
    <xf numFmtId="38" fontId="47" fillId="0" borderId="0" xfId="1" applyFont="1" applyFill="1" applyBorder="1" applyAlignment="1">
      <alignment horizontal="right" vertical="center"/>
    </xf>
    <xf numFmtId="38" fontId="70" fillId="0" borderId="0" xfId="1" applyFont="1" applyFill="1" applyAlignment="1">
      <alignment vertical="center"/>
    </xf>
    <xf numFmtId="38" fontId="70" fillId="0" borderId="0" xfId="1" applyFont="1" applyFill="1" applyBorder="1" applyAlignment="1">
      <alignment horizontal="right" vertical="center"/>
    </xf>
    <xf numFmtId="49" fontId="10" fillId="0" borderId="4" xfId="0" applyNumberFormat="1" applyFont="1" applyBorder="1" applyAlignment="1">
      <alignment horizontal="left" vertical="center" indent="2"/>
    </xf>
    <xf numFmtId="0" fontId="10" fillId="0" borderId="4" xfId="0" applyFont="1" applyBorder="1" applyAlignment="1">
      <alignment horizontal="left" vertical="center" indent="2"/>
    </xf>
    <xf numFmtId="195" fontId="12" fillId="0" borderId="0" xfId="1" applyNumberFormat="1" applyFont="1" applyFill="1" applyAlignment="1">
      <alignment horizontal="right" vertical="center" shrinkToFit="1"/>
    </xf>
    <xf numFmtId="192" fontId="70" fillId="0" borderId="0" xfId="1" applyNumberFormat="1" applyFont="1" applyFill="1" applyBorder="1" applyAlignment="1">
      <alignment horizontal="right" vertical="center"/>
    </xf>
    <xf numFmtId="38" fontId="10" fillId="0" borderId="8" xfId="0" applyNumberFormat="1" applyFont="1" applyBorder="1" applyAlignment="1">
      <alignment horizontal="right" vertical="center"/>
    </xf>
    <xf numFmtId="38" fontId="70" fillId="0" borderId="8" xfId="1" applyFont="1" applyFill="1" applyBorder="1" applyAlignment="1">
      <alignment horizontal="right" vertical="center"/>
    </xf>
    <xf numFmtId="0" fontId="10" fillId="0" borderId="10" xfId="0" applyFont="1" applyBorder="1" applyAlignment="1">
      <alignment horizontal="left" vertical="center" indent="2"/>
    </xf>
    <xf numFmtId="0" fontId="10" fillId="0" borderId="0" xfId="0" applyFont="1" applyAlignment="1">
      <alignment horizontal="right"/>
    </xf>
    <xf numFmtId="0" fontId="10" fillId="0" borderId="28" xfId="0" applyFont="1" applyBorder="1" applyAlignment="1">
      <alignment horizontal="right" vertical="center"/>
    </xf>
    <xf numFmtId="38" fontId="10" fillId="0" borderId="4" xfId="1" applyFont="1" applyFill="1" applyBorder="1" applyAlignment="1">
      <alignment horizontal="right" vertical="center" wrapText="1"/>
    </xf>
    <xf numFmtId="38" fontId="10" fillId="0" borderId="0" xfId="1" applyFont="1" applyFill="1" applyBorder="1" applyAlignment="1">
      <alignment horizontal="right" vertical="center" wrapText="1"/>
    </xf>
    <xf numFmtId="0" fontId="4" fillId="0" borderId="4" xfId="0" applyFont="1" applyBorder="1" applyAlignment="1">
      <alignment horizontal="left" vertical="center"/>
    </xf>
    <xf numFmtId="0" fontId="7" fillId="0" borderId="4" xfId="0" applyFont="1" applyBorder="1">
      <alignment vertical="center"/>
    </xf>
    <xf numFmtId="0" fontId="1" fillId="0" borderId="0" xfId="0" applyFont="1" applyAlignment="1">
      <alignment horizontal="distributed" vertical="center"/>
    </xf>
    <xf numFmtId="38" fontId="70" fillId="0" borderId="4" xfId="1" applyFont="1" applyFill="1" applyBorder="1" applyAlignment="1">
      <alignment vertical="center"/>
    </xf>
    <xf numFmtId="38" fontId="70" fillId="0" borderId="0" xfId="1" applyFont="1" applyFill="1" applyAlignment="1">
      <alignment horizontal="right" vertical="center"/>
    </xf>
    <xf numFmtId="41" fontId="10" fillId="0" borderId="0" xfId="0" applyNumberFormat="1" applyFont="1" applyAlignment="1">
      <alignment horizontal="right" vertical="center"/>
    </xf>
    <xf numFmtId="38" fontId="10" fillId="0" borderId="4" xfId="1" applyFont="1" applyFill="1" applyBorder="1" applyAlignment="1">
      <alignment vertical="center"/>
    </xf>
    <xf numFmtId="38" fontId="16" fillId="0" borderId="0" xfId="1" applyFont="1" applyFill="1" applyAlignment="1">
      <alignment vertical="center"/>
    </xf>
    <xf numFmtId="49" fontId="10" fillId="0" borderId="4" xfId="0" applyNumberFormat="1" applyFont="1" applyBorder="1" applyAlignment="1">
      <alignment horizontal="left" vertical="center" indent="1"/>
    </xf>
    <xf numFmtId="0" fontId="10" fillId="0" borderId="4" xfId="0" applyFont="1" applyBorder="1" applyAlignment="1">
      <alignment horizontal="left" vertical="center" indent="1"/>
    </xf>
    <xf numFmtId="0" fontId="70" fillId="0" borderId="8" xfId="0" applyFont="1" applyBorder="1" applyAlignment="1">
      <alignment horizontal="right" vertical="center"/>
    </xf>
    <xf numFmtId="0" fontId="10" fillId="0" borderId="10" xfId="0" applyFont="1" applyBorder="1" applyAlignment="1">
      <alignment horizontal="left" vertical="center" indent="1"/>
    </xf>
    <xf numFmtId="0" fontId="4" fillId="0" borderId="0" xfId="0" applyFont="1" applyAlignment="1">
      <alignment horizontal="right"/>
    </xf>
    <xf numFmtId="38" fontId="4" fillId="0" borderId="4" xfId="1" applyFont="1" applyFill="1" applyBorder="1">
      <alignment vertical="center"/>
    </xf>
    <xf numFmtId="38" fontId="4" fillId="0" borderId="0" xfId="1" applyFont="1" applyFill="1">
      <alignment vertical="center"/>
    </xf>
    <xf numFmtId="38" fontId="20" fillId="0" borderId="0" xfId="0" applyNumberFormat="1" applyFont="1">
      <alignment vertical="center"/>
    </xf>
    <xf numFmtId="38" fontId="4" fillId="0" borderId="4" xfId="1" applyFont="1" applyFill="1" applyBorder="1" applyAlignment="1">
      <alignment vertical="center"/>
    </xf>
    <xf numFmtId="38" fontId="4" fillId="0" borderId="0" xfId="1" applyFont="1" applyAlignment="1">
      <alignment vertical="center"/>
    </xf>
    <xf numFmtId="0" fontId="7" fillId="0" borderId="11" xfId="0" applyFont="1" applyBorder="1">
      <alignment vertical="center"/>
    </xf>
    <xf numFmtId="38" fontId="7" fillId="0" borderId="4" xfId="1" applyFont="1" applyFill="1" applyBorder="1" applyAlignment="1">
      <alignment vertical="center"/>
    </xf>
    <xf numFmtId="38" fontId="7" fillId="0" borderId="0" xfId="1" applyFont="1" applyFill="1">
      <alignment vertical="center"/>
    </xf>
    <xf numFmtId="38" fontId="7" fillId="0" borderId="0" xfId="1" applyFont="1" applyAlignment="1">
      <alignment vertical="center"/>
    </xf>
    <xf numFmtId="38" fontId="7" fillId="0" borderId="4" xfId="1" applyFont="1" applyFill="1" applyBorder="1">
      <alignment vertical="center"/>
    </xf>
    <xf numFmtId="38" fontId="4" fillId="0" borderId="0" xfId="1" applyFont="1" applyFill="1" applyBorder="1" applyAlignment="1">
      <alignment horizontal="right" vertical="center" shrinkToFit="1"/>
    </xf>
    <xf numFmtId="38" fontId="4" fillId="0" borderId="0" xfId="1" applyFont="1" applyFill="1" applyBorder="1" applyAlignment="1">
      <alignment vertical="center" shrinkToFit="1"/>
    </xf>
    <xf numFmtId="38" fontId="7" fillId="0" borderId="10" xfId="1" applyFont="1" applyFill="1" applyBorder="1" applyAlignment="1">
      <alignment vertical="center" shrinkToFit="1"/>
    </xf>
    <xf numFmtId="38" fontId="7" fillId="0" borderId="8" xfId="1" applyFont="1" applyFill="1" applyBorder="1" applyAlignment="1">
      <alignment vertical="center" shrinkToFit="1"/>
    </xf>
    <xf numFmtId="38" fontId="4" fillId="0" borderId="0" xfId="1" applyFont="1" applyFill="1" applyBorder="1" applyAlignment="1">
      <alignment vertical="center" wrapText="1"/>
    </xf>
    <xf numFmtId="38" fontId="7" fillId="0" borderId="0" xfId="1" applyFont="1" applyFill="1" applyBorder="1" applyAlignment="1">
      <alignment vertical="center" wrapText="1"/>
    </xf>
    <xf numFmtId="0" fontId="78" fillId="0" borderId="0" xfId="0" applyFont="1" applyAlignment="1">
      <alignment horizontal="center" vertical="center"/>
    </xf>
    <xf numFmtId="38" fontId="4" fillId="0" borderId="0" xfId="15" applyFont="1" applyFill="1" applyBorder="1" applyAlignment="1">
      <alignment horizontal="centerContinuous" vertical="center"/>
    </xf>
    <xf numFmtId="38" fontId="4" fillId="0" borderId="0" xfId="0" applyNumberFormat="1" applyFont="1" applyAlignment="1">
      <alignment horizontal="centerContinuous" vertical="center"/>
    </xf>
    <xf numFmtId="183" fontId="4" fillId="0" borderId="0" xfId="15" applyNumberFormat="1" applyFont="1" applyFill="1" applyBorder="1" applyAlignment="1">
      <alignment horizontal="centerContinuous" vertical="center"/>
    </xf>
    <xf numFmtId="183" fontId="4" fillId="0" borderId="0" xfId="0" applyNumberFormat="1" applyFont="1" applyAlignment="1">
      <alignment horizontal="centerContinuous" vertical="center"/>
    </xf>
    <xf numFmtId="3" fontId="4" fillId="0" borderId="0" xfId="15" applyNumberFormat="1" applyFont="1" applyFill="1" applyBorder="1" applyAlignment="1">
      <alignment horizontal="center" vertical="center"/>
    </xf>
    <xf numFmtId="38" fontId="4" fillId="0" borderId="0" xfId="15" applyFont="1" applyFill="1" applyBorder="1" applyAlignment="1">
      <alignment horizontal="center" vertical="center"/>
    </xf>
    <xf numFmtId="183" fontId="6" fillId="0" borderId="0" xfId="0" applyNumberFormat="1" applyFont="1" applyAlignment="1">
      <alignment horizontal="centerContinuous" vertical="center"/>
    </xf>
    <xf numFmtId="3" fontId="7" fillId="0" borderId="8" xfId="15" applyNumberFormat="1" applyFont="1" applyFill="1" applyBorder="1" applyAlignment="1">
      <alignment horizontal="center" vertical="center"/>
    </xf>
    <xf numFmtId="38" fontId="7" fillId="0" borderId="8" xfId="15" applyFont="1" applyFill="1" applyBorder="1" applyAlignment="1">
      <alignment horizontal="center" vertical="center"/>
    </xf>
    <xf numFmtId="0" fontId="8" fillId="2" borderId="0" xfId="16" applyFont="1" applyFill="1">
      <alignment vertical="center"/>
    </xf>
    <xf numFmtId="0" fontId="23" fillId="0" borderId="0" xfId="16" applyFont="1" applyAlignment="1"/>
    <xf numFmtId="0" fontId="79" fillId="0" borderId="0" xfId="16" applyFont="1" applyAlignment="1">
      <alignment horizontal="center" vertical="center"/>
    </xf>
    <xf numFmtId="0" fontId="23" fillId="0" borderId="0" xfId="16" applyFont="1" applyAlignment="1">
      <alignment horizontal="center"/>
    </xf>
    <xf numFmtId="0" fontId="4" fillId="0" borderId="0" xfId="16" applyFont="1">
      <alignment vertical="center"/>
    </xf>
    <xf numFmtId="0" fontId="4" fillId="0" borderId="8" xfId="16" applyFont="1" applyBorder="1">
      <alignment vertical="center"/>
    </xf>
    <xf numFmtId="0" fontId="4" fillId="0" borderId="8" xfId="16" applyFont="1" applyBorder="1" applyAlignment="1">
      <alignment horizontal="right" vertical="center"/>
    </xf>
    <xf numFmtId="0" fontId="5" fillId="0" borderId="0" xfId="16" applyFont="1" applyAlignment="1">
      <alignment horizontal="center" vertical="center"/>
    </xf>
    <xf numFmtId="0" fontId="4" fillId="0" borderId="1" xfId="16" applyFont="1" applyBorder="1" applyAlignment="1">
      <alignment horizontal="center" vertical="center"/>
    </xf>
    <xf numFmtId="0" fontId="4" fillId="0" borderId="3" xfId="16" applyFont="1" applyBorder="1" applyAlignment="1">
      <alignment horizontal="center" vertical="center"/>
    </xf>
    <xf numFmtId="0" fontId="81" fillId="0" borderId="0" xfId="0" applyFont="1">
      <alignment vertical="center"/>
    </xf>
    <xf numFmtId="38" fontId="4" fillId="0" borderId="4" xfId="12" applyFont="1" applyFill="1" applyBorder="1" applyAlignment="1">
      <alignment horizontal="center" vertical="center"/>
    </xf>
    <xf numFmtId="38" fontId="4" fillId="0" borderId="0" xfId="12" applyFont="1" applyFill="1" applyBorder="1" applyAlignment="1">
      <alignment horizontal="centerContinuous" vertical="center"/>
    </xf>
    <xf numFmtId="38" fontId="4" fillId="0" borderId="0" xfId="12" applyFont="1" applyFill="1" applyBorder="1" applyAlignment="1">
      <alignment horizontal="center" vertical="center"/>
    </xf>
    <xf numFmtId="38" fontId="81" fillId="0" borderId="0" xfId="12" applyFont="1" applyFill="1" applyBorder="1" applyAlignment="1">
      <alignment horizontal="center" vertical="center"/>
    </xf>
    <xf numFmtId="38" fontId="7" fillId="0" borderId="4" xfId="12" applyFont="1" applyFill="1" applyBorder="1" applyAlignment="1">
      <alignment horizontal="center" vertical="center"/>
    </xf>
    <xf numFmtId="38" fontId="18" fillId="0" borderId="0" xfId="12" applyFont="1" applyFill="1" applyBorder="1" applyAlignment="1">
      <alignment horizontal="center" vertical="center"/>
    </xf>
    <xf numFmtId="38" fontId="82" fillId="0" borderId="0" xfId="12" applyFont="1" applyFill="1" applyBorder="1" applyAlignment="1">
      <alignment horizontal="center" vertical="center"/>
    </xf>
    <xf numFmtId="0" fontId="4" fillId="0" borderId="11" xfId="16" applyFont="1" applyBorder="1" applyAlignment="1">
      <alignment vertical="center" shrinkToFit="1"/>
    </xf>
    <xf numFmtId="0" fontId="4" fillId="0" borderId="0" xfId="16" applyFont="1" applyAlignment="1">
      <alignment horizontal="center" vertical="center"/>
    </xf>
    <xf numFmtId="0" fontId="83" fillId="0" borderId="0" xfId="0" applyFont="1">
      <alignment vertical="center"/>
    </xf>
    <xf numFmtId="38" fontId="7" fillId="0" borderId="10" xfId="12" applyFont="1" applyFill="1" applyBorder="1" applyAlignment="1">
      <alignment horizontal="center" vertical="center"/>
    </xf>
    <xf numFmtId="38" fontId="7" fillId="0" borderId="8" xfId="12" applyFont="1" applyFill="1" applyBorder="1" applyAlignment="1">
      <alignment horizontal="center" vertical="center"/>
    </xf>
    <xf numFmtId="0" fontId="4" fillId="0" borderId="16" xfId="16" applyFont="1" applyBorder="1" applyAlignment="1">
      <alignment vertical="top"/>
    </xf>
    <xf numFmtId="38" fontId="7" fillId="0" borderId="16" xfId="12" applyFont="1" applyFill="1" applyBorder="1" applyAlignment="1">
      <alignment horizontal="right" vertical="center"/>
    </xf>
    <xf numFmtId="38" fontId="7" fillId="0" borderId="16" xfId="12" applyFont="1" applyFill="1" applyBorder="1" applyAlignment="1">
      <alignment vertical="center"/>
    </xf>
    <xf numFmtId="38" fontId="7" fillId="0" borderId="0" xfId="12" applyFont="1" applyFill="1" applyBorder="1" applyAlignment="1">
      <alignment horizontal="right" vertical="center"/>
    </xf>
    <xf numFmtId="38" fontId="7" fillId="0" borderId="0" xfId="12" applyFont="1" applyFill="1" applyBorder="1" applyAlignment="1">
      <alignment vertical="center"/>
    </xf>
    <xf numFmtId="0" fontId="4" fillId="0" borderId="0" xfId="16" applyFont="1" applyAlignment="1">
      <alignment vertical="top"/>
    </xf>
    <xf numFmtId="0" fontId="5" fillId="0" borderId="0" xfId="16" applyFont="1" applyAlignment="1"/>
    <xf numFmtId="0" fontId="84" fillId="0" borderId="0" xfId="0" applyFont="1" applyAlignment="1">
      <alignment horizontal="center" vertical="center"/>
    </xf>
    <xf numFmtId="0" fontId="4" fillId="0" borderId="0" xfId="16" applyFont="1" applyAlignment="1">
      <alignment horizontal="right" vertical="center"/>
    </xf>
    <xf numFmtId="0" fontId="4" fillId="0" borderId="1" xfId="0" applyFont="1" applyBorder="1" applyAlignment="1">
      <alignment horizontal="center" vertical="center"/>
    </xf>
    <xf numFmtId="38" fontId="4" fillId="0" borderId="0" xfId="12" applyFont="1" applyFill="1" applyBorder="1" applyAlignment="1">
      <alignment vertical="center"/>
    </xf>
    <xf numFmtId="38" fontId="4" fillId="0" borderId="4" xfId="0" applyNumberFormat="1" applyFont="1" applyBorder="1" applyAlignment="1">
      <alignment horizontal="center" vertical="center"/>
    </xf>
    <xf numFmtId="38" fontId="4" fillId="0" borderId="0" xfId="0" applyNumberFormat="1" applyFont="1" applyAlignment="1">
      <alignment horizontal="center" vertical="center"/>
    </xf>
    <xf numFmtId="38" fontId="7" fillId="0" borderId="10" xfId="0" applyNumberFormat="1" applyFont="1" applyBorder="1" applyAlignment="1">
      <alignment horizontal="center" vertical="center"/>
    </xf>
    <xf numFmtId="177" fontId="8" fillId="0" borderId="0" xfId="0" applyNumberFormat="1" applyFont="1">
      <alignment vertical="center"/>
    </xf>
    <xf numFmtId="177" fontId="8" fillId="0" borderId="0" xfId="0" applyNumberFormat="1" applyFont="1" applyAlignment="1">
      <alignment horizontal="center" vertical="center"/>
    </xf>
    <xf numFmtId="212" fontId="8" fillId="0" borderId="0" xfId="0" applyNumberFormat="1" applyFont="1" applyAlignment="1">
      <alignment horizontal="center" vertical="center"/>
    </xf>
    <xf numFmtId="38" fontId="4" fillId="0" borderId="0" xfId="12" applyFont="1" applyAlignment="1">
      <alignment vertical="center"/>
    </xf>
    <xf numFmtId="177" fontId="4" fillId="0" borderId="8" xfId="0" applyNumberFormat="1" applyFont="1" applyBorder="1">
      <alignment vertical="center"/>
    </xf>
    <xf numFmtId="212" fontId="4" fillId="0" borderId="8" xfId="0" applyNumberFormat="1" applyFont="1" applyBorder="1">
      <alignment vertical="center"/>
    </xf>
    <xf numFmtId="38" fontId="4" fillId="0" borderId="8" xfId="12" applyFont="1" applyFill="1" applyBorder="1" applyAlignment="1">
      <alignment horizontal="right" vertical="center"/>
    </xf>
    <xf numFmtId="0" fontId="4" fillId="0" borderId="20" xfId="0" applyFont="1" applyBorder="1" applyAlignment="1">
      <alignment horizontal="center" vertical="center"/>
    </xf>
    <xf numFmtId="177" fontId="4" fillId="0" borderId="28" xfId="0" applyNumberFormat="1" applyFont="1" applyBorder="1" applyAlignment="1">
      <alignment horizontal="center" vertical="center"/>
    </xf>
    <xf numFmtId="0" fontId="4" fillId="0" borderId="44" xfId="0" applyFont="1" applyBorder="1" applyAlignment="1">
      <alignment horizontal="center" vertical="center"/>
    </xf>
    <xf numFmtId="212" fontId="4" fillId="0" borderId="28" xfId="0" applyNumberFormat="1" applyFont="1" applyBorder="1" applyAlignment="1">
      <alignment horizontal="center" vertical="center"/>
    </xf>
    <xf numFmtId="38" fontId="4" fillId="0" borderId="25" xfId="12" applyFont="1" applyBorder="1" applyAlignment="1">
      <alignment horizontal="center" vertical="center"/>
    </xf>
    <xf numFmtId="38" fontId="4" fillId="0" borderId="3" xfId="12" applyFont="1" applyFill="1" applyBorder="1" applyAlignment="1">
      <alignment horizontal="right" vertical="center"/>
    </xf>
    <xf numFmtId="212" fontId="4" fillId="0" borderId="0" xfId="17" applyNumberFormat="1" applyFont="1" applyAlignment="1">
      <alignment horizontal="right" vertical="center"/>
    </xf>
    <xf numFmtId="38" fontId="4" fillId="0" borderId="0" xfId="12" applyFont="1" applyFill="1" applyBorder="1" applyAlignment="1">
      <alignment horizontal="right" vertical="center"/>
    </xf>
    <xf numFmtId="213" fontId="4" fillId="0" borderId="0" xfId="12" applyNumberFormat="1" applyFont="1" applyFill="1" applyBorder="1" applyAlignment="1">
      <alignment horizontal="right" vertical="center"/>
    </xf>
    <xf numFmtId="0" fontId="4" fillId="0" borderId="4" xfId="0" applyFont="1" applyBorder="1" applyAlignment="1">
      <alignment horizontal="distributed" vertical="center"/>
    </xf>
    <xf numFmtId="38" fontId="4" fillId="0" borderId="4" xfId="12" applyFont="1" applyFill="1" applyBorder="1" applyAlignment="1">
      <alignment horizontal="right" vertical="center"/>
    </xf>
    <xf numFmtId="0" fontId="4" fillId="0" borderId="7" xfId="0" applyFont="1" applyBorder="1" applyAlignment="1">
      <alignment horizontal="distributed" vertical="center"/>
    </xf>
    <xf numFmtId="38" fontId="4" fillId="0" borderId="7" xfId="12" applyFont="1" applyFill="1" applyBorder="1" applyAlignment="1">
      <alignment horizontal="right" vertical="center"/>
    </xf>
    <xf numFmtId="212" fontId="4" fillId="0" borderId="5" xfId="17" applyNumberFormat="1" applyFont="1" applyBorder="1" applyAlignment="1">
      <alignment horizontal="right" vertical="center"/>
    </xf>
    <xf numFmtId="38" fontId="4" fillId="0" borderId="5" xfId="12" applyFont="1" applyFill="1" applyBorder="1" applyAlignment="1">
      <alignment horizontal="right" vertical="center"/>
    </xf>
    <xf numFmtId="213" fontId="4" fillId="0" borderId="5" xfId="12" applyNumberFormat="1" applyFont="1" applyFill="1" applyBorder="1" applyAlignment="1">
      <alignment horizontal="right" vertical="center"/>
    </xf>
    <xf numFmtId="38" fontId="4" fillId="0" borderId="25" xfId="12" applyFont="1" applyFill="1" applyBorder="1" applyAlignment="1">
      <alignment horizontal="right" vertical="center"/>
    </xf>
    <xf numFmtId="212" fontId="4" fillId="0" borderId="27" xfId="17" applyNumberFormat="1" applyFont="1" applyBorder="1" applyAlignment="1">
      <alignment horizontal="right" vertical="center"/>
    </xf>
    <xf numFmtId="38" fontId="4" fillId="0" borderId="27" xfId="12" applyFont="1" applyFill="1" applyBorder="1" applyAlignment="1">
      <alignment horizontal="right" vertical="center"/>
    </xf>
    <xf numFmtId="213" fontId="4" fillId="0" borderId="27" xfId="12" applyNumberFormat="1" applyFont="1" applyFill="1" applyBorder="1" applyAlignment="1">
      <alignment horizontal="right" vertical="center"/>
    </xf>
    <xf numFmtId="214" fontId="4" fillId="0" borderId="0" xfId="17" applyNumberFormat="1" applyFont="1" applyAlignment="1">
      <alignment horizontal="right" vertical="center"/>
    </xf>
    <xf numFmtId="182" fontId="4" fillId="0" borderId="0" xfId="12" applyNumberFormat="1" applyFont="1" applyFill="1" applyBorder="1" applyAlignment="1">
      <alignment horizontal="right" vertical="center"/>
    </xf>
    <xf numFmtId="214" fontId="4" fillId="0" borderId="5" xfId="17" applyNumberFormat="1" applyFont="1" applyBorder="1" applyAlignment="1">
      <alignment horizontal="right" vertical="center"/>
    </xf>
    <xf numFmtId="182" fontId="4" fillId="0" borderId="5" xfId="12" applyNumberFormat="1" applyFont="1" applyFill="1" applyBorder="1" applyAlignment="1">
      <alignment horizontal="right" vertical="center"/>
    </xf>
    <xf numFmtId="214" fontId="4" fillId="0" borderId="27" xfId="17" applyNumberFormat="1" applyFont="1" applyBorder="1" applyAlignment="1">
      <alignment horizontal="right" vertical="center"/>
    </xf>
    <xf numFmtId="182" fontId="4" fillId="0" borderId="27" xfId="12" applyNumberFormat="1" applyFont="1" applyFill="1" applyBorder="1" applyAlignment="1">
      <alignment horizontal="right" vertical="center"/>
    </xf>
    <xf numFmtId="209" fontId="4" fillId="0" borderId="5" xfId="12" applyNumberFormat="1" applyFont="1" applyFill="1" applyBorder="1" applyAlignment="1">
      <alignment horizontal="right" vertical="center"/>
    </xf>
    <xf numFmtId="38" fontId="4" fillId="0" borderId="5" xfId="15" applyFont="1" applyFill="1" applyBorder="1" applyAlignment="1">
      <alignment horizontal="right" vertical="center"/>
    </xf>
    <xf numFmtId="209" fontId="4" fillId="0" borderId="27" xfId="12" applyNumberFormat="1" applyFont="1" applyFill="1" applyBorder="1" applyAlignment="1">
      <alignment horizontal="right" vertical="center"/>
    </xf>
    <xf numFmtId="38" fontId="4" fillId="0" borderId="27" xfId="15" applyFont="1" applyFill="1" applyBorder="1" applyAlignment="1">
      <alignment horizontal="right" vertical="center"/>
    </xf>
    <xf numFmtId="38" fontId="7" fillId="0" borderId="10" xfId="12" applyFont="1" applyFill="1" applyBorder="1" applyAlignment="1">
      <alignment horizontal="right" vertical="center" shrinkToFit="1"/>
    </xf>
    <xf numFmtId="212" fontId="7" fillId="0" borderId="8" xfId="17" applyNumberFormat="1" applyFont="1" applyBorder="1" applyAlignment="1">
      <alignment horizontal="right" vertical="center"/>
    </xf>
    <xf numFmtId="215" fontId="7" fillId="0" borderId="8" xfId="12" applyNumberFormat="1" applyFont="1" applyFill="1" applyBorder="1" applyAlignment="1">
      <alignment horizontal="right" vertical="center" shrinkToFit="1"/>
    </xf>
    <xf numFmtId="38" fontId="7" fillId="0" borderId="8" xfId="12" applyFont="1" applyFill="1" applyBorder="1" applyAlignment="1">
      <alignment horizontal="right" vertical="center" shrinkToFit="1"/>
    </xf>
    <xf numFmtId="216" fontId="7" fillId="0" borderId="8" xfId="12" applyNumberFormat="1" applyFont="1" applyFill="1" applyBorder="1" applyAlignment="1">
      <alignment horizontal="right" vertical="center" shrinkToFit="1"/>
    </xf>
    <xf numFmtId="215" fontId="7" fillId="0" borderId="8" xfId="12" applyNumberFormat="1" applyFont="1" applyFill="1" applyBorder="1" applyAlignment="1">
      <alignment horizontal="right" vertical="center"/>
    </xf>
    <xf numFmtId="213" fontId="7" fillId="0" borderId="8" xfId="12" applyNumberFormat="1" applyFont="1" applyFill="1" applyBorder="1" applyAlignment="1">
      <alignment horizontal="right" vertical="center"/>
    </xf>
    <xf numFmtId="38" fontId="7" fillId="0" borderId="0" xfId="12" applyFont="1" applyFill="1" applyBorder="1" applyAlignment="1">
      <alignment horizontal="right" vertical="top"/>
    </xf>
    <xf numFmtId="0" fontId="4" fillId="0" borderId="0" xfId="17" applyFont="1" applyAlignment="1">
      <alignment vertical="top"/>
    </xf>
    <xf numFmtId="0" fontId="24" fillId="0" borderId="0" xfId="0" applyFont="1" applyAlignment="1">
      <alignment vertical="top"/>
    </xf>
    <xf numFmtId="177" fontId="24" fillId="0" borderId="0" xfId="0" applyNumberFormat="1" applyFont="1" applyAlignment="1">
      <alignment vertical="top"/>
    </xf>
    <xf numFmtId="212" fontId="24" fillId="0" borderId="0" xfId="0" applyNumberFormat="1" applyFont="1" applyAlignment="1">
      <alignment vertical="top"/>
    </xf>
    <xf numFmtId="38" fontId="24" fillId="0" borderId="0" xfId="12" applyFont="1" applyAlignment="1">
      <alignment vertical="center"/>
    </xf>
    <xf numFmtId="38" fontId="4" fillId="0" borderId="0" xfId="12" applyFont="1">
      <alignment vertical="center"/>
    </xf>
    <xf numFmtId="0" fontId="4" fillId="0" borderId="8" xfId="3" applyFont="1" applyBorder="1"/>
    <xf numFmtId="0" fontId="4" fillId="0" borderId="11" xfId="3" applyFont="1" applyBorder="1" applyAlignment="1">
      <alignment vertical="center"/>
    </xf>
    <xf numFmtId="0" fontId="7" fillId="0" borderId="8" xfId="3" applyFont="1" applyBorder="1" applyAlignment="1">
      <alignment vertical="center"/>
    </xf>
    <xf numFmtId="38" fontId="18" fillId="0" borderId="10" xfId="12" applyFont="1" applyFill="1" applyBorder="1" applyAlignment="1">
      <alignment horizontal="center" vertical="center"/>
    </xf>
    <xf numFmtId="38" fontId="18" fillId="0" borderId="8" xfId="12" applyFont="1" applyFill="1" applyBorder="1" applyAlignment="1">
      <alignment horizontal="center" vertical="center"/>
    </xf>
    <xf numFmtId="38" fontId="4" fillId="0" borderId="0" xfId="3" applyNumberFormat="1" applyFont="1"/>
    <xf numFmtId="38" fontId="8" fillId="0" borderId="0" xfId="0" applyNumberFormat="1" applyFont="1" applyAlignment="1">
      <alignment horizontal="center" vertical="center"/>
    </xf>
    <xf numFmtId="0" fontId="4" fillId="0" borderId="2" xfId="0" applyFont="1" applyBorder="1">
      <alignment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38" fontId="4" fillId="0" borderId="4" xfId="15" applyFont="1" applyFill="1" applyBorder="1" applyAlignment="1">
      <alignment horizontal="right" vertical="center"/>
    </xf>
    <xf numFmtId="38" fontId="4" fillId="0" borderId="0" xfId="15" applyFont="1" applyFill="1" applyBorder="1" applyAlignment="1">
      <alignment horizontal="right" vertical="center"/>
    </xf>
    <xf numFmtId="38" fontId="18" fillId="0" borderId="4" xfId="15" applyFont="1" applyFill="1" applyBorder="1" applyAlignment="1">
      <alignment horizontal="right" vertical="center"/>
    </xf>
    <xf numFmtId="38" fontId="18" fillId="0" borderId="0" xfId="15" applyFont="1" applyFill="1" applyBorder="1" applyAlignment="1">
      <alignment horizontal="right" vertical="center"/>
    </xf>
    <xf numFmtId="38" fontId="18" fillId="0" borderId="10" xfId="15" applyFont="1" applyFill="1" applyBorder="1" applyAlignment="1">
      <alignment horizontal="right" vertical="center"/>
    </xf>
    <xf numFmtId="38" fontId="18" fillId="0" borderId="8" xfId="15" applyFont="1" applyFill="1" applyBorder="1" applyAlignment="1">
      <alignment horizontal="right" vertical="center"/>
    </xf>
    <xf numFmtId="0" fontId="79" fillId="0" borderId="0" xfId="0" applyFont="1" applyAlignment="1">
      <alignment horizontal="center" vertical="center"/>
    </xf>
    <xf numFmtId="0" fontId="4" fillId="0" borderId="0" xfId="0" applyFont="1" applyAlignment="1">
      <alignment horizontal="distributed"/>
    </xf>
    <xf numFmtId="56" fontId="4" fillId="0" borderId="0" xfId="0" applyNumberFormat="1" applyFont="1">
      <alignment vertical="center"/>
    </xf>
    <xf numFmtId="38" fontId="4" fillId="0" borderId="0" xfId="2" applyFont="1" applyFill="1" applyBorder="1" applyAlignment="1">
      <alignment vertical="center" shrinkToFit="1"/>
    </xf>
    <xf numFmtId="0" fontId="4" fillId="0" borderId="0" xfId="2" applyNumberFormat="1" applyFont="1" applyFill="1" applyBorder="1" applyAlignment="1">
      <alignment vertical="center"/>
    </xf>
    <xf numFmtId="0" fontId="20" fillId="0" borderId="0" xfId="2" applyNumberFormat="1" applyFont="1" applyFill="1" applyBorder="1" applyAlignment="1">
      <alignment vertical="center"/>
    </xf>
    <xf numFmtId="181" fontId="4" fillId="0" borderId="0" xfId="2" applyNumberFormat="1" applyFont="1" applyFill="1" applyBorder="1" applyAlignment="1">
      <alignment vertical="center"/>
    </xf>
    <xf numFmtId="56" fontId="7" fillId="0" borderId="0" xfId="0" applyNumberFormat="1" applyFont="1">
      <alignment vertical="center"/>
    </xf>
    <xf numFmtId="38" fontId="7" fillId="0" borderId="0" xfId="2" applyFont="1" applyFill="1" applyBorder="1" applyAlignment="1">
      <alignment vertical="center"/>
    </xf>
    <xf numFmtId="38" fontId="7" fillId="0" borderId="0" xfId="2" applyFont="1" applyFill="1" applyBorder="1" applyAlignment="1">
      <alignment vertical="center" shrinkToFit="1"/>
    </xf>
    <xf numFmtId="181" fontId="7" fillId="0" borderId="0" xfId="2" applyNumberFormat="1" applyFont="1" applyFill="1" applyBorder="1" applyAlignment="1">
      <alignment vertical="center"/>
    </xf>
    <xf numFmtId="181" fontId="4" fillId="0" borderId="0" xfId="0" applyNumberFormat="1" applyFont="1">
      <alignment vertical="center"/>
    </xf>
    <xf numFmtId="183" fontId="4" fillId="0" borderId="0" xfId="0" applyNumberFormat="1" applyFont="1">
      <alignment vertical="center"/>
    </xf>
    <xf numFmtId="40" fontId="5" fillId="0" borderId="0" xfId="0" applyNumberFormat="1" applyFont="1">
      <alignment vertical="center"/>
    </xf>
    <xf numFmtId="0" fontId="4" fillId="0" borderId="4" xfId="0" applyFont="1" applyBorder="1" applyAlignment="1">
      <alignment horizontal="right" vertical="center"/>
    </xf>
    <xf numFmtId="181" fontId="4" fillId="0" borderId="0" xfId="0" applyNumberFormat="1" applyFont="1" applyAlignment="1">
      <alignment horizontal="right" vertical="center"/>
    </xf>
    <xf numFmtId="38" fontId="4" fillId="0" borderId="4" xfId="0" applyNumberFormat="1" applyFont="1" applyBorder="1" applyAlignment="1">
      <alignment horizontal="right" vertical="center"/>
    </xf>
    <xf numFmtId="38" fontId="10" fillId="0" borderId="10" xfId="2" applyFont="1" applyFill="1" applyBorder="1" applyAlignment="1">
      <alignment horizontal="right" vertical="center"/>
    </xf>
    <xf numFmtId="3" fontId="4" fillId="0" borderId="4" xfId="0" applyNumberFormat="1" applyFont="1" applyBorder="1" applyAlignment="1">
      <alignment horizontal="right" vertical="center" shrinkToFit="1"/>
    </xf>
    <xf numFmtId="3" fontId="4" fillId="0" borderId="0" xfId="0" applyNumberFormat="1" applyFont="1" applyAlignment="1">
      <alignment horizontal="right" vertical="center" shrinkToFit="1"/>
    </xf>
    <xf numFmtId="3" fontId="7" fillId="0" borderId="10" xfId="0" applyNumberFormat="1" applyFont="1" applyBorder="1" applyAlignment="1">
      <alignment horizontal="right" vertical="center" shrinkToFit="1"/>
    </xf>
    <xf numFmtId="3" fontId="7" fillId="0" borderId="8" xfId="0" applyNumberFormat="1" applyFont="1" applyBorder="1" applyAlignment="1">
      <alignment horizontal="right" vertical="center" shrinkToFit="1"/>
    </xf>
    <xf numFmtId="209" fontId="4" fillId="0" borderId="4" xfId="0" applyNumberFormat="1" applyFont="1" applyBorder="1" applyAlignment="1">
      <alignment horizontal="center" vertical="center"/>
    </xf>
    <xf numFmtId="0" fontId="20" fillId="0" borderId="9" xfId="0" applyFont="1" applyBorder="1">
      <alignment vertical="center"/>
    </xf>
    <xf numFmtId="209" fontId="7" fillId="0" borderId="10" xfId="0" applyNumberFormat="1" applyFont="1" applyBorder="1" applyAlignment="1">
      <alignment horizontal="center" vertical="center"/>
    </xf>
    <xf numFmtId="188" fontId="7" fillId="0" borderId="8" xfId="0" applyNumberFormat="1" applyFont="1" applyBorder="1" applyAlignment="1">
      <alignment horizontal="center" vertical="center"/>
    </xf>
    <xf numFmtId="0" fontId="5" fillId="0" borderId="0" xfId="0" applyFont="1" applyAlignment="1">
      <alignment horizontal="left" vertical="center"/>
    </xf>
    <xf numFmtId="0" fontId="23" fillId="0" borderId="25" xfId="0" applyFont="1" applyBorder="1" applyAlignment="1">
      <alignment horizontal="center" vertical="center"/>
    </xf>
    <xf numFmtId="38" fontId="4" fillId="0" borderId="0" xfId="2" applyFont="1" applyFill="1" applyBorder="1" applyAlignment="1">
      <alignment horizontal="right" vertical="center" shrinkToFit="1"/>
    </xf>
    <xf numFmtId="38" fontId="7" fillId="0" borderId="8" xfId="2" applyFont="1" applyFill="1" applyBorder="1" applyAlignment="1">
      <alignment vertical="center"/>
    </xf>
    <xf numFmtId="38" fontId="7" fillId="0" borderId="8" xfId="1" applyFont="1" applyBorder="1" applyAlignment="1">
      <alignment horizontal="right" vertical="center"/>
    </xf>
    <xf numFmtId="0" fontId="19" fillId="0" borderId="0" xfId="0" applyFont="1">
      <alignment vertical="center"/>
    </xf>
    <xf numFmtId="0" fontId="4" fillId="0" borderId="2" xfId="0" applyFont="1" applyBorder="1" applyAlignment="1">
      <alignment horizontal="center" vertical="center"/>
    </xf>
    <xf numFmtId="0" fontId="87" fillId="0" borderId="0" xfId="0" applyFont="1">
      <alignment vertical="center"/>
    </xf>
    <xf numFmtId="0" fontId="4" fillId="0" borderId="0" xfId="1" applyNumberFormat="1" applyFont="1" applyFill="1" applyBorder="1" applyAlignment="1">
      <alignment horizontal="right" vertical="center"/>
    </xf>
    <xf numFmtId="0" fontId="4" fillId="0" borderId="0" xfId="2" applyNumberFormat="1" applyFont="1" applyFill="1" applyBorder="1" applyAlignment="1">
      <alignment horizontal="right" vertical="center"/>
    </xf>
    <xf numFmtId="38" fontId="18" fillId="0" borderId="8" xfId="2" applyFont="1" applyFill="1" applyBorder="1" applyAlignment="1">
      <alignment horizontal="right" vertical="center"/>
    </xf>
    <xf numFmtId="0" fontId="23" fillId="0" borderId="12" xfId="0" applyFont="1" applyBorder="1" applyAlignment="1">
      <alignment horizontal="center" vertical="center"/>
    </xf>
    <xf numFmtId="0" fontId="5" fillId="0" borderId="0" xfId="3" applyFont="1" applyAlignment="1">
      <alignment vertical="top"/>
    </xf>
    <xf numFmtId="0" fontId="88" fillId="0" borderId="0" xfId="0" applyFont="1" applyAlignment="1">
      <alignment horizontal="center" vertical="center"/>
    </xf>
    <xf numFmtId="0" fontId="4" fillId="0" borderId="15" xfId="0" applyFont="1" applyBorder="1" applyAlignment="1">
      <alignment vertical="center" shrinkToFit="1"/>
    </xf>
    <xf numFmtId="0" fontId="4" fillId="0" borderId="12" xfId="0" applyFont="1" applyBorder="1" applyAlignment="1">
      <alignment vertical="center" shrinkToFit="1"/>
    </xf>
    <xf numFmtId="0" fontId="4" fillId="0" borderId="23"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3" xfId="0" applyFont="1" applyBorder="1" applyAlignment="1">
      <alignment vertical="center" shrinkToFit="1"/>
    </xf>
    <xf numFmtId="0" fontId="4" fillId="0" borderId="15" xfId="0" applyFont="1" applyBorder="1" applyAlignment="1">
      <alignment horizontal="center" vertical="center" shrinkToFit="1"/>
    </xf>
    <xf numFmtId="0" fontId="7" fillId="0" borderId="0" xfId="0" applyFont="1" applyAlignment="1">
      <alignment vertical="center" shrinkToFit="1"/>
    </xf>
    <xf numFmtId="0" fontId="24" fillId="0" borderId="3" xfId="0" applyFont="1" applyBorder="1" applyAlignment="1">
      <alignment horizontal="center" vertical="center" shrinkToFit="1"/>
    </xf>
    <xf numFmtId="0" fontId="24" fillId="0" borderId="1" xfId="0" applyFont="1" applyBorder="1" applyAlignment="1">
      <alignment horizontal="center" vertical="center" shrinkToFit="1"/>
    </xf>
    <xf numFmtId="0" fontId="24" fillId="0" borderId="1" xfId="0" applyFont="1" applyBorder="1" applyAlignment="1">
      <alignment vertical="center" shrinkToFit="1"/>
    </xf>
    <xf numFmtId="38" fontId="4" fillId="0" borderId="4" xfId="2" applyFont="1" applyFill="1" applyBorder="1" applyAlignment="1">
      <alignment horizontal="right" vertical="center" shrinkToFit="1"/>
    </xf>
    <xf numFmtId="38" fontId="7" fillId="0" borderId="4" xfId="2" applyFont="1" applyFill="1" applyBorder="1" applyAlignment="1">
      <alignment horizontal="right" vertical="center" shrinkToFit="1"/>
    </xf>
    <xf numFmtId="38" fontId="7" fillId="0" borderId="0" xfId="2" applyFont="1" applyFill="1" applyBorder="1" applyAlignment="1">
      <alignment horizontal="right" vertical="center" shrinkToFit="1"/>
    </xf>
    <xf numFmtId="0" fontId="7" fillId="0" borderId="11" xfId="0" applyFont="1" applyBorder="1" applyAlignment="1">
      <alignment vertical="center" shrinkToFit="1"/>
    </xf>
    <xf numFmtId="38" fontId="24" fillId="0" borderId="4" xfId="2" applyFont="1" applyFill="1" applyBorder="1" applyAlignment="1">
      <alignment horizontal="right" vertical="center" shrinkToFit="1"/>
    </xf>
    <xf numFmtId="38" fontId="24" fillId="0" borderId="0" xfId="2" applyFont="1" applyFill="1" applyBorder="1" applyAlignment="1">
      <alignment horizontal="right" vertical="center" shrinkToFit="1"/>
    </xf>
    <xf numFmtId="38" fontId="24" fillId="0" borderId="0" xfId="2" applyFont="1" applyFill="1" applyBorder="1" applyAlignment="1">
      <alignment horizontal="right" vertical="center"/>
    </xf>
    <xf numFmtId="38" fontId="24" fillId="0" borderId="0" xfId="2" applyFont="1" applyFill="1" applyBorder="1" applyAlignment="1">
      <alignment vertical="center" shrinkToFit="1"/>
    </xf>
    <xf numFmtId="0" fontId="20" fillId="0" borderId="8" xfId="0" applyFont="1" applyBorder="1">
      <alignment vertical="center"/>
    </xf>
    <xf numFmtId="38" fontId="7" fillId="0" borderId="10" xfId="2" applyFont="1" applyFill="1" applyBorder="1" applyAlignment="1">
      <alignment horizontal="right" vertical="center" shrinkToFit="1"/>
    </xf>
    <xf numFmtId="0" fontId="19" fillId="0" borderId="0" xfId="0" applyFont="1" applyAlignment="1">
      <alignment horizontal="center" vertical="center"/>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7" xfId="0" applyFont="1" applyBorder="1" applyAlignment="1">
      <alignment horizontal="center" vertical="center" wrapText="1" shrinkToFit="1"/>
    </xf>
    <xf numFmtId="49" fontId="4" fillId="0" borderId="0" xfId="1" applyNumberFormat="1" applyFont="1" applyFill="1" applyBorder="1" applyAlignment="1">
      <alignment horizontal="right" vertical="center"/>
    </xf>
    <xf numFmtId="38" fontId="18" fillId="0" borderId="10" xfId="2" applyFont="1" applyFill="1" applyBorder="1" applyAlignment="1">
      <alignment vertical="center"/>
    </xf>
    <xf numFmtId="38" fontId="18" fillId="0" borderId="8" xfId="2" applyFont="1" applyFill="1" applyBorder="1" applyAlignment="1">
      <alignment vertical="center"/>
    </xf>
    <xf numFmtId="49" fontId="7" fillId="0" borderId="8" xfId="1" applyNumberFormat="1" applyFont="1" applyFill="1" applyBorder="1" applyAlignment="1">
      <alignment horizontal="right" vertical="center"/>
    </xf>
    <xf numFmtId="0" fontId="23" fillId="0" borderId="28" xfId="3" applyFont="1" applyBorder="1" applyAlignment="1">
      <alignment horizontal="center" vertical="center"/>
    </xf>
    <xf numFmtId="0" fontId="23" fillId="0" borderId="25" xfId="3" applyFont="1" applyBorder="1" applyAlignment="1">
      <alignment horizontal="center" vertical="center"/>
    </xf>
    <xf numFmtId="0" fontId="23" fillId="0" borderId="28" xfId="3" applyFont="1" applyBorder="1" applyAlignment="1">
      <alignment horizontal="center" vertical="center" shrinkToFit="1"/>
    </xf>
    <xf numFmtId="0" fontId="23" fillId="0" borderId="25" xfId="3" applyFont="1" applyBorder="1" applyAlignment="1">
      <alignment horizontal="center" vertical="center" shrinkToFit="1"/>
    </xf>
    <xf numFmtId="3" fontId="4" fillId="0" borderId="0" xfId="2" applyNumberFormat="1" applyFont="1" applyFill="1" applyBorder="1" applyAlignment="1">
      <alignment horizontal="right" vertical="center" shrinkToFit="1"/>
    </xf>
    <xf numFmtId="3" fontId="7" fillId="0" borderId="10" xfId="2" applyNumberFormat="1" applyFont="1" applyFill="1" applyBorder="1" applyAlignment="1">
      <alignment horizontal="right" vertical="center"/>
    </xf>
    <xf numFmtId="3" fontId="7" fillId="0" borderId="8" xfId="2" applyNumberFormat="1" applyFont="1" applyFill="1" applyBorder="1" applyAlignment="1">
      <alignment horizontal="right" vertical="center"/>
    </xf>
    <xf numFmtId="3" fontId="7" fillId="0" borderId="8" xfId="2" applyNumberFormat="1" applyFont="1" applyFill="1" applyBorder="1" applyAlignment="1">
      <alignment horizontal="right" vertical="center" shrinkToFit="1"/>
    </xf>
    <xf numFmtId="0" fontId="23" fillId="0" borderId="0" xfId="0" applyFont="1">
      <alignment vertical="center"/>
    </xf>
    <xf numFmtId="0" fontId="23" fillId="0" borderId="0" xfId="0" applyFont="1" applyAlignment="1">
      <alignment horizontal="center" vertical="center" shrinkToFit="1"/>
    </xf>
    <xf numFmtId="0" fontId="74" fillId="0" borderId="8" xfId="0" applyFont="1" applyBorder="1" applyAlignment="1">
      <alignment horizontal="center" vertical="center"/>
    </xf>
    <xf numFmtId="0" fontId="21" fillId="0" borderId="8" xfId="0" applyFont="1" applyBorder="1" applyAlignment="1">
      <alignment horizontal="center" vertical="top"/>
    </xf>
    <xf numFmtId="0" fontId="5" fillId="0" borderId="15" xfId="0" applyFont="1" applyBorder="1" applyAlignment="1"/>
    <xf numFmtId="0" fontId="4" fillId="0" borderId="0" xfId="0" applyFont="1" applyAlignment="1">
      <alignment horizontal="distributed" vertical="center" indent="1"/>
    </xf>
    <xf numFmtId="0" fontId="4" fillId="0" borderId="4" xfId="0" applyFont="1" applyBorder="1" applyAlignment="1">
      <alignment horizontal="right" vertical="center" shrinkToFit="1"/>
    </xf>
    <xf numFmtId="0" fontId="4" fillId="0" borderId="0" xfId="0" applyFont="1" applyAlignment="1">
      <alignment horizontal="right" vertical="center" shrinkToFit="1"/>
    </xf>
    <xf numFmtId="182" fontId="4" fillId="0" borderId="0" xfId="0" applyNumberFormat="1" applyFont="1" applyAlignment="1">
      <alignment horizontal="right" vertical="center"/>
    </xf>
    <xf numFmtId="38" fontId="10" fillId="0" borderId="4" xfId="2" applyFont="1" applyFill="1" applyBorder="1" applyAlignment="1">
      <alignment horizontal="right" vertical="center" shrinkToFit="1"/>
    </xf>
    <xf numFmtId="182" fontId="10" fillId="0" borderId="0" xfId="2" applyNumberFormat="1" applyFont="1" applyFill="1" applyBorder="1" applyAlignment="1">
      <alignment horizontal="right" vertical="center" shrinkToFit="1"/>
    </xf>
    <xf numFmtId="38" fontId="4" fillId="0" borderId="10" xfId="0" applyNumberFormat="1" applyFont="1" applyBorder="1" applyAlignment="1">
      <alignment horizontal="right" vertical="center"/>
    </xf>
    <xf numFmtId="38" fontId="4" fillId="0" borderId="8" xfId="0" applyNumberFormat="1" applyFont="1" applyBorder="1" applyAlignment="1">
      <alignment horizontal="right" vertical="center"/>
    </xf>
    <xf numFmtId="182" fontId="4" fillId="0" borderId="8" xfId="0" applyNumberFormat="1" applyFont="1" applyBorder="1" applyAlignment="1">
      <alignment horizontal="right" vertical="center"/>
    </xf>
    <xf numFmtId="38" fontId="20" fillId="0" borderId="0" xfId="2" applyFont="1" applyFill="1" applyBorder="1" applyAlignment="1">
      <alignment horizontal="right" vertical="center" shrinkToFit="1"/>
    </xf>
    <xf numFmtId="49" fontId="4" fillId="0" borderId="0" xfId="0" applyNumberFormat="1" applyFont="1" applyAlignment="1">
      <alignment horizontal="right" vertical="center"/>
    </xf>
    <xf numFmtId="0" fontId="4" fillId="0" borderId="0" xfId="3" applyFont="1" applyAlignment="1">
      <alignment vertical="center" shrinkToFit="1"/>
    </xf>
    <xf numFmtId="0" fontId="7" fillId="0" borderId="9" xfId="3" applyFont="1" applyBorder="1" applyAlignment="1">
      <alignment vertical="center" shrinkToFit="1"/>
    </xf>
    <xf numFmtId="49" fontId="7" fillId="0" borderId="0" xfId="0" applyNumberFormat="1" applyFont="1" applyAlignment="1">
      <alignment horizontal="right" vertical="center"/>
    </xf>
    <xf numFmtId="199" fontId="4" fillId="0" borderId="0" xfId="1" applyNumberFormat="1" applyFont="1" applyFill="1" applyBorder="1" applyAlignment="1">
      <alignment vertical="center"/>
    </xf>
    <xf numFmtId="217" fontId="4" fillId="0" borderId="0" xfId="2" applyNumberFormat="1" applyFont="1" applyFill="1" applyBorder="1" applyAlignment="1">
      <alignment vertical="center"/>
    </xf>
    <xf numFmtId="3" fontId="4" fillId="0" borderId="0" xfId="2" applyNumberFormat="1" applyFont="1" applyFill="1" applyBorder="1" applyAlignment="1">
      <alignment vertical="center"/>
    </xf>
    <xf numFmtId="199" fontId="4" fillId="0" borderId="0" xfId="1" applyNumberFormat="1" applyFont="1" applyFill="1" applyBorder="1" applyAlignment="1">
      <alignment horizontal="right" vertical="center"/>
    </xf>
    <xf numFmtId="217" fontId="4" fillId="0" borderId="0" xfId="2" applyNumberFormat="1" applyFont="1" applyFill="1" applyBorder="1" applyAlignment="1">
      <alignment horizontal="right" vertical="center"/>
    </xf>
    <xf numFmtId="199" fontId="7" fillId="0" borderId="8" xfId="1" applyNumberFormat="1" applyFont="1" applyFill="1" applyBorder="1" applyAlignment="1">
      <alignment horizontal="right" vertical="center"/>
    </xf>
    <xf numFmtId="217" fontId="7" fillId="0" borderId="8" xfId="2" applyNumberFormat="1" applyFont="1" applyFill="1" applyBorder="1" applyAlignment="1">
      <alignment horizontal="right" vertical="center"/>
    </xf>
    <xf numFmtId="0" fontId="33" fillId="0" borderId="0" xfId="0" applyFont="1">
      <alignment vertical="center"/>
    </xf>
    <xf numFmtId="0" fontId="18" fillId="0" borderId="11" xfId="0" applyFont="1" applyBorder="1" applyAlignment="1">
      <alignment horizontal="right" vertical="center"/>
    </xf>
    <xf numFmtId="37" fontId="67" fillId="0" borderId="0" xfId="0" applyNumberFormat="1" applyFont="1" applyAlignment="1">
      <alignment horizontal="right" vertical="top"/>
    </xf>
    <xf numFmtId="0" fontId="33" fillId="0" borderId="0" xfId="0" applyFont="1" applyAlignment="1">
      <alignment horizontal="distributed" vertical="center" wrapText="1"/>
    </xf>
    <xf numFmtId="38" fontId="18" fillId="0" borderId="4" xfId="0" applyNumberFormat="1" applyFont="1" applyBorder="1">
      <alignment vertical="center"/>
    </xf>
    <xf numFmtId="38" fontId="18" fillId="0" borderId="4" xfId="0" applyNumberFormat="1" applyFont="1" applyBorder="1" applyAlignment="1">
      <alignment horizontal="right" vertical="center"/>
    </xf>
    <xf numFmtId="0" fontId="13" fillId="0" borderId="0" xfId="18" applyAlignment="1">
      <alignment vertical="center"/>
    </xf>
    <xf numFmtId="0" fontId="10" fillId="0" borderId="0" xfId="18" applyFont="1" applyAlignment="1">
      <alignment vertical="center"/>
    </xf>
    <xf numFmtId="0" fontId="17" fillId="0" borderId="9" xfId="0" applyFont="1" applyBorder="1" applyAlignment="1">
      <alignment horizontal="distributed" vertical="center" wrapText="1"/>
    </xf>
    <xf numFmtId="0" fontId="10" fillId="0" borderId="0" xfId="18" applyFont="1" applyAlignment="1">
      <alignment vertical="top"/>
    </xf>
    <xf numFmtId="0" fontId="13" fillId="0" borderId="0" xfId="0" applyFont="1" applyAlignment="1">
      <alignment vertical="top"/>
    </xf>
    <xf numFmtId="0" fontId="13" fillId="0" borderId="0" xfId="18" applyAlignment="1">
      <alignment vertical="top"/>
    </xf>
    <xf numFmtId="0" fontId="17" fillId="0" borderId="0" xfId="0" applyFont="1" applyAlignment="1">
      <alignment horizontal="distributed" vertical="top"/>
    </xf>
    <xf numFmtId="38" fontId="10" fillId="0" borderId="0" xfId="0" applyNumberFormat="1" applyFont="1" applyAlignment="1">
      <alignment horizontal="right" vertical="top"/>
    </xf>
    <xf numFmtId="38" fontId="4" fillId="0" borderId="4" xfId="1" applyFont="1" applyFill="1" applyBorder="1" applyAlignment="1">
      <alignment horizontal="right" vertical="center" shrinkToFit="1"/>
    </xf>
    <xf numFmtId="0" fontId="7" fillId="0" borderId="8" xfId="3" applyFont="1" applyBorder="1" applyAlignment="1">
      <alignment vertical="center" shrinkToFit="1"/>
    </xf>
    <xf numFmtId="38" fontId="7" fillId="0" borderId="10" xfId="1" applyFont="1" applyFill="1" applyBorder="1" applyAlignment="1">
      <alignment horizontal="right" vertical="center" shrinkToFit="1"/>
    </xf>
    <xf numFmtId="38" fontId="7" fillId="0" borderId="8" xfId="1" applyFont="1" applyFill="1" applyBorder="1" applyAlignment="1">
      <alignment horizontal="right" vertical="center" shrinkToFit="1"/>
    </xf>
    <xf numFmtId="38" fontId="4" fillId="0" borderId="0" xfId="0" applyNumberFormat="1" applyFont="1" applyAlignment="1"/>
    <xf numFmtId="0" fontId="4" fillId="0" borderId="11" xfId="0" applyFont="1" applyBorder="1" applyAlignment="1">
      <alignment horizontal="centerContinuous" vertical="center"/>
    </xf>
    <xf numFmtId="38" fontId="4" fillId="0" borderId="4" xfId="1" applyFont="1" applyFill="1" applyBorder="1" applyAlignment="1">
      <alignment horizontal="center" vertical="center"/>
    </xf>
    <xf numFmtId="0" fontId="6" fillId="0" borderId="0" xfId="0" applyFont="1" applyAlignment="1">
      <alignment horizontal="centerContinuous" vertical="center"/>
    </xf>
    <xf numFmtId="0" fontId="25" fillId="0" borderId="0" xfId="0" applyFont="1" applyAlignment="1"/>
    <xf numFmtId="0" fontId="91" fillId="0" borderId="0" xfId="0" applyFont="1">
      <alignment vertical="center"/>
    </xf>
    <xf numFmtId="192" fontId="16" fillId="0" borderId="0" xfId="0" applyNumberFormat="1" applyFont="1" applyAlignment="1"/>
    <xf numFmtId="192" fontId="16" fillId="0" borderId="8" xfId="0" applyNumberFormat="1" applyFont="1" applyBorder="1" applyAlignment="1"/>
    <xf numFmtId="0" fontId="10" fillId="0" borderId="22" xfId="0" applyFont="1" applyBorder="1" applyAlignment="1">
      <alignment horizontal="centerContinuous" vertical="center"/>
    </xf>
    <xf numFmtId="0" fontId="10" fillId="0" borderId="17" xfId="0" applyFont="1" applyBorder="1" applyAlignment="1">
      <alignment horizontal="centerContinuous" vertical="center"/>
    </xf>
    <xf numFmtId="0" fontId="10" fillId="0" borderId="22" xfId="0" applyFont="1" applyBorder="1" applyAlignment="1">
      <alignment horizontal="centerContinuous" vertical="center" wrapText="1"/>
    </xf>
    <xf numFmtId="0" fontId="10" fillId="0" borderId="22" xfId="0" applyFont="1" applyBorder="1" applyAlignment="1">
      <alignment horizontal="center" vertical="center" wrapText="1" shrinkToFit="1"/>
    </xf>
    <xf numFmtId="192" fontId="10" fillId="0" borderId="19" xfId="0" applyNumberFormat="1" applyFont="1" applyBorder="1" applyAlignment="1">
      <alignment horizontal="center" vertical="center"/>
    </xf>
    <xf numFmtId="192" fontId="10" fillId="0" borderId="28" xfId="0" applyNumberFormat="1" applyFont="1" applyBorder="1" applyAlignment="1">
      <alignment horizontal="center" vertical="center"/>
    </xf>
    <xf numFmtId="0" fontId="18" fillId="0" borderId="2" xfId="0" applyFont="1" applyBorder="1" applyAlignment="1">
      <alignment horizontal="distributed" vertical="center" justifyLastLine="1"/>
    </xf>
    <xf numFmtId="38" fontId="18" fillId="0" borderId="1" xfId="1" applyFont="1" applyFill="1" applyBorder="1" applyAlignment="1" applyProtection="1">
      <alignment horizontal="right" vertical="center" shrinkToFit="1"/>
      <protection locked="0"/>
    </xf>
    <xf numFmtId="41" fontId="18" fillId="0" borderId="1" xfId="19" applyNumberFormat="1" applyFont="1" applyBorder="1" applyAlignment="1">
      <alignment vertical="center" shrinkToFit="1"/>
    </xf>
    <xf numFmtId="41" fontId="18" fillId="0" borderId="1" xfId="2" applyNumberFormat="1" applyFont="1" applyFill="1" applyBorder="1" applyAlignment="1" applyProtection="1">
      <alignment vertical="center" shrinkToFit="1"/>
      <protection locked="0"/>
    </xf>
    <xf numFmtId="41" fontId="10" fillId="0" borderId="0" xfId="19" applyNumberFormat="1" applyFont="1" applyAlignment="1">
      <alignment vertical="center" shrinkToFit="1"/>
    </xf>
    <xf numFmtId="41" fontId="10" fillId="0" borderId="0" xfId="2" applyNumberFormat="1" applyFont="1" applyFill="1" applyBorder="1" applyAlignment="1" applyProtection="1">
      <alignment vertical="center" shrinkToFit="1"/>
      <protection locked="0"/>
    </xf>
    <xf numFmtId="38" fontId="10" fillId="0" borderId="0" xfId="1" applyFont="1" applyFill="1" applyBorder="1" applyAlignment="1" applyProtection="1">
      <alignment horizontal="right" vertical="center"/>
      <protection locked="0"/>
    </xf>
    <xf numFmtId="41" fontId="10" fillId="0" borderId="0" xfId="19" applyNumberFormat="1" applyFont="1" applyAlignment="1">
      <alignment horizontal="right" vertical="center" shrinkToFit="1"/>
    </xf>
    <xf numFmtId="41" fontId="10" fillId="0" borderId="0" xfId="2" applyNumberFormat="1" applyFont="1" applyFill="1" applyBorder="1" applyAlignment="1" applyProtection="1">
      <alignment horizontal="right" vertical="center" shrinkToFit="1"/>
      <protection locked="0"/>
    </xf>
    <xf numFmtId="41" fontId="10" fillId="0" borderId="8" xfId="19" applyNumberFormat="1" applyFont="1" applyBorder="1" applyAlignment="1">
      <alignment vertical="center" shrinkToFit="1"/>
    </xf>
    <xf numFmtId="41" fontId="10" fillId="0" borderId="8" xfId="2" applyNumberFormat="1" applyFont="1" applyFill="1" applyBorder="1" applyAlignment="1" applyProtection="1">
      <alignment vertical="center" shrinkToFit="1"/>
      <protection locked="0"/>
    </xf>
    <xf numFmtId="0" fontId="10" fillId="0" borderId="12" xfId="0" applyFont="1" applyBorder="1" applyAlignment="1">
      <alignment horizontal="centerContinuous" vertical="center"/>
    </xf>
    <xf numFmtId="192" fontId="17" fillId="0" borderId="19" xfId="0" applyNumberFormat="1" applyFont="1" applyBorder="1" applyAlignment="1">
      <alignment horizontal="center" vertical="center"/>
    </xf>
    <xf numFmtId="192" fontId="17" fillId="0" borderId="28" xfId="0" applyNumberFormat="1" applyFont="1" applyBorder="1" applyAlignment="1">
      <alignment horizontal="center" vertical="center"/>
    </xf>
    <xf numFmtId="0" fontId="17" fillId="0" borderId="3" xfId="0" applyFont="1" applyBorder="1" applyAlignment="1">
      <alignment horizontal="center" vertical="center"/>
    </xf>
    <xf numFmtId="38" fontId="18" fillId="0" borderId="1" xfId="1" applyFont="1" applyFill="1" applyBorder="1" applyAlignment="1">
      <alignment horizontal="right" vertical="center" shrinkToFit="1"/>
    </xf>
    <xf numFmtId="41" fontId="18" fillId="0" borderId="1" xfId="20" applyNumberFormat="1" applyFont="1" applyBorder="1" applyAlignment="1">
      <alignment vertical="center" shrinkToFit="1"/>
    </xf>
    <xf numFmtId="41" fontId="18" fillId="0" borderId="1" xfId="2" applyNumberFormat="1" applyFont="1" applyFill="1" applyBorder="1" applyAlignment="1">
      <alignment vertical="center" shrinkToFit="1"/>
    </xf>
    <xf numFmtId="41" fontId="10" fillId="0" borderId="0" xfId="20" applyNumberFormat="1" applyFont="1" applyAlignment="1">
      <alignment vertical="center" shrinkToFit="1"/>
    </xf>
    <xf numFmtId="41" fontId="10" fillId="0" borderId="8" xfId="1" applyNumberFormat="1" applyFont="1" applyFill="1" applyBorder="1" applyAlignment="1">
      <alignment horizontal="right" vertical="center"/>
    </xf>
    <xf numFmtId="41" fontId="10" fillId="0" borderId="8" xfId="20" applyNumberFormat="1" applyFont="1" applyBorder="1" applyAlignment="1">
      <alignment vertical="center" shrinkToFit="1"/>
    </xf>
    <xf numFmtId="41" fontId="10" fillId="0" borderId="8" xfId="2" applyNumberFormat="1" applyFont="1" applyFill="1" applyBorder="1" applyAlignment="1">
      <alignment horizontal="right" vertical="center" shrinkToFit="1"/>
    </xf>
    <xf numFmtId="41" fontId="10" fillId="0" borderId="8" xfId="2" applyNumberFormat="1" applyFont="1" applyFill="1" applyBorder="1" applyAlignment="1">
      <alignment vertical="center" shrinkToFit="1"/>
    </xf>
    <xf numFmtId="0" fontId="25" fillId="0" borderId="0" xfId="0" applyFont="1" applyAlignment="1">
      <alignment horizontal="right" vertical="center"/>
    </xf>
    <xf numFmtId="0" fontId="10" fillId="0" borderId="14" xfId="0" applyFont="1" applyBorder="1" applyAlignment="1">
      <alignment horizontal="centerContinuous" vertical="center"/>
    </xf>
    <xf numFmtId="0" fontId="10" fillId="0" borderId="14" xfId="0" applyFont="1" applyBorder="1" applyAlignment="1">
      <alignment horizontal="centerContinuous" vertical="center" wrapText="1"/>
    </xf>
    <xf numFmtId="0" fontId="10" fillId="0" borderId="11" xfId="0" applyFont="1" applyBorder="1" applyAlignment="1">
      <alignment horizontal="left" vertical="center" shrinkToFit="1"/>
    </xf>
    <xf numFmtId="38" fontId="10" fillId="0" borderId="8" xfId="1" applyFont="1" applyFill="1" applyBorder="1" applyAlignment="1">
      <alignment horizontal="right" vertical="center" shrinkToFit="1"/>
    </xf>
    <xf numFmtId="0" fontId="10" fillId="0" borderId="11" xfId="0" applyFont="1" applyBorder="1" applyAlignment="1">
      <alignment vertical="center" shrinkToFit="1"/>
    </xf>
    <xf numFmtId="0" fontId="4" fillId="0" borderId="15" xfId="21" applyFont="1" applyBorder="1" applyAlignment="1">
      <alignment horizontal="center" vertical="center"/>
    </xf>
    <xf numFmtId="0" fontId="4" fillId="0" borderId="13" xfId="21" applyFont="1" applyBorder="1" applyAlignment="1">
      <alignment horizontal="center" vertical="center"/>
    </xf>
    <xf numFmtId="0" fontId="4" fillId="0" borderId="14" xfId="21" applyFont="1" applyBorder="1" applyAlignment="1">
      <alignment horizontal="center" vertical="center"/>
    </xf>
    <xf numFmtId="0" fontId="4" fillId="0" borderId="0" xfId="21" applyFont="1">
      <alignment vertical="center"/>
    </xf>
    <xf numFmtId="213" fontId="4" fillId="0" borderId="0" xfId="21" applyNumberFormat="1" applyFont="1" applyAlignment="1">
      <alignment horizontal="right" vertical="center"/>
    </xf>
    <xf numFmtId="0" fontId="7" fillId="0" borderId="0" xfId="21" applyFont="1">
      <alignment vertical="center"/>
    </xf>
    <xf numFmtId="213" fontId="7" fillId="0" borderId="0" xfId="21" applyNumberFormat="1" applyFont="1" applyAlignment="1">
      <alignment horizontal="right" vertical="center"/>
    </xf>
    <xf numFmtId="0" fontId="4" fillId="0" borderId="0" xfId="21" applyFont="1" applyAlignment="1">
      <alignment horizontal="distributed" vertical="center"/>
    </xf>
    <xf numFmtId="218" fontId="4" fillId="0" borderId="4" xfId="1" applyNumberFormat="1" applyFont="1" applyFill="1" applyBorder="1" applyAlignment="1">
      <alignment horizontal="right" vertical="center"/>
    </xf>
    <xf numFmtId="218" fontId="4" fillId="0" borderId="0" xfId="1" applyNumberFormat="1" applyFont="1" applyFill="1" applyBorder="1" applyAlignment="1">
      <alignment horizontal="right" vertical="center"/>
    </xf>
    <xf numFmtId="219" fontId="4" fillId="0" borderId="0" xfId="1" applyNumberFormat="1" applyFont="1" applyFill="1" applyBorder="1" applyAlignment="1">
      <alignment horizontal="right" vertical="center"/>
    </xf>
    <xf numFmtId="41" fontId="4" fillId="0" borderId="4" xfId="1" applyNumberFormat="1" applyFont="1" applyFill="1" applyBorder="1" applyAlignment="1">
      <alignment horizontal="right" vertical="center"/>
    </xf>
    <xf numFmtId="41" fontId="4" fillId="0" borderId="0" xfId="1" applyNumberFormat="1" applyFont="1" applyFill="1" applyBorder="1" applyAlignment="1">
      <alignment horizontal="right" vertical="center"/>
    </xf>
    <xf numFmtId="41" fontId="4" fillId="0" borderId="0" xfId="21" applyNumberFormat="1" applyFont="1" applyAlignment="1">
      <alignment horizontal="right" vertical="center"/>
    </xf>
    <xf numFmtId="0" fontId="23" fillId="0" borderId="0" xfId="0" applyFont="1" applyAlignment="1">
      <alignment vertical="center" wrapText="1"/>
    </xf>
    <xf numFmtId="0" fontId="4" fillId="0" borderId="8" xfId="21" applyFont="1" applyBorder="1" applyAlignment="1">
      <alignment horizontal="distributed" vertical="center"/>
    </xf>
    <xf numFmtId="218" fontId="4" fillId="0" borderId="10" xfId="1" applyNumberFormat="1" applyFont="1" applyFill="1" applyBorder="1" applyAlignment="1">
      <alignment horizontal="right" vertical="center"/>
    </xf>
    <xf numFmtId="218" fontId="4" fillId="0" borderId="8" xfId="1" applyNumberFormat="1" applyFont="1" applyFill="1" applyBorder="1" applyAlignment="1">
      <alignment horizontal="right" vertical="center"/>
    </xf>
    <xf numFmtId="219" fontId="4" fillId="0" borderId="8" xfId="1" applyNumberFormat="1" applyFont="1" applyFill="1" applyBorder="1" applyAlignment="1">
      <alignment horizontal="right" vertical="center"/>
    </xf>
    <xf numFmtId="38" fontId="10" fillId="0" borderId="1" xfId="1" applyFont="1" applyFill="1" applyBorder="1" applyAlignment="1">
      <alignment vertical="center"/>
    </xf>
    <xf numFmtId="38" fontId="10" fillId="0" borderId="1" xfId="1" applyFont="1" applyFill="1" applyBorder="1" applyAlignment="1">
      <alignment vertical="center" shrinkToFit="1"/>
    </xf>
    <xf numFmtId="38" fontId="10" fillId="0" borderId="1" xfId="1" applyFont="1" applyFill="1" applyBorder="1" applyAlignment="1">
      <alignment horizontal="right" vertical="center"/>
    </xf>
    <xf numFmtId="38" fontId="10" fillId="0" borderId="1" xfId="1" applyFont="1" applyFill="1" applyBorder="1" applyAlignment="1">
      <alignment horizontal="right" vertical="center" shrinkToFit="1"/>
    </xf>
    <xf numFmtId="0" fontId="37" fillId="0" borderId="0" xfId="0" applyFont="1" applyAlignment="1"/>
    <xf numFmtId="38" fontId="10" fillId="0" borderId="3" xfId="1" applyFont="1" applyFill="1" applyBorder="1" applyAlignment="1">
      <alignment vertical="center"/>
    </xf>
    <xf numFmtId="38" fontId="10" fillId="0" borderId="1" xfId="1" applyFont="1" applyFill="1" applyBorder="1" applyAlignment="1" applyProtection="1">
      <alignment horizontal="right" vertical="center"/>
      <protection locked="0"/>
    </xf>
    <xf numFmtId="38" fontId="10" fillId="0" borderId="4" xfId="1" applyFont="1" applyFill="1" applyBorder="1" applyAlignment="1" applyProtection="1">
      <alignment vertical="center"/>
      <protection locked="0"/>
    </xf>
    <xf numFmtId="38" fontId="10" fillId="0" borderId="0" xfId="1" applyFont="1" applyFill="1" applyBorder="1" applyAlignment="1" applyProtection="1">
      <alignment vertical="center"/>
      <protection locked="0"/>
    </xf>
    <xf numFmtId="38" fontId="10" fillId="0" borderId="10" xfId="1" applyFont="1" applyFill="1" applyBorder="1" applyAlignment="1" applyProtection="1">
      <alignment vertical="center"/>
      <protection locked="0"/>
    </xf>
    <xf numFmtId="38" fontId="10" fillId="0" borderId="8" xfId="1" applyFont="1" applyFill="1" applyBorder="1" applyAlignment="1" applyProtection="1">
      <alignment vertical="center"/>
      <protection locked="0"/>
    </xf>
    <xf numFmtId="38" fontId="10" fillId="0" borderId="8" xfId="1" applyFont="1" applyFill="1" applyBorder="1" applyAlignment="1" applyProtection="1">
      <alignment horizontal="right" vertical="center"/>
      <protection locked="0"/>
    </xf>
    <xf numFmtId="220" fontId="26" fillId="0" borderId="0" xfId="0" applyNumberFormat="1" applyFont="1" applyAlignment="1"/>
    <xf numFmtId="220" fontId="26" fillId="0" borderId="0" xfId="0" applyNumberFormat="1" applyFont="1" applyAlignment="1" applyProtection="1">
      <protection locked="0"/>
    </xf>
    <xf numFmtId="38" fontId="10" fillId="0" borderId="8" xfId="1" applyFont="1" applyFill="1" applyBorder="1" applyAlignment="1" applyProtection="1">
      <alignment horizontal="right" vertical="center" wrapText="1"/>
      <protection locked="0"/>
    </xf>
    <xf numFmtId="38" fontId="10" fillId="0" borderId="3" xfId="1" applyFont="1" applyFill="1" applyBorder="1" applyAlignment="1" applyProtection="1">
      <alignment horizontal="right" vertical="center"/>
      <protection locked="0"/>
    </xf>
    <xf numFmtId="38" fontId="10" fillId="0" borderId="1" xfId="1" applyFont="1" applyFill="1" applyBorder="1" applyAlignment="1" applyProtection="1">
      <alignment horizontal="right" vertical="center" shrinkToFit="1"/>
      <protection locked="0"/>
    </xf>
    <xf numFmtId="38" fontId="10" fillId="0" borderId="4" xfId="1" applyFont="1" applyFill="1" applyBorder="1" applyAlignment="1" applyProtection="1">
      <alignment horizontal="right" vertical="center"/>
      <protection locked="0"/>
    </xf>
    <xf numFmtId="38" fontId="10" fillId="0" borderId="0" xfId="1" applyFont="1" applyFill="1" applyBorder="1" applyAlignment="1" applyProtection="1">
      <alignment horizontal="right" vertical="center" shrinkToFit="1"/>
      <protection locked="0"/>
    </xf>
    <xf numFmtId="38" fontId="10" fillId="0" borderId="10" xfId="1" applyFont="1" applyFill="1" applyBorder="1" applyAlignment="1" applyProtection="1">
      <alignment horizontal="right" vertical="center"/>
      <protection locked="0"/>
    </xf>
    <xf numFmtId="38" fontId="10" fillId="0" borderId="8" xfId="1" applyFont="1" applyFill="1" applyBorder="1" applyAlignment="1" applyProtection="1">
      <alignment horizontal="right" vertical="center" shrinkToFit="1"/>
      <protection locked="0"/>
    </xf>
    <xf numFmtId="212" fontId="4" fillId="0" borderId="4" xfId="0" applyNumberFormat="1" applyFont="1" applyBorder="1">
      <alignment vertical="center"/>
    </xf>
    <xf numFmtId="212" fontId="4" fillId="0" borderId="0" xfId="0" applyNumberFormat="1" applyFont="1">
      <alignment vertical="center"/>
    </xf>
    <xf numFmtId="212" fontId="4" fillId="0" borderId="0" xfId="0" applyNumberFormat="1" applyFont="1" applyAlignment="1">
      <alignment horizontal="right" vertical="center"/>
    </xf>
    <xf numFmtId="212" fontId="7" fillId="0" borderId="0" xfId="0" applyNumberFormat="1" applyFont="1">
      <alignment vertical="center"/>
    </xf>
    <xf numFmtId="212" fontId="7" fillId="0" borderId="10" xfId="0" applyNumberFormat="1" applyFont="1" applyBorder="1">
      <alignment vertical="center"/>
    </xf>
    <xf numFmtId="212" fontId="7" fillId="0" borderId="8" xfId="0" applyNumberFormat="1" applyFont="1" applyBorder="1">
      <alignment vertical="center"/>
    </xf>
    <xf numFmtId="212" fontId="7" fillId="0" borderId="0" xfId="0" applyNumberFormat="1" applyFont="1" applyAlignment="1">
      <alignment horizontal="right" vertical="center"/>
    </xf>
    <xf numFmtId="212" fontId="4" fillId="0" borderId="4" xfId="0" applyNumberFormat="1" applyFont="1" applyBorder="1" applyAlignment="1">
      <alignment horizontal="right" vertical="center"/>
    </xf>
    <xf numFmtId="215" fontId="4" fillId="0" borderId="0" xfId="1" applyNumberFormat="1" applyFont="1" applyFill="1" applyBorder="1" applyAlignment="1">
      <alignment vertical="center"/>
    </xf>
    <xf numFmtId="216" fontId="4" fillId="0" borderId="0" xfId="1" applyNumberFormat="1" applyFont="1" applyFill="1" applyBorder="1" applyAlignment="1">
      <alignment horizontal="right" vertical="center"/>
    </xf>
    <xf numFmtId="216" fontId="4" fillId="0" borderId="0" xfId="0" applyNumberFormat="1" applyFont="1" applyAlignment="1">
      <alignment horizontal="right" vertical="center"/>
    </xf>
    <xf numFmtId="209" fontId="4" fillId="0" borderId="0" xfId="1" applyNumberFormat="1" applyFont="1" applyFill="1" applyBorder="1" applyAlignment="1">
      <alignment vertical="center"/>
    </xf>
    <xf numFmtId="0" fontId="4" fillId="0" borderId="0" xfId="1" applyNumberFormat="1" applyFont="1" applyFill="1" applyBorder="1" applyAlignment="1">
      <alignment vertical="center"/>
    </xf>
    <xf numFmtId="216" fontId="4" fillId="0" borderId="0" xfId="1" applyNumberFormat="1" applyFont="1" applyFill="1" applyBorder="1" applyAlignment="1">
      <alignment horizontal="right" vertical="center" shrinkToFit="1"/>
    </xf>
    <xf numFmtId="212" fontId="7" fillId="0" borderId="10" xfId="0" applyNumberFormat="1" applyFont="1" applyBorder="1" applyAlignment="1">
      <alignment horizontal="right" vertical="center"/>
    </xf>
    <xf numFmtId="215" fontId="7" fillId="0" borderId="8" xfId="1" applyNumberFormat="1" applyFont="1" applyFill="1" applyBorder="1" applyAlignment="1">
      <alignment vertical="center"/>
    </xf>
    <xf numFmtId="216" fontId="7" fillId="0" borderId="8" xfId="1" applyNumberFormat="1" applyFont="1" applyFill="1" applyBorder="1" applyAlignment="1">
      <alignment horizontal="right" vertical="center" shrinkToFit="1"/>
    </xf>
    <xf numFmtId="216" fontId="20" fillId="0" borderId="8" xfId="0" applyNumberFormat="1" applyFont="1" applyBorder="1" applyAlignment="1">
      <alignment horizontal="right" vertical="center"/>
    </xf>
    <xf numFmtId="209" fontId="7" fillId="0" borderId="8" xfId="1" applyNumberFormat="1" applyFont="1" applyFill="1" applyBorder="1" applyAlignment="1">
      <alignment vertical="center"/>
    </xf>
    <xf numFmtId="0" fontId="7" fillId="0" borderId="8" xfId="1" applyNumberFormat="1" applyFont="1" applyFill="1" applyBorder="1" applyAlignment="1">
      <alignment vertical="center"/>
    </xf>
    <xf numFmtId="0" fontId="4" fillId="0" borderId="13" xfId="0" applyFont="1" applyBorder="1" applyAlignment="1">
      <alignment horizontal="center" vertical="center" wrapText="1"/>
    </xf>
    <xf numFmtId="182" fontId="4" fillId="0" borderId="4" xfId="1" applyNumberFormat="1" applyFont="1" applyFill="1" applyBorder="1" applyAlignment="1">
      <alignment horizontal="right" vertical="center"/>
    </xf>
    <xf numFmtId="182" fontId="4" fillId="0" borderId="0" xfId="1" applyNumberFormat="1" applyFont="1" applyFill="1" applyBorder="1" applyAlignment="1">
      <alignment horizontal="right" vertical="center"/>
    </xf>
    <xf numFmtId="215" fontId="24" fillId="0" borderId="0" xfId="1" applyNumberFormat="1" applyFont="1" applyFill="1" applyBorder="1" applyAlignment="1">
      <alignment horizontal="right" vertical="center"/>
    </xf>
    <xf numFmtId="215" fontId="4" fillId="0" borderId="4" xfId="1" applyNumberFormat="1" applyFont="1" applyFill="1" applyBorder="1" applyAlignment="1">
      <alignment horizontal="right" vertical="center"/>
    </xf>
    <xf numFmtId="215" fontId="4" fillId="0" borderId="0" xfId="1" applyNumberFormat="1" applyFont="1" applyFill="1" applyBorder="1" applyAlignment="1">
      <alignment horizontal="right" vertical="center"/>
    </xf>
    <xf numFmtId="215" fontId="7" fillId="0" borderId="10" xfId="1" applyNumberFormat="1" applyFont="1" applyFill="1" applyBorder="1" applyAlignment="1">
      <alignment horizontal="right" vertical="center"/>
    </xf>
    <xf numFmtId="215" fontId="7" fillId="0" borderId="8" xfId="1" applyNumberFormat="1" applyFont="1" applyFill="1" applyBorder="1" applyAlignment="1">
      <alignment horizontal="right" vertical="center"/>
    </xf>
    <xf numFmtId="215" fontId="7" fillId="0" borderId="0" xfId="1" applyNumberFormat="1" applyFont="1" applyFill="1" applyBorder="1" applyAlignment="1">
      <alignment horizontal="right" vertical="center"/>
    </xf>
    <xf numFmtId="0" fontId="6" fillId="0" borderId="0" xfId="0" applyFont="1" applyAlignment="1">
      <alignment horizontal="distributed" vertical="center"/>
    </xf>
    <xf numFmtId="0" fontId="92" fillId="0" borderId="0" xfId="0" applyFont="1" applyAlignment="1">
      <alignment horizontal="center" vertical="center"/>
    </xf>
    <xf numFmtId="4" fontId="4" fillId="0" borderId="4" xfId="0" applyNumberFormat="1" applyFont="1" applyBorder="1" applyAlignment="1">
      <alignment horizontal="right" vertical="center"/>
    </xf>
    <xf numFmtId="4" fontId="4" fillId="0" borderId="0" xfId="0" applyNumberFormat="1" applyFont="1" applyAlignment="1">
      <alignment horizontal="right" vertical="center"/>
    </xf>
    <xf numFmtId="4" fontId="5" fillId="0" borderId="0" xfId="0" applyNumberFormat="1" applyFont="1">
      <alignment vertical="center"/>
    </xf>
    <xf numFmtId="4" fontId="24" fillId="0" borderId="4" xfId="0" applyNumberFormat="1" applyFont="1" applyBorder="1" applyAlignment="1">
      <alignment horizontal="right" vertical="center"/>
    </xf>
    <xf numFmtId="4" fontId="7" fillId="0" borderId="4" xfId="0" applyNumberFormat="1" applyFont="1" applyBorder="1" applyAlignment="1">
      <alignment horizontal="right" vertical="center"/>
    </xf>
    <xf numFmtId="0" fontId="7" fillId="0" borderId="0" xfId="0" applyFont="1" applyAlignment="1">
      <alignment horizontal="right" vertical="center" shrinkToFit="1"/>
    </xf>
    <xf numFmtId="4" fontId="7" fillId="0" borderId="10" xfId="0" applyNumberFormat="1" applyFont="1" applyBorder="1" applyAlignment="1">
      <alignment horizontal="right" vertical="center"/>
    </xf>
    <xf numFmtId="4" fontId="7" fillId="0" borderId="8" xfId="0" applyNumberFormat="1" applyFont="1" applyBorder="1" applyAlignment="1">
      <alignment horizontal="right" vertical="center"/>
    </xf>
    <xf numFmtId="0" fontId="7" fillId="0" borderId="8" xfId="0" applyFont="1" applyBorder="1" applyAlignment="1">
      <alignment horizontal="right" vertical="center" shrinkToFit="1"/>
    </xf>
    <xf numFmtId="0" fontId="1" fillId="0" borderId="0" xfId="22"/>
    <xf numFmtId="0" fontId="10" fillId="0" borderId="8" xfId="3" applyFont="1" applyBorder="1" applyAlignment="1">
      <alignment horizontal="right" vertical="center"/>
    </xf>
    <xf numFmtId="0" fontId="10" fillId="0" borderId="13" xfId="3" applyFont="1" applyBorder="1" applyAlignment="1">
      <alignment horizontal="center" vertical="center" wrapText="1"/>
    </xf>
    <xf numFmtId="0" fontId="10" fillId="0" borderId="0" xfId="3" applyFont="1" applyAlignment="1">
      <alignment horizontal="center" vertical="center" wrapText="1"/>
    </xf>
    <xf numFmtId="0" fontId="1" fillId="0" borderId="11" xfId="3" applyBorder="1" applyAlignment="1">
      <alignment vertical="center"/>
    </xf>
    <xf numFmtId="0" fontId="1" fillId="0" borderId="4" xfId="3" applyBorder="1" applyAlignment="1">
      <alignment horizontal="center"/>
    </xf>
    <xf numFmtId="0" fontId="1" fillId="0" borderId="0" xfId="3" applyAlignment="1">
      <alignment horizontal="center"/>
    </xf>
    <xf numFmtId="0" fontId="1" fillId="0" borderId="4" xfId="3" applyBorder="1" applyAlignment="1">
      <alignment vertical="center"/>
    </xf>
    <xf numFmtId="0" fontId="16" fillId="0" borderId="11" xfId="3" applyFont="1" applyBorder="1" applyAlignment="1">
      <alignment vertical="center"/>
    </xf>
    <xf numFmtId="0" fontId="16" fillId="0" borderId="4" xfId="3" applyFont="1" applyBorder="1" applyAlignment="1">
      <alignment horizontal="center"/>
    </xf>
    <xf numFmtId="0" fontId="16" fillId="0" borderId="0" xfId="3" applyFont="1" applyAlignment="1">
      <alignment horizontal="center"/>
    </xf>
    <xf numFmtId="0" fontId="16" fillId="0" borderId="4" xfId="3" applyFont="1" applyBorder="1" applyAlignment="1">
      <alignment vertical="center"/>
    </xf>
    <xf numFmtId="0" fontId="10" fillId="0" borderId="11" xfId="3" applyFont="1" applyBorder="1" applyAlignment="1">
      <alignment vertical="center"/>
    </xf>
    <xf numFmtId="221" fontId="10" fillId="0" borderId="4" xfId="3" applyNumberFormat="1" applyFont="1" applyBorder="1" applyAlignment="1">
      <alignment horizontal="right" vertical="center"/>
    </xf>
    <xf numFmtId="221" fontId="10" fillId="0" borderId="0" xfId="3" applyNumberFormat="1" applyFont="1" applyAlignment="1">
      <alignment horizontal="right" vertical="center"/>
    </xf>
    <xf numFmtId="198" fontId="10" fillId="0" borderId="0" xfId="3" applyNumberFormat="1" applyFont="1" applyAlignment="1">
      <alignment horizontal="right" vertical="center"/>
    </xf>
    <xf numFmtId="222" fontId="10" fillId="0" borderId="0" xfId="3" applyNumberFormat="1" applyFont="1" applyAlignment="1">
      <alignment horizontal="right" vertical="center"/>
    </xf>
    <xf numFmtId="221" fontId="18" fillId="0" borderId="11" xfId="3" applyNumberFormat="1" applyFont="1" applyBorder="1" applyAlignment="1">
      <alignment horizontal="right"/>
    </xf>
    <xf numFmtId="0" fontId="10" fillId="0" borderId="4" xfId="3" applyFont="1" applyBorder="1" applyAlignment="1">
      <alignment vertical="center"/>
    </xf>
    <xf numFmtId="221" fontId="18" fillId="0" borderId="0" xfId="3" applyNumberFormat="1" applyFont="1" applyAlignment="1">
      <alignment horizontal="right"/>
    </xf>
    <xf numFmtId="221" fontId="18" fillId="0" borderId="4" xfId="3" applyNumberFormat="1" applyFont="1" applyBorder="1" applyAlignment="1">
      <alignment horizontal="right" vertical="center"/>
    </xf>
    <xf numFmtId="221" fontId="18" fillId="0" borderId="0" xfId="3" applyNumberFormat="1" applyFont="1" applyAlignment="1">
      <alignment horizontal="right" vertical="center"/>
    </xf>
    <xf numFmtId="198" fontId="18" fillId="0" borderId="0" xfId="3" applyNumberFormat="1" applyFont="1" applyAlignment="1">
      <alignment horizontal="right" vertical="center"/>
    </xf>
    <xf numFmtId="222" fontId="18" fillId="0" borderId="0" xfId="3" applyNumberFormat="1" applyFont="1" applyAlignment="1">
      <alignment horizontal="right" vertical="center"/>
    </xf>
    <xf numFmtId="0" fontId="18" fillId="0" borderId="4" xfId="3" applyFont="1" applyBorder="1" applyAlignment="1">
      <alignment vertical="center"/>
    </xf>
    <xf numFmtId="222" fontId="10" fillId="0" borderId="4" xfId="3" applyNumberFormat="1" applyFont="1" applyBorder="1" applyAlignment="1">
      <alignment vertical="center"/>
    </xf>
    <xf numFmtId="197" fontId="10" fillId="0" borderId="0" xfId="3" applyNumberFormat="1" applyFont="1" applyAlignment="1">
      <alignment vertical="center"/>
    </xf>
    <xf numFmtId="222" fontId="10" fillId="0" borderId="0" xfId="3" applyNumberFormat="1" applyFont="1" applyAlignment="1">
      <alignment vertical="center"/>
    </xf>
    <xf numFmtId="221" fontId="12" fillId="0" borderId="0" xfId="3" applyNumberFormat="1" applyFont="1" applyAlignment="1">
      <alignment horizontal="right" vertical="center"/>
    </xf>
    <xf numFmtId="0" fontId="10" fillId="0" borderId="4" xfId="3" applyFont="1" applyBorder="1" applyAlignment="1">
      <alignment horizontal="left" vertical="center"/>
    </xf>
    <xf numFmtId="0" fontId="10" fillId="0" borderId="0" xfId="3" quotePrefix="1" applyFont="1" applyAlignment="1">
      <alignment horizontal="right" vertical="center"/>
    </xf>
    <xf numFmtId="0" fontId="10" fillId="0" borderId="4" xfId="3" quotePrefix="1" applyFont="1" applyBorder="1" applyAlignment="1">
      <alignment horizontal="left" vertical="center"/>
    </xf>
    <xf numFmtId="0" fontId="10" fillId="0" borderId="11" xfId="3" quotePrefix="1" applyFont="1" applyBorder="1" applyAlignment="1">
      <alignment horizontal="right"/>
    </xf>
    <xf numFmtId="223" fontId="10" fillId="0" borderId="4" xfId="3" applyNumberFormat="1" applyFont="1" applyBorder="1"/>
    <xf numFmtId="223" fontId="10" fillId="0" borderId="0" xfId="3" applyNumberFormat="1" applyFont="1"/>
    <xf numFmtId="223" fontId="10" fillId="0" borderId="0" xfId="3" applyNumberFormat="1" applyFont="1" applyAlignment="1">
      <alignment vertical="center"/>
    </xf>
    <xf numFmtId="223" fontId="16" fillId="0" borderId="0" xfId="3" applyNumberFormat="1" applyFont="1"/>
    <xf numFmtId="0" fontId="10" fillId="0" borderId="4" xfId="3" quotePrefix="1" applyFont="1" applyBorder="1" applyAlignment="1">
      <alignment horizontal="right"/>
    </xf>
    <xf numFmtId="0" fontId="16" fillId="0" borderId="11" xfId="3" quotePrefix="1" applyFont="1" applyBorder="1" applyAlignment="1">
      <alignment horizontal="right"/>
    </xf>
    <xf numFmtId="223" fontId="16" fillId="0" borderId="4" xfId="3" applyNumberFormat="1" applyFont="1" applyBorder="1"/>
    <xf numFmtId="0" fontId="93" fillId="0" borderId="0" xfId="3" applyFont="1" applyAlignment="1">
      <alignment vertical="center"/>
    </xf>
    <xf numFmtId="0" fontId="16" fillId="0" borderId="4" xfId="3" quotePrefix="1" applyFont="1" applyBorder="1" applyAlignment="1">
      <alignment horizontal="right"/>
    </xf>
    <xf numFmtId="222" fontId="12" fillId="0" borderId="4" xfId="3" applyNumberFormat="1" applyFont="1" applyBorder="1" applyAlignment="1">
      <alignment vertical="center"/>
    </xf>
    <xf numFmtId="222" fontId="12" fillId="0" borderId="0" xfId="3" applyNumberFormat="1" applyFont="1" applyAlignment="1">
      <alignment vertical="center"/>
    </xf>
    <xf numFmtId="222" fontId="4" fillId="0" borderId="4" xfId="23" applyNumberFormat="1" applyFont="1" applyBorder="1">
      <alignment vertical="center"/>
    </xf>
    <xf numFmtId="197" fontId="4" fillId="0" borderId="0" xfId="23" applyNumberFormat="1" applyFont="1">
      <alignment vertical="center"/>
    </xf>
    <xf numFmtId="222" fontId="4" fillId="0" borderId="0" xfId="23" applyNumberFormat="1" applyFont="1">
      <alignment vertical="center"/>
    </xf>
    <xf numFmtId="222" fontId="10" fillId="0" borderId="10" xfId="3" applyNumberFormat="1" applyFont="1" applyBorder="1" applyAlignment="1">
      <alignment vertical="center"/>
    </xf>
    <xf numFmtId="197" fontId="10" fillId="0" borderId="8" xfId="3" applyNumberFormat="1" applyFont="1" applyBorder="1" applyAlignment="1">
      <alignment vertical="center"/>
    </xf>
    <xf numFmtId="222" fontId="10" fillId="0" borderId="8" xfId="3" applyNumberFormat="1" applyFont="1" applyBorder="1" applyAlignment="1">
      <alignment vertical="center"/>
    </xf>
    <xf numFmtId="221" fontId="12" fillId="0" borderId="9" xfId="3" applyNumberFormat="1" applyFont="1" applyBorder="1" applyAlignment="1">
      <alignment horizontal="right" vertical="center"/>
    </xf>
    <xf numFmtId="0" fontId="10" fillId="0" borderId="10" xfId="3" applyFont="1" applyBorder="1" applyAlignment="1">
      <alignment horizontal="left" vertical="center"/>
    </xf>
    <xf numFmtId="221" fontId="58" fillId="0" borderId="0" xfId="3" applyNumberFormat="1" applyFont="1" applyAlignment="1">
      <alignment horizontal="right" vertical="center"/>
    </xf>
    <xf numFmtId="0" fontId="10" fillId="0" borderId="28" xfId="3" applyFont="1" applyBorder="1" applyAlignment="1">
      <alignment horizontal="center" vertical="center" wrapText="1"/>
    </xf>
    <xf numFmtId="0" fontId="10" fillId="0" borderId="25" xfId="3" applyFont="1" applyBorder="1" applyAlignment="1">
      <alignment horizontal="center" vertical="center" wrapText="1"/>
    </xf>
    <xf numFmtId="0" fontId="12" fillId="0" borderId="0" xfId="3" applyFont="1" applyAlignment="1">
      <alignment horizontal="right" vertical="center"/>
    </xf>
    <xf numFmtId="0" fontId="51" fillId="0" borderId="0" xfId="3" applyFont="1" applyAlignment="1">
      <alignment horizontal="right" vertical="center"/>
    </xf>
    <xf numFmtId="221" fontId="12" fillId="0" borderId="45" xfId="3" applyNumberFormat="1" applyFont="1" applyBorder="1" applyAlignment="1">
      <alignment horizontal="right" vertical="center"/>
    </xf>
    <xf numFmtId="197" fontId="10" fillId="0" borderId="0" xfId="3" applyNumberFormat="1" applyFont="1" applyAlignment="1">
      <alignment horizontal="right" vertical="center"/>
    </xf>
    <xf numFmtId="197" fontId="12" fillId="0" borderId="0" xfId="3" applyNumberFormat="1" applyFont="1" applyAlignment="1">
      <alignment horizontal="right" vertical="center"/>
    </xf>
    <xf numFmtId="49" fontId="12" fillId="0" borderId="0" xfId="3" applyNumberFormat="1" applyFont="1" applyAlignment="1">
      <alignment horizontal="right" vertical="center"/>
    </xf>
    <xf numFmtId="0" fontId="10" fillId="0" borderId="11" xfId="3" quotePrefix="1" applyFont="1" applyBorder="1" applyAlignment="1">
      <alignment horizontal="right" vertical="center"/>
    </xf>
    <xf numFmtId="223" fontId="16" fillId="0" borderId="0" xfId="3" applyNumberFormat="1" applyFont="1" applyAlignment="1">
      <alignment horizontal="right"/>
    </xf>
    <xf numFmtId="185" fontId="10" fillId="0" borderId="0" xfId="3" applyNumberFormat="1" applyFont="1" applyAlignment="1">
      <alignment vertical="center"/>
    </xf>
    <xf numFmtId="0" fontId="96" fillId="0" borderId="0" xfId="3" applyFont="1"/>
    <xf numFmtId="182" fontId="10" fillId="0" borderId="4" xfId="3" applyNumberFormat="1" applyFont="1" applyBorder="1" applyAlignment="1">
      <alignment vertical="center"/>
    </xf>
    <xf numFmtId="182" fontId="10" fillId="0" borderId="0" xfId="2" applyNumberFormat="1" applyFont="1" applyFill="1" applyAlignment="1">
      <alignment horizontal="right" vertical="center"/>
    </xf>
    <xf numFmtId="215" fontId="18" fillId="0" borderId="4" xfId="2" applyNumberFormat="1" applyFont="1" applyFill="1" applyBorder="1" applyAlignment="1">
      <alignment vertical="center"/>
    </xf>
    <xf numFmtId="215" fontId="18" fillId="0" borderId="0" xfId="2" applyNumberFormat="1" applyFont="1" applyFill="1" applyAlignment="1">
      <alignment vertical="center"/>
    </xf>
    <xf numFmtId="214" fontId="10" fillId="0" borderId="4" xfId="3" applyNumberFormat="1" applyFont="1" applyBorder="1" applyAlignment="1">
      <alignment vertical="center"/>
    </xf>
    <xf numFmtId="214" fontId="10" fillId="0" borderId="0" xfId="3" applyNumberFormat="1" applyFont="1" applyAlignment="1">
      <alignment vertical="center"/>
    </xf>
    <xf numFmtId="215" fontId="10" fillId="0" borderId="4" xfId="2" applyNumberFormat="1" applyFont="1" applyFill="1" applyBorder="1" applyAlignment="1">
      <alignment vertical="center"/>
    </xf>
    <xf numFmtId="215" fontId="10" fillId="0" borderId="0" xfId="2" applyNumberFormat="1" applyFont="1" applyFill="1" applyAlignment="1">
      <alignment vertical="center"/>
    </xf>
    <xf numFmtId="186" fontId="10" fillId="0" borderId="4" xfId="3" applyNumberFormat="1" applyFont="1" applyBorder="1" applyAlignment="1">
      <alignment vertical="center"/>
    </xf>
    <xf numFmtId="186" fontId="10" fillId="0" borderId="0" xfId="3" applyNumberFormat="1" applyFont="1" applyAlignment="1">
      <alignment vertical="center"/>
    </xf>
    <xf numFmtId="186" fontId="97" fillId="0" borderId="4" xfId="3" applyNumberFormat="1" applyFont="1" applyBorder="1" applyAlignment="1">
      <alignment vertical="center"/>
    </xf>
    <xf numFmtId="186" fontId="97" fillId="0" borderId="0" xfId="3" applyNumberFormat="1" applyFont="1" applyAlignment="1">
      <alignment vertical="center"/>
    </xf>
    <xf numFmtId="182" fontId="18" fillId="0" borderId="4" xfId="2" applyNumberFormat="1" applyFont="1" applyFill="1" applyBorder="1" applyAlignment="1">
      <alignment horizontal="right" vertical="center"/>
    </xf>
    <xf numFmtId="182" fontId="18" fillId="0" borderId="0" xfId="2" applyNumberFormat="1" applyFont="1" applyFill="1" applyAlignment="1">
      <alignment horizontal="right" vertical="center"/>
    </xf>
    <xf numFmtId="182" fontId="10" fillId="0" borderId="4" xfId="2" applyNumberFormat="1" applyFont="1" applyFill="1" applyBorder="1" applyAlignment="1">
      <alignment horizontal="right" vertical="center"/>
    </xf>
    <xf numFmtId="0" fontId="17" fillId="0" borderId="0" xfId="3" applyFont="1" applyAlignment="1">
      <alignment horizontal="left" vertical="center"/>
    </xf>
    <xf numFmtId="0" fontId="98" fillId="0" borderId="0" xfId="3" applyFont="1" applyAlignment="1">
      <alignment horizontal="left" vertical="center"/>
    </xf>
    <xf numFmtId="0" fontId="34" fillId="0" borderId="0" xfId="3" applyFont="1" applyAlignment="1">
      <alignment horizontal="left" vertical="center"/>
    </xf>
    <xf numFmtId="0" fontId="98" fillId="0" borderId="0" xfId="3" applyFont="1" applyAlignment="1">
      <alignment horizontal="left" vertical="center" wrapText="1"/>
    </xf>
    <xf numFmtId="37" fontId="99" fillId="4" borderId="0" xfId="3" applyNumberFormat="1" applyFont="1" applyFill="1" applyAlignment="1">
      <alignment horizontal="right"/>
    </xf>
    <xf numFmtId="182" fontId="10" fillId="0" borderId="0" xfId="2" applyNumberFormat="1" applyFont="1" applyFill="1" applyBorder="1" applyAlignment="1">
      <alignment horizontal="right" vertical="center"/>
    </xf>
    <xf numFmtId="215" fontId="10" fillId="0" borderId="0" xfId="2" applyNumberFormat="1" applyFont="1" applyFill="1" applyBorder="1" applyAlignment="1">
      <alignment vertical="center"/>
    </xf>
    <xf numFmtId="0" fontId="10" fillId="0" borderId="8" xfId="3" applyFont="1" applyBorder="1" applyAlignment="1">
      <alignment horizontal="left"/>
    </xf>
    <xf numFmtId="0" fontId="10" fillId="0" borderId="10" xfId="3" applyFont="1" applyBorder="1"/>
    <xf numFmtId="0" fontId="10" fillId="0" borderId="8" xfId="3" applyFont="1" applyBorder="1"/>
    <xf numFmtId="0" fontId="10" fillId="0" borderId="10" xfId="3" applyFont="1" applyBorder="1" applyAlignment="1">
      <alignment vertical="center"/>
    </xf>
    <xf numFmtId="215" fontId="10" fillId="0" borderId="10" xfId="2" applyNumberFormat="1" applyFont="1" applyFill="1" applyBorder="1" applyAlignment="1">
      <alignment vertical="center"/>
    </xf>
    <xf numFmtId="215" fontId="10" fillId="0" borderId="8" xfId="2" applyNumberFormat="1" applyFont="1" applyFill="1" applyBorder="1" applyAlignment="1">
      <alignment vertical="center"/>
    </xf>
    <xf numFmtId="38" fontId="96" fillId="0" borderId="0" xfId="3" applyNumberFormat="1" applyFont="1"/>
    <xf numFmtId="0" fontId="10" fillId="0" borderId="0" xfId="3" applyFont="1" applyAlignment="1">
      <alignment horizontal="distributed" vertical="top"/>
    </xf>
    <xf numFmtId="180" fontId="10" fillId="0" borderId="0" xfId="3" applyNumberFormat="1" applyFont="1" applyAlignment="1">
      <alignment vertical="top"/>
    </xf>
    <xf numFmtId="0" fontId="96" fillId="0" borderId="0" xfId="3" applyFont="1" applyAlignment="1">
      <alignment vertical="top"/>
    </xf>
    <xf numFmtId="0" fontId="96" fillId="0" borderId="8" xfId="3" applyFont="1" applyBorder="1"/>
    <xf numFmtId="0" fontId="10" fillId="0" borderId="15" xfId="3" applyFont="1" applyBorder="1" applyAlignment="1">
      <alignment horizontal="center" vertical="center"/>
    </xf>
    <xf numFmtId="0" fontId="10" fillId="0" borderId="12" xfId="3" applyFont="1" applyBorder="1" applyAlignment="1">
      <alignment horizontal="center" vertical="center"/>
    </xf>
    <xf numFmtId="38" fontId="10" fillId="0" borderId="3" xfId="2" applyFont="1" applyBorder="1" applyAlignment="1">
      <alignment vertical="center"/>
    </xf>
    <xf numFmtId="38" fontId="10" fillId="0" borderId="1" xfId="2" applyFont="1" applyBorder="1" applyAlignment="1">
      <alignment horizontal="right" vertical="center"/>
    </xf>
    <xf numFmtId="38" fontId="18" fillId="0" borderId="0" xfId="2" applyFont="1" applyAlignment="1">
      <alignment vertical="center"/>
    </xf>
    <xf numFmtId="0" fontId="96" fillId="0" borderId="4" xfId="3" applyFont="1" applyBorder="1"/>
    <xf numFmtId="38" fontId="10" fillId="0" borderId="0" xfId="2" applyFont="1" applyBorder="1" applyAlignment="1">
      <alignment vertical="center"/>
    </xf>
    <xf numFmtId="0" fontId="9" fillId="0" borderId="0" xfId="3" applyFont="1" applyAlignment="1">
      <alignment horizontal="center" vertical="center"/>
    </xf>
    <xf numFmtId="2" fontId="10" fillId="0" borderId="0" xfId="3" applyNumberFormat="1" applyFont="1" applyAlignment="1">
      <alignment vertical="center"/>
    </xf>
    <xf numFmtId="38" fontId="10" fillId="0" borderId="4" xfId="2" applyFont="1" applyBorder="1" applyAlignment="1">
      <alignment vertical="center"/>
    </xf>
    <xf numFmtId="0" fontId="96" fillId="0" borderId="4" xfId="3" applyFont="1" applyBorder="1" applyAlignment="1">
      <alignment vertical="center"/>
    </xf>
    <xf numFmtId="0" fontId="96" fillId="0" borderId="0" xfId="3" applyFont="1" applyAlignment="1">
      <alignment vertical="center"/>
    </xf>
    <xf numFmtId="0" fontId="96" fillId="0" borderId="11" xfId="3" applyFont="1" applyBorder="1" applyAlignment="1">
      <alignment vertical="center"/>
    </xf>
    <xf numFmtId="38" fontId="18" fillId="0" borderId="0" xfId="2" applyFont="1" applyBorder="1" applyAlignment="1">
      <alignment vertical="center"/>
    </xf>
    <xf numFmtId="0" fontId="96" fillId="0" borderId="10" xfId="3" applyFont="1" applyBorder="1" applyAlignment="1">
      <alignment vertical="center"/>
    </xf>
    <xf numFmtId="0" fontId="96" fillId="0" borderId="8" xfId="3" applyFont="1" applyBorder="1" applyAlignment="1">
      <alignment vertical="center"/>
    </xf>
    <xf numFmtId="0" fontId="17" fillId="0" borderId="10" xfId="3" applyFont="1" applyBorder="1" applyAlignment="1">
      <alignment horizontal="distributed" vertical="center" shrinkToFit="1"/>
    </xf>
    <xf numFmtId="38" fontId="10" fillId="0" borderId="8" xfId="2" applyFont="1" applyBorder="1" applyAlignment="1">
      <alignment vertical="center"/>
    </xf>
    <xf numFmtId="0" fontId="4" fillId="0" borderId="15" xfId="24" applyFont="1" applyBorder="1" applyAlignment="1">
      <alignment horizontal="center" vertical="center"/>
    </xf>
    <xf numFmtId="0" fontId="4" fillId="0" borderId="12" xfId="24" applyFont="1" applyBorder="1" applyAlignment="1">
      <alignment horizontal="center" vertical="center"/>
    </xf>
    <xf numFmtId="0" fontId="4" fillId="0" borderId="0" xfId="24" applyFont="1">
      <alignment vertical="center"/>
    </xf>
    <xf numFmtId="0" fontId="7" fillId="0" borderId="8" xfId="24" applyFont="1" applyBorder="1" applyAlignment="1">
      <alignment vertical="center" shrinkToFit="1"/>
    </xf>
    <xf numFmtId="38" fontId="4" fillId="0" borderId="0" xfId="24" applyNumberFormat="1" applyFont="1">
      <alignment vertical="center"/>
    </xf>
    <xf numFmtId="0" fontId="23" fillId="0" borderId="0" xfId="24" applyFont="1" applyAlignment="1">
      <alignment vertical="center" wrapText="1"/>
    </xf>
    <xf numFmtId="0" fontId="4" fillId="0" borderId="8" xfId="24" applyFont="1" applyBorder="1" applyAlignment="1">
      <alignment horizontal="right" vertical="center"/>
    </xf>
    <xf numFmtId="0" fontId="5" fillId="0" borderId="0" xfId="24" applyFont="1">
      <alignment vertical="center"/>
    </xf>
    <xf numFmtId="0" fontId="7" fillId="0" borderId="0" xfId="24" applyFont="1">
      <alignment vertical="center"/>
    </xf>
    <xf numFmtId="49" fontId="7" fillId="0" borderId="0" xfId="1" applyNumberFormat="1" applyFont="1" applyFill="1" applyBorder="1" applyAlignment="1">
      <alignment horizontal="center" vertical="center"/>
    </xf>
    <xf numFmtId="38" fontId="7" fillId="0" borderId="3" xfId="0" applyNumberFormat="1" applyFont="1" applyBorder="1" applyAlignment="1">
      <alignment horizontal="center" vertical="center"/>
    </xf>
    <xf numFmtId="38" fontId="7" fillId="0" borderId="0" xfId="0" applyNumberFormat="1" applyFont="1" applyAlignment="1">
      <alignment horizontal="center" vertical="center" shrinkToFit="1"/>
    </xf>
    <xf numFmtId="40" fontId="7" fillId="0" borderId="0" xfId="0" applyNumberFormat="1" applyFont="1" applyAlignment="1">
      <alignment horizontal="center" vertical="center"/>
    </xf>
    <xf numFmtId="38" fontId="4" fillId="0" borderId="0" xfId="0" applyNumberFormat="1" applyFont="1" applyAlignment="1">
      <alignment horizontal="center" vertical="center" shrinkToFit="1"/>
    </xf>
    <xf numFmtId="0" fontId="4" fillId="0" borderId="9" xfId="0" applyFont="1" applyBorder="1">
      <alignment vertical="center"/>
    </xf>
    <xf numFmtId="38" fontId="7" fillId="0" borderId="8" xfId="0" applyNumberFormat="1" applyFont="1" applyBorder="1" applyAlignment="1">
      <alignment horizontal="center" vertical="center" shrinkToFit="1"/>
    </xf>
    <xf numFmtId="38" fontId="7" fillId="0" borderId="8" xfId="0" applyNumberFormat="1" applyFont="1" applyBorder="1" applyAlignment="1">
      <alignment horizontal="center" vertical="center"/>
    </xf>
    <xf numFmtId="0" fontId="9" fillId="0" borderId="0" xfId="25" applyFont="1" applyAlignment="1">
      <alignment vertical="center"/>
    </xf>
    <xf numFmtId="0" fontId="10" fillId="0" borderId="0" xfId="25" applyFont="1" applyAlignment="1">
      <alignment vertical="center"/>
    </xf>
    <xf numFmtId="0" fontId="27" fillId="0" borderId="0" xfId="25" applyFont="1" applyAlignment="1">
      <alignment vertical="center"/>
    </xf>
    <xf numFmtId="0" fontId="10" fillId="0" borderId="8" xfId="25" applyFont="1" applyBorder="1" applyAlignment="1">
      <alignment vertical="center"/>
    </xf>
    <xf numFmtId="0" fontId="10" fillId="0" borderId="8" xfId="25" applyFont="1" applyBorder="1" applyAlignment="1">
      <alignment horizontal="right" vertical="center"/>
    </xf>
    <xf numFmtId="0" fontId="10" fillId="0" borderId="0" xfId="25" applyFont="1" applyAlignment="1">
      <alignment horizontal="center" vertical="center" wrapText="1"/>
    </xf>
    <xf numFmtId="0" fontId="10" fillId="0" borderId="23" xfId="25" applyFont="1" applyBorder="1" applyAlignment="1">
      <alignment horizontal="center" vertical="center"/>
    </xf>
    <xf numFmtId="0" fontId="10" fillId="0" borderId="28" xfId="25" applyFont="1" applyBorder="1" applyAlignment="1">
      <alignment horizontal="center" vertical="center" wrapText="1"/>
    </xf>
    <xf numFmtId="0" fontId="10" fillId="0" borderId="7" xfId="25" applyFont="1" applyBorder="1" applyAlignment="1">
      <alignment horizontal="center" vertical="center" wrapText="1"/>
    </xf>
    <xf numFmtId="0" fontId="18" fillId="0" borderId="0" xfId="25" applyFont="1" applyAlignment="1">
      <alignment vertical="center"/>
    </xf>
    <xf numFmtId="38" fontId="18" fillId="0" borderId="3" xfId="25" applyNumberFormat="1" applyFont="1" applyBorder="1" applyAlignment="1">
      <alignment vertical="center"/>
    </xf>
    <xf numFmtId="38" fontId="18" fillId="0" borderId="0" xfId="25" applyNumberFormat="1" applyFont="1" applyAlignment="1">
      <alignment vertical="center"/>
    </xf>
    <xf numFmtId="3" fontId="18" fillId="0" borderId="0" xfId="25" applyNumberFormat="1" applyFont="1" applyAlignment="1">
      <alignment vertical="center"/>
    </xf>
    <xf numFmtId="38" fontId="10" fillId="0" borderId="4" xfId="25" applyNumberFormat="1" applyFont="1" applyBorder="1" applyAlignment="1">
      <alignment vertical="center"/>
    </xf>
    <xf numFmtId="38" fontId="10" fillId="0" borderId="0" xfId="25" applyNumberFormat="1" applyFont="1" applyAlignment="1">
      <alignment vertical="center"/>
    </xf>
    <xf numFmtId="0" fontId="34" fillId="0" borderId="0" xfId="25" applyFont="1" applyAlignment="1">
      <alignment vertical="center"/>
    </xf>
    <xf numFmtId="38" fontId="18" fillId="0" borderId="4" xfId="25" applyNumberFormat="1" applyFont="1" applyBorder="1" applyAlignment="1">
      <alignment vertical="center"/>
    </xf>
    <xf numFmtId="38" fontId="10" fillId="0" borderId="10" xfId="25" applyNumberFormat="1" applyFont="1" applyBorder="1" applyAlignment="1">
      <alignment vertical="center"/>
    </xf>
    <xf numFmtId="38" fontId="10" fillId="0" borderId="8" xfId="25" applyNumberFormat="1" applyFont="1" applyBorder="1" applyAlignment="1">
      <alignment vertical="center"/>
    </xf>
    <xf numFmtId="0" fontId="10" fillId="0" borderId="0" xfId="25" applyFont="1" applyAlignment="1">
      <alignment vertical="top"/>
    </xf>
    <xf numFmtId="0" fontId="78" fillId="0" borderId="0" xfId="0" applyFont="1">
      <alignment vertical="center"/>
    </xf>
    <xf numFmtId="0" fontId="88" fillId="0" borderId="0" xfId="0" applyFont="1">
      <alignment vertical="center"/>
    </xf>
    <xf numFmtId="0" fontId="4" fillId="0" borderId="7" xfId="24" applyFont="1" applyBorder="1" applyAlignment="1">
      <alignment horizontal="center" vertical="center"/>
    </xf>
    <xf numFmtId="0" fontId="4" fillId="0" borderId="15" xfId="24" applyFont="1" applyBorder="1">
      <alignment vertical="center"/>
    </xf>
    <xf numFmtId="0" fontId="4" fillId="0" borderId="5" xfId="24" applyFont="1" applyBorder="1" applyAlignment="1">
      <alignment horizontal="right" vertical="center"/>
    </xf>
    <xf numFmtId="0" fontId="4" fillId="0" borderId="15" xfId="24" applyFont="1" applyBorder="1" applyAlignment="1">
      <alignment horizontal="right" vertical="center"/>
    </xf>
    <xf numFmtId="0" fontId="4" fillId="0" borderId="4" xfId="24" applyFont="1" applyBorder="1" applyAlignment="1">
      <alignment horizontal="center" vertical="center"/>
    </xf>
    <xf numFmtId="0" fontId="4" fillId="0" borderId="3" xfId="24" applyFont="1" applyBorder="1" applyAlignment="1">
      <alignment horizontal="center" vertical="center"/>
    </xf>
    <xf numFmtId="0" fontId="4" fillId="0" borderId="25" xfId="24" applyFont="1" applyBorder="1" applyAlignment="1">
      <alignment horizontal="center" vertical="center"/>
    </xf>
    <xf numFmtId="0" fontId="5" fillId="0" borderId="6" xfId="0" applyFont="1" applyBorder="1">
      <alignment vertical="center"/>
    </xf>
    <xf numFmtId="0" fontId="4" fillId="0" borderId="28" xfId="24" applyFont="1" applyBorder="1" applyAlignment="1">
      <alignment horizontal="center" vertical="center"/>
    </xf>
    <xf numFmtId="0" fontId="5" fillId="0" borderId="5" xfId="0" applyFont="1" applyBorder="1">
      <alignment vertical="center"/>
    </xf>
    <xf numFmtId="3" fontId="4" fillId="0" borderId="4" xfId="24" applyNumberFormat="1" applyFont="1" applyBorder="1">
      <alignment vertical="center"/>
    </xf>
    <xf numFmtId="3" fontId="4" fillId="0" borderId="0" xfId="24" applyNumberFormat="1" applyFont="1">
      <alignment vertical="center"/>
    </xf>
    <xf numFmtId="199" fontId="4" fillId="0" borderId="0" xfId="24" applyNumberFormat="1" applyFont="1">
      <alignment vertical="center"/>
    </xf>
    <xf numFmtId="3" fontId="4" fillId="0" borderId="0" xfId="24" applyNumberFormat="1" applyFont="1" applyAlignment="1">
      <alignment vertical="center" shrinkToFit="1"/>
    </xf>
    <xf numFmtId="3" fontId="7" fillId="0" borderId="10" xfId="24" applyNumberFormat="1" applyFont="1" applyBorder="1">
      <alignment vertical="center"/>
    </xf>
    <xf numFmtId="3" fontId="7" fillId="0" borderId="8" xfId="24" applyNumberFormat="1" applyFont="1" applyBorder="1" applyAlignment="1">
      <alignment vertical="center" shrinkToFit="1"/>
    </xf>
    <xf numFmtId="3" fontId="7" fillId="0" borderId="8" xfId="24" applyNumberFormat="1" applyFont="1" applyBorder="1">
      <alignment vertical="center"/>
    </xf>
    <xf numFmtId="199" fontId="7" fillId="0" borderId="8" xfId="24" applyNumberFormat="1" applyFont="1" applyBorder="1">
      <alignment vertical="center"/>
    </xf>
    <xf numFmtId="3" fontId="7" fillId="0" borderId="8" xfId="0" applyNumberFormat="1" applyFont="1" applyBorder="1">
      <alignment vertical="center"/>
    </xf>
    <xf numFmtId="3" fontId="4" fillId="0" borderId="16" xfId="0" applyNumberFormat="1" applyFont="1" applyBorder="1">
      <alignment vertical="center"/>
    </xf>
    <xf numFmtId="0" fontId="8" fillId="0" borderId="8" xfId="0" applyFont="1" applyBorder="1">
      <alignment vertical="center"/>
    </xf>
    <xf numFmtId="0" fontId="6" fillId="0" borderId="28" xfId="0" applyFont="1" applyBorder="1" applyAlignment="1">
      <alignment horizontal="center" vertical="center"/>
    </xf>
    <xf numFmtId="0" fontId="4" fillId="0" borderId="19" xfId="24" applyFont="1" applyBorder="1" applyAlignment="1">
      <alignment horizontal="center" vertical="center"/>
    </xf>
    <xf numFmtId="182" fontId="7" fillId="0" borderId="1" xfId="2" applyNumberFormat="1" applyFont="1" applyFill="1" applyBorder="1" applyAlignment="1">
      <alignment horizontal="right" vertical="center"/>
    </xf>
    <xf numFmtId="182" fontId="7" fillId="0" borderId="0" xfId="2" applyNumberFormat="1" applyFont="1" applyFill="1" applyBorder="1" applyAlignment="1">
      <alignment horizontal="right" vertical="center" shrinkToFit="1"/>
    </xf>
    <xf numFmtId="182" fontId="7" fillId="0" borderId="1" xfId="2" applyNumberFormat="1" applyFont="1" applyFill="1" applyBorder="1" applyAlignment="1">
      <alignment horizontal="right" vertical="center" shrinkToFit="1"/>
    </xf>
    <xf numFmtId="0" fontId="5" fillId="0" borderId="1" xfId="0" applyFont="1" applyBorder="1">
      <alignment vertical="center"/>
    </xf>
    <xf numFmtId="0" fontId="7" fillId="0" borderId="0" xfId="24" applyFont="1" applyAlignment="1">
      <alignment vertical="distributed"/>
    </xf>
    <xf numFmtId="182" fontId="4" fillId="0" borderId="0" xfId="2" applyNumberFormat="1" applyFont="1" applyFill="1" applyBorder="1" applyAlignment="1">
      <alignment horizontal="right" vertical="center" shrinkToFit="1"/>
    </xf>
    <xf numFmtId="0" fontId="4" fillId="0" borderId="8" xfId="24" applyFont="1" applyBorder="1">
      <alignment vertical="center"/>
    </xf>
    <xf numFmtId="182" fontId="4" fillId="0" borderId="8" xfId="2" applyNumberFormat="1" applyFont="1" applyFill="1" applyBorder="1" applyAlignment="1">
      <alignment horizontal="right" vertical="center"/>
    </xf>
    <xf numFmtId="0" fontId="4" fillId="0" borderId="10" xfId="24" applyFont="1" applyBorder="1" applyAlignment="1">
      <alignment horizontal="center" vertical="center"/>
    </xf>
    <xf numFmtId="182" fontId="7" fillId="0" borderId="1" xfId="2" applyNumberFormat="1" applyFont="1" applyFill="1" applyBorder="1" applyAlignment="1">
      <alignment vertical="center"/>
    </xf>
    <xf numFmtId="182" fontId="7" fillId="0" borderId="0" xfId="2" applyNumberFormat="1" applyFont="1" applyFill="1" applyBorder="1" applyAlignment="1">
      <alignment vertical="center" shrinkToFit="1"/>
    </xf>
    <xf numFmtId="38" fontId="7" fillId="0" borderId="1" xfId="1" applyFont="1" applyFill="1" applyBorder="1" applyAlignment="1">
      <alignment vertical="center" shrinkToFit="1"/>
    </xf>
    <xf numFmtId="182" fontId="7" fillId="0" borderId="0" xfId="2" applyNumberFormat="1" applyFont="1" applyFill="1" applyBorder="1" applyAlignment="1">
      <alignment vertical="center"/>
    </xf>
    <xf numFmtId="182" fontId="7" fillId="0" borderId="1" xfId="2" applyNumberFormat="1" applyFont="1" applyFill="1" applyBorder="1" applyAlignment="1">
      <alignment vertical="center" shrinkToFit="1"/>
    </xf>
    <xf numFmtId="182" fontId="7" fillId="0" borderId="1" xfId="0" applyNumberFormat="1" applyFont="1" applyBorder="1">
      <alignment vertical="center"/>
    </xf>
    <xf numFmtId="182" fontId="7" fillId="0" borderId="1" xfId="0" applyNumberFormat="1" applyFont="1" applyBorder="1" applyAlignment="1">
      <alignment vertical="center" shrinkToFit="1"/>
    </xf>
    <xf numFmtId="182" fontId="7" fillId="0" borderId="0" xfId="0" applyNumberFormat="1" applyFont="1">
      <alignment vertical="center"/>
    </xf>
    <xf numFmtId="182" fontId="4" fillId="0" borderId="4" xfId="2" applyNumberFormat="1" applyFont="1" applyFill="1" applyBorder="1" applyAlignment="1">
      <alignment vertical="center"/>
    </xf>
    <xf numFmtId="182" fontId="4" fillId="0" borderId="0" xfId="2" applyNumberFormat="1" applyFont="1" applyFill="1" applyBorder="1" applyAlignment="1">
      <alignment vertical="center"/>
    </xf>
    <xf numFmtId="182" fontId="4" fillId="0" borderId="0" xfId="0" applyNumberFormat="1" applyFont="1">
      <alignment vertical="center"/>
    </xf>
    <xf numFmtId="182" fontId="24" fillId="0" borderId="0" xfId="0" applyNumberFormat="1" applyFont="1">
      <alignment vertical="center"/>
    </xf>
    <xf numFmtId="182" fontId="24" fillId="0" borderId="0" xfId="0" applyNumberFormat="1" applyFont="1" applyAlignment="1">
      <alignment vertical="center" shrinkToFit="1"/>
    </xf>
    <xf numFmtId="182" fontId="4" fillId="0" borderId="10" xfId="2" applyNumberFormat="1" applyFont="1" applyFill="1" applyBorder="1" applyAlignment="1">
      <alignment vertical="center"/>
    </xf>
    <xf numFmtId="182" fontId="4" fillId="0" borderId="8" xfId="2" applyNumberFormat="1" applyFont="1" applyFill="1" applyBorder="1" applyAlignment="1">
      <alignment vertical="center"/>
    </xf>
    <xf numFmtId="182" fontId="4" fillId="0" borderId="8" xfId="0" applyNumberFormat="1" applyFont="1" applyBorder="1">
      <alignment vertical="center"/>
    </xf>
    <xf numFmtId="0" fontId="4" fillId="0" borderId="28" xfId="24" applyFont="1" applyBorder="1" applyAlignment="1">
      <alignment horizontal="center" vertical="center" wrapText="1"/>
    </xf>
    <xf numFmtId="0" fontId="4" fillId="0" borderId="25" xfId="24" applyFont="1" applyBorder="1" applyAlignment="1">
      <alignment horizontal="center" vertical="center" wrapText="1"/>
    </xf>
    <xf numFmtId="0" fontId="20" fillId="0" borderId="9" xfId="24" applyFont="1" applyBorder="1">
      <alignment vertical="center"/>
    </xf>
    <xf numFmtId="38" fontId="7" fillId="0" borderId="10" xfId="2" applyFont="1" applyFill="1" applyBorder="1" applyAlignment="1">
      <alignment vertical="center"/>
    </xf>
    <xf numFmtId="38" fontId="7" fillId="0" borderId="8" xfId="0" applyNumberFormat="1" applyFont="1" applyBorder="1">
      <alignment vertical="center"/>
    </xf>
    <xf numFmtId="0" fontId="45" fillId="0" borderId="0" xfId="25" applyFont="1" applyAlignment="1">
      <alignment horizontal="center" vertical="center"/>
    </xf>
    <xf numFmtId="0" fontId="36" fillId="0" borderId="0" xfId="25" applyFont="1" applyAlignment="1">
      <alignment vertical="center"/>
    </xf>
    <xf numFmtId="0" fontId="10" fillId="0" borderId="0" xfId="25" applyFont="1" applyAlignment="1">
      <alignment vertical="center" wrapText="1"/>
    </xf>
    <xf numFmtId="0" fontId="10" fillId="0" borderId="0" xfId="25" applyFont="1" applyAlignment="1">
      <alignment horizontal="left" vertical="center" wrapText="1"/>
    </xf>
    <xf numFmtId="0" fontId="9" fillId="0" borderId="0" xfId="25" applyFont="1" applyAlignment="1">
      <alignment horizontal="center" vertical="center"/>
    </xf>
    <xf numFmtId="0" fontId="10" fillId="0" borderId="0" xfId="25" applyFont="1" applyAlignment="1">
      <alignment horizontal="right" vertical="center"/>
    </xf>
    <xf numFmtId="0" fontId="10" fillId="0" borderId="0" xfId="25" applyFont="1" applyAlignment="1">
      <alignment horizontal="center" vertical="center"/>
    </xf>
    <xf numFmtId="0" fontId="1" fillId="0" borderId="0" xfId="25" applyAlignment="1">
      <alignment vertical="center"/>
    </xf>
    <xf numFmtId="38" fontId="18" fillId="0" borderId="0" xfId="12" applyFont="1" applyFill="1" applyBorder="1" applyAlignment="1">
      <alignment vertical="center"/>
    </xf>
    <xf numFmtId="0" fontId="18" fillId="0" borderId="11" xfId="25" applyFont="1" applyBorder="1" applyAlignment="1">
      <alignment vertical="center"/>
    </xf>
    <xf numFmtId="38" fontId="18" fillId="0" borderId="4" xfId="12" applyFont="1" applyFill="1" applyBorder="1" applyAlignment="1">
      <alignment horizontal="right" vertical="center"/>
    </xf>
    <xf numFmtId="38" fontId="18" fillId="0" borderId="0" xfId="12" applyFont="1" applyFill="1" applyAlignment="1">
      <alignment vertical="center"/>
    </xf>
    <xf numFmtId="185" fontId="10" fillId="0" borderId="0" xfId="25" applyNumberFormat="1" applyFont="1" applyAlignment="1">
      <alignment vertical="center"/>
    </xf>
    <xf numFmtId="185" fontId="10" fillId="0" borderId="10" xfId="25" applyNumberFormat="1" applyFont="1" applyBorder="1" applyAlignment="1">
      <alignment horizontal="right" vertical="center"/>
    </xf>
    <xf numFmtId="185" fontId="10" fillId="0" borderId="8" xfId="25" applyNumberFormat="1" applyFont="1" applyBorder="1" applyAlignment="1">
      <alignment vertical="center"/>
    </xf>
    <xf numFmtId="180" fontId="10" fillId="0" borderId="8" xfId="25" applyNumberFormat="1" applyFont="1" applyBorder="1" applyAlignment="1">
      <alignment horizontal="right" vertical="center"/>
    </xf>
    <xf numFmtId="0" fontId="18" fillId="0" borderId="0" xfId="25" applyFont="1" applyAlignment="1">
      <alignment horizontal="left" vertical="center"/>
    </xf>
    <xf numFmtId="38" fontId="18" fillId="0" borderId="4" xfId="12" applyFont="1" applyFill="1" applyBorder="1" applyAlignment="1">
      <alignment vertical="center"/>
    </xf>
    <xf numFmtId="0" fontId="10" fillId="0" borderId="0" xfId="25" applyFont="1" applyAlignment="1">
      <alignment horizontal="left" vertical="center"/>
    </xf>
    <xf numFmtId="38" fontId="10" fillId="0" borderId="4" xfId="12" applyFont="1" applyFill="1" applyBorder="1" applyAlignment="1">
      <alignment vertical="center"/>
    </xf>
    <xf numFmtId="38" fontId="10" fillId="0" borderId="0" xfId="12" applyFont="1" applyFill="1" applyAlignment="1">
      <alignment vertical="center"/>
    </xf>
    <xf numFmtId="0" fontId="10" fillId="0" borderId="8" xfId="25" applyFont="1" applyBorder="1" applyAlignment="1">
      <alignment horizontal="left" vertical="center"/>
    </xf>
    <xf numFmtId="38" fontId="10" fillId="0" borderId="10" xfId="12" applyFont="1" applyFill="1" applyBorder="1" applyAlignment="1">
      <alignment vertical="center"/>
    </xf>
    <xf numFmtId="38" fontId="10" fillId="0" borderId="8" xfId="12" applyFont="1" applyFill="1" applyBorder="1" applyAlignment="1">
      <alignment vertical="center"/>
    </xf>
    <xf numFmtId="38" fontId="10" fillId="0" borderId="8" xfId="12" applyFont="1" applyFill="1" applyBorder="1" applyAlignment="1">
      <alignment horizontal="right" vertical="center"/>
    </xf>
    <xf numFmtId="0" fontId="10" fillId="0" borderId="15" xfId="25" applyFont="1" applyBorder="1" applyAlignment="1">
      <alignment horizontal="center" vertical="center" wrapText="1"/>
    </xf>
    <xf numFmtId="38" fontId="18" fillId="0" borderId="0" xfId="12" applyFont="1" applyFill="1" applyBorder="1" applyAlignment="1">
      <alignment horizontal="right" vertical="center"/>
    </xf>
    <xf numFmtId="38" fontId="10" fillId="0" borderId="0" xfId="12" applyFont="1" applyFill="1" applyBorder="1" applyAlignment="1">
      <alignment vertical="center"/>
    </xf>
    <xf numFmtId="38" fontId="10" fillId="0" borderId="0" xfId="12" applyFont="1" applyFill="1" applyBorder="1" applyAlignment="1">
      <alignment horizontal="right" vertical="center"/>
    </xf>
    <xf numFmtId="0" fontId="1" fillId="0" borderId="8" xfId="25" applyBorder="1" applyAlignment="1">
      <alignment horizontal="right" vertical="center"/>
    </xf>
    <xf numFmtId="0" fontId="1" fillId="0" borderId="0" xfId="25" applyAlignment="1">
      <alignment horizontal="center" vertical="center"/>
    </xf>
    <xf numFmtId="0" fontId="10" fillId="0" borderId="3" xfId="25" applyFont="1" applyBorder="1" applyAlignment="1">
      <alignment horizontal="center" vertical="center" wrapText="1"/>
    </xf>
    <xf numFmtId="0" fontId="13" fillId="0" borderId="0" xfId="25" applyFont="1" applyAlignment="1">
      <alignment horizontal="center" vertical="center"/>
    </xf>
    <xf numFmtId="192" fontId="18" fillId="0" borderId="4" xfId="25" applyNumberFormat="1" applyFont="1" applyBorder="1" applyAlignment="1">
      <alignment vertical="center" shrinkToFit="1"/>
    </xf>
    <xf numFmtId="192" fontId="18" fillId="0" borderId="0" xfId="25" applyNumberFormat="1" applyFont="1" applyAlignment="1">
      <alignment vertical="center"/>
    </xf>
    <xf numFmtId="192" fontId="18" fillId="0" borderId="0" xfId="25" applyNumberFormat="1" applyFont="1" applyAlignment="1">
      <alignment vertical="center" wrapText="1"/>
    </xf>
    <xf numFmtId="192" fontId="10" fillId="0" borderId="4" xfId="25" applyNumberFormat="1" applyFont="1" applyBorder="1" applyAlignment="1">
      <alignment vertical="center"/>
    </xf>
    <xf numFmtId="192" fontId="10" fillId="0" borderId="0" xfId="25" applyNumberFormat="1" applyFont="1" applyAlignment="1">
      <alignment vertical="center"/>
    </xf>
    <xf numFmtId="0" fontId="1" fillId="0" borderId="10" xfId="25" applyBorder="1" applyAlignment="1">
      <alignment vertical="center"/>
    </xf>
    <xf numFmtId="0" fontId="1" fillId="0" borderId="8" xfId="25" applyBorder="1" applyAlignment="1">
      <alignment vertical="center"/>
    </xf>
    <xf numFmtId="0" fontId="54" fillId="0" borderId="0" xfId="25" applyFont="1" applyAlignment="1">
      <alignment vertical="center"/>
    </xf>
    <xf numFmtId="0" fontId="101" fillId="0" borderId="0" xfId="25" applyFont="1" applyAlignment="1">
      <alignment vertical="center"/>
    </xf>
    <xf numFmtId="0" fontId="91" fillId="0" borderId="0" xfId="25" applyFont="1" applyAlignment="1">
      <alignment horizontal="center" vertical="center"/>
    </xf>
    <xf numFmtId="0" fontId="13" fillId="0" borderId="8" xfId="25" applyFont="1" applyBorder="1" applyAlignment="1">
      <alignment vertical="center"/>
    </xf>
    <xf numFmtId="0" fontId="10" fillId="0" borderId="13" xfId="25" applyFont="1" applyBorder="1" applyAlignment="1">
      <alignment horizontal="center" vertical="center" wrapText="1"/>
    </xf>
    <xf numFmtId="192" fontId="18" fillId="0" borderId="4" xfId="1" applyNumberFormat="1" applyFont="1" applyFill="1" applyBorder="1" applyAlignment="1">
      <alignment vertical="center" shrinkToFit="1"/>
    </xf>
    <xf numFmtId="196" fontId="18" fillId="0" borderId="0" xfId="25" applyNumberFormat="1" applyFont="1" applyAlignment="1">
      <alignment vertical="center"/>
    </xf>
    <xf numFmtId="0" fontId="10" fillId="0" borderId="11" xfId="25" applyFont="1" applyBorder="1" applyAlignment="1">
      <alignment vertical="center"/>
    </xf>
    <xf numFmtId="196" fontId="10" fillId="0" borderId="0" xfId="25" applyNumberFormat="1" applyFont="1" applyAlignment="1">
      <alignment vertical="center"/>
    </xf>
    <xf numFmtId="196" fontId="10" fillId="0" borderId="0" xfId="25" applyNumberFormat="1" applyFont="1" applyAlignment="1">
      <alignment horizontal="right" vertical="center"/>
    </xf>
    <xf numFmtId="0" fontId="10" fillId="0" borderId="9" xfId="25" applyFont="1" applyBorder="1" applyAlignment="1">
      <alignment vertical="center"/>
    </xf>
    <xf numFmtId="192" fontId="10" fillId="0" borderId="8" xfId="1" applyNumberFormat="1" applyFont="1" applyFill="1" applyBorder="1" applyAlignment="1">
      <alignment vertical="center"/>
    </xf>
    <xf numFmtId="196" fontId="10" fillId="0" borderId="8" xfId="25" applyNumberFormat="1" applyFont="1" applyBorder="1" applyAlignment="1">
      <alignment vertical="center"/>
    </xf>
    <xf numFmtId="0" fontId="10" fillId="0" borderId="28" xfId="25" applyFont="1" applyBorder="1" applyAlignment="1">
      <alignment horizontal="center" vertical="center"/>
    </xf>
    <xf numFmtId="38" fontId="82" fillId="0" borderId="0" xfId="1" applyFont="1" applyFill="1" applyBorder="1" applyAlignment="1">
      <alignment vertical="center"/>
    </xf>
    <xf numFmtId="37" fontId="18" fillId="0" borderId="1" xfId="1" applyNumberFormat="1" applyFont="1" applyFill="1" applyBorder="1" applyAlignment="1">
      <alignment vertical="center"/>
    </xf>
    <xf numFmtId="37" fontId="18" fillId="0" borderId="1" xfId="1" applyNumberFormat="1" applyFont="1" applyFill="1" applyBorder="1" applyAlignment="1">
      <alignment horizontal="right" vertical="center"/>
    </xf>
    <xf numFmtId="0" fontId="10" fillId="0" borderId="0" xfId="25" applyFont="1" applyAlignment="1">
      <alignment horizontal="left" vertical="center" indent="1"/>
    </xf>
    <xf numFmtId="38" fontId="81" fillId="0" borderId="0" xfId="1" applyFont="1" applyFill="1" applyBorder="1" applyAlignment="1">
      <alignment vertical="center"/>
    </xf>
    <xf numFmtId="38" fontId="81" fillId="0" borderId="0" xfId="1" applyFont="1" applyFill="1" applyBorder="1" applyAlignment="1">
      <alignment horizontal="right" vertical="center"/>
    </xf>
    <xf numFmtId="0" fontId="10" fillId="0" borderId="8" xfId="25" applyFont="1" applyBorder="1" applyAlignment="1">
      <alignment horizontal="left" vertical="center" indent="1"/>
    </xf>
    <xf numFmtId="38" fontId="81" fillId="0" borderId="8" xfId="1" applyFont="1" applyFill="1" applyBorder="1" applyAlignment="1">
      <alignment horizontal="right" vertical="center"/>
    </xf>
    <xf numFmtId="37" fontId="18" fillId="0" borderId="0" xfId="1" applyNumberFormat="1" applyFont="1" applyFill="1" applyBorder="1" applyAlignment="1">
      <alignment vertical="center"/>
    </xf>
    <xf numFmtId="37" fontId="10" fillId="0" borderId="0" xfId="1" applyNumberFormat="1" applyFont="1" applyFill="1" applyBorder="1" applyAlignment="1">
      <alignment vertical="center"/>
    </xf>
    <xf numFmtId="38" fontId="13" fillId="0" borderId="10" xfId="1" applyFont="1" applyFill="1" applyBorder="1" applyAlignment="1">
      <alignment vertical="center"/>
    </xf>
    <xf numFmtId="0" fontId="103" fillId="0" borderId="0" xfId="0" applyFont="1">
      <alignment vertical="center"/>
    </xf>
    <xf numFmtId="0" fontId="104" fillId="0" borderId="0" xfId="0" applyFont="1">
      <alignment vertical="center"/>
    </xf>
    <xf numFmtId="224" fontId="17" fillId="0" borderId="28" xfId="0" applyNumberFormat="1" applyFont="1" applyBorder="1" applyAlignment="1">
      <alignment horizontal="center" vertical="center" wrapText="1"/>
    </xf>
    <xf numFmtId="224" fontId="17" fillId="0" borderId="25" xfId="0" applyNumberFormat="1" applyFont="1" applyBorder="1" applyAlignment="1">
      <alignment horizontal="center" vertical="center" wrapText="1"/>
    </xf>
    <xf numFmtId="0" fontId="10" fillId="0" borderId="3" xfId="0" applyFont="1" applyBorder="1" applyAlignment="1">
      <alignment horizontal="right" vertical="center"/>
    </xf>
    <xf numFmtId="0" fontId="10" fillId="0" borderId="1" xfId="0" applyFont="1" applyBorder="1" applyAlignment="1">
      <alignment horizontal="right" vertical="center"/>
    </xf>
    <xf numFmtId="191" fontId="10" fillId="0" borderId="0" xfId="1" applyNumberFormat="1" applyFont="1" applyFill="1" applyBorder="1" applyAlignment="1">
      <alignment horizontal="right" vertical="center"/>
    </xf>
    <xf numFmtId="3" fontId="10" fillId="0" borderId="0" xfId="1" applyNumberFormat="1" applyFont="1" applyFill="1" applyBorder="1" applyAlignment="1">
      <alignment horizontal="right" vertical="center"/>
    </xf>
    <xf numFmtId="191" fontId="10" fillId="0" borderId="4" xfId="1" applyNumberFormat="1" applyFont="1" applyFill="1" applyBorder="1" applyAlignment="1">
      <alignment horizontal="right" vertical="center"/>
    </xf>
    <xf numFmtId="191" fontId="10" fillId="0" borderId="11" xfId="1" applyNumberFormat="1" applyFont="1" applyFill="1" applyBorder="1" applyAlignment="1">
      <alignment horizontal="right" vertical="center"/>
    </xf>
    <xf numFmtId="38" fontId="81" fillId="0" borderId="0" xfId="1" applyFont="1" applyFill="1" applyBorder="1" applyAlignment="1">
      <alignment horizontal="left" vertical="center"/>
    </xf>
    <xf numFmtId="220" fontId="10" fillId="0" borderId="0" xfId="0" applyNumberFormat="1" applyFont="1" applyAlignment="1">
      <alignment horizontal="distributed" vertical="center"/>
    </xf>
    <xf numFmtId="225" fontId="10" fillId="0" borderId="0" xfId="0" applyNumberFormat="1" applyFont="1" applyAlignment="1">
      <alignment horizontal="distributed" vertical="center" wrapText="1"/>
    </xf>
    <xf numFmtId="225" fontId="10" fillId="0" borderId="0" xfId="0" applyNumberFormat="1" applyFont="1" applyAlignment="1">
      <alignment horizontal="distributed" vertical="center"/>
    </xf>
    <xf numFmtId="224" fontId="10" fillId="0" borderId="0" xfId="0" applyNumberFormat="1" applyFont="1" applyAlignment="1">
      <alignment horizontal="distributed" vertical="center"/>
    </xf>
    <xf numFmtId="0" fontId="104" fillId="0" borderId="0" xfId="26" applyFont="1">
      <alignment vertical="center"/>
    </xf>
    <xf numFmtId="0" fontId="10" fillId="0" borderId="0" xfId="26" applyFont="1">
      <alignment vertical="center"/>
    </xf>
    <xf numFmtId="0" fontId="1" fillId="0" borderId="0" xfId="26">
      <alignment vertical="center"/>
    </xf>
    <xf numFmtId="0" fontId="27" fillId="0" borderId="0" xfId="26" applyFont="1">
      <alignment vertical="center"/>
    </xf>
    <xf numFmtId="0" fontId="13" fillId="0" borderId="0" xfId="26" applyFont="1">
      <alignment vertical="center"/>
    </xf>
    <xf numFmtId="0" fontId="13" fillId="0" borderId="0" xfId="26" applyFont="1" applyAlignment="1">
      <alignment horizontal="center" vertical="center"/>
    </xf>
    <xf numFmtId="0" fontId="10" fillId="0" borderId="0" xfId="26" applyFont="1" applyAlignment="1">
      <alignment horizontal="left" vertical="center"/>
    </xf>
    <xf numFmtId="0" fontId="10" fillId="0" borderId="0" xfId="26" applyFont="1" applyAlignment="1">
      <alignment horizontal="center" vertical="center"/>
    </xf>
    <xf numFmtId="0" fontId="10" fillId="0" borderId="0" xfId="26" applyFont="1" applyAlignment="1">
      <alignment horizontal="right" vertical="center"/>
    </xf>
    <xf numFmtId="0" fontId="10" fillId="0" borderId="28" xfId="26" applyFont="1" applyBorder="1" applyAlignment="1">
      <alignment horizontal="center" vertical="center"/>
    </xf>
    <xf numFmtId="224" fontId="10" fillId="0" borderId="28" xfId="26" applyNumberFormat="1" applyFont="1" applyBorder="1" applyAlignment="1">
      <alignment horizontal="center" vertical="center"/>
    </xf>
    <xf numFmtId="224" fontId="10" fillId="0" borderId="25" xfId="26" applyNumberFormat="1" applyFont="1" applyBorder="1" applyAlignment="1">
      <alignment horizontal="center" vertical="center"/>
    </xf>
    <xf numFmtId="0" fontId="7" fillId="0" borderId="9" xfId="3" applyFont="1" applyBorder="1" applyAlignment="1">
      <alignment horizontal="left" vertical="center" shrinkToFit="1"/>
    </xf>
    <xf numFmtId="38" fontId="18" fillId="0" borderId="10" xfId="2" applyFont="1" applyFill="1" applyBorder="1" applyAlignment="1">
      <alignment horizontal="right" vertical="center"/>
    </xf>
    <xf numFmtId="38" fontId="18" fillId="0" borderId="8" xfId="2" applyFont="1" applyFill="1" applyBorder="1" applyAlignment="1">
      <alignment horizontal="right" vertical="center" shrinkToFit="1"/>
    </xf>
    <xf numFmtId="38" fontId="18" fillId="0" borderId="0" xfId="2" applyFont="1" applyFill="1" applyBorder="1" applyAlignment="1">
      <alignment horizontal="center" vertical="center" shrinkToFit="1"/>
    </xf>
    <xf numFmtId="38" fontId="18" fillId="0" borderId="8" xfId="2" applyFont="1" applyFill="1" applyBorder="1" applyAlignment="1">
      <alignment horizontal="center" vertical="center"/>
    </xf>
    <xf numFmtId="38" fontId="18" fillId="0" borderId="0" xfId="2" applyFont="1" applyFill="1" applyBorder="1" applyAlignment="1">
      <alignment horizontal="right" vertical="center" shrinkToFit="1"/>
    </xf>
    <xf numFmtId="0" fontId="10" fillId="0" borderId="16" xfId="0" applyFont="1" applyBorder="1" applyAlignment="1">
      <alignment vertical="center" wrapText="1"/>
    </xf>
    <xf numFmtId="0" fontId="0" fillId="0" borderId="16" xfId="0" applyBorder="1" applyAlignment="1"/>
    <xf numFmtId="0" fontId="10" fillId="0" borderId="1" xfId="3" applyFont="1" applyBorder="1" applyAlignment="1">
      <alignment horizontal="left" vertical="center"/>
    </xf>
    <xf numFmtId="0" fontId="10" fillId="0" borderId="1" xfId="0" applyFont="1" applyBorder="1" applyAlignment="1">
      <alignment horizontal="left" vertical="center"/>
    </xf>
    <xf numFmtId="38" fontId="18" fillId="0" borderId="10" xfId="2" applyFont="1" applyFill="1" applyBorder="1" applyAlignment="1">
      <alignment horizontal="center" vertical="center"/>
    </xf>
    <xf numFmtId="0" fontId="9" fillId="0" borderId="0" xfId="0" applyFont="1" applyAlignment="1"/>
    <xf numFmtId="0" fontId="9" fillId="0" borderId="0" xfId="0" applyFont="1" applyAlignment="1">
      <alignment horizontal="distributed" vertical="center" indent="3"/>
    </xf>
    <xf numFmtId="0" fontId="10" fillId="0" borderId="8" xfId="0" applyFont="1" applyBorder="1" applyAlignment="1">
      <alignment horizontal="distributed" vertical="center" indent="3"/>
    </xf>
    <xf numFmtId="0" fontId="18" fillId="0" borderId="14" xfId="0" applyFont="1" applyBorder="1" applyAlignment="1">
      <alignment horizontal="center" vertical="center" wrapText="1"/>
    </xf>
    <xf numFmtId="38" fontId="10" fillId="0" borderId="1" xfId="2" applyFont="1" applyFill="1" applyBorder="1" applyAlignment="1">
      <alignment horizontal="right" vertical="center"/>
    </xf>
    <xf numFmtId="0" fontId="10" fillId="0" borderId="0" xfId="0" applyFont="1" applyAlignment="1">
      <alignment horizontal="distributed" vertical="center" indent="1"/>
    </xf>
    <xf numFmtId="0" fontId="10" fillId="0" borderId="0" xfId="2" applyNumberFormat="1" applyFont="1" applyFill="1" applyBorder="1" applyAlignment="1">
      <alignment horizontal="right" vertical="center"/>
    </xf>
    <xf numFmtId="0" fontId="18" fillId="0" borderId="0" xfId="2" applyNumberFormat="1" applyFont="1" applyFill="1" applyBorder="1" applyAlignment="1">
      <alignment horizontal="right" vertical="center"/>
    </xf>
    <xf numFmtId="0" fontId="10" fillId="0" borderId="8" xfId="2" applyNumberFormat="1" applyFont="1" applyFill="1" applyBorder="1" applyAlignment="1">
      <alignment horizontal="right" vertical="center"/>
    </xf>
    <xf numFmtId="0" fontId="18" fillId="0" borderId="8" xfId="2" applyNumberFormat="1" applyFont="1" applyFill="1" applyBorder="1" applyAlignment="1">
      <alignment horizontal="right" vertical="center"/>
    </xf>
    <xf numFmtId="38" fontId="10" fillId="0" borderId="16" xfId="2" applyFont="1" applyFill="1" applyBorder="1" applyAlignment="1">
      <alignment vertical="center"/>
    </xf>
    <xf numFmtId="38" fontId="10" fillId="0" borderId="0" xfId="2" applyFont="1" applyFill="1" applyBorder="1" applyAlignment="1">
      <alignment vertical="center"/>
    </xf>
    <xf numFmtId="38" fontId="18" fillId="0" borderId="0" xfId="2" applyFont="1" applyFill="1" applyBorder="1" applyAlignment="1">
      <alignment vertical="center"/>
    </xf>
    <xf numFmtId="0" fontId="8" fillId="0" borderId="0" xfId="0" applyFont="1" applyAlignment="1"/>
    <xf numFmtId="188" fontId="8" fillId="0" borderId="0" xfId="0" applyNumberFormat="1" applyFont="1">
      <alignment vertical="center"/>
    </xf>
    <xf numFmtId="0" fontId="8" fillId="0" borderId="0" xfId="0" applyFont="1" applyAlignment="1">
      <alignment horizontal="distributed" vertical="center" indent="3"/>
    </xf>
    <xf numFmtId="188" fontId="8" fillId="0" borderId="0" xfId="0" applyNumberFormat="1" applyFont="1" applyAlignment="1">
      <alignment horizontal="distributed" vertical="center" indent="3"/>
    </xf>
    <xf numFmtId="0" fontId="4" fillId="0" borderId="8" xfId="0" applyFont="1" applyBorder="1" applyAlignment="1">
      <alignment horizontal="distributed" vertical="center" indent="3"/>
    </xf>
    <xf numFmtId="188" fontId="4" fillId="0" borderId="8" xfId="0" applyNumberFormat="1" applyFont="1" applyBorder="1" applyAlignment="1">
      <alignment horizontal="distributed" vertical="center" indent="3"/>
    </xf>
    <xf numFmtId="188" fontId="4" fillId="0" borderId="8" xfId="0" applyNumberFormat="1" applyFont="1" applyBorder="1" applyAlignment="1">
      <alignment horizontal="right" vertical="center"/>
    </xf>
    <xf numFmtId="0" fontId="4" fillId="0" borderId="4" xfId="2" applyNumberFormat="1" applyFont="1" applyFill="1" applyBorder="1" applyAlignment="1">
      <alignment horizontal="center" vertical="center"/>
    </xf>
    <xf numFmtId="226" fontId="4" fillId="0" borderId="0" xfId="0" applyNumberFormat="1" applyFont="1" applyAlignment="1">
      <alignment horizontal="center" vertical="center"/>
    </xf>
    <xf numFmtId="38" fontId="4" fillId="0" borderId="0" xfId="1" applyFont="1" applyFill="1" applyBorder="1" applyAlignment="1">
      <alignment horizontal="center" vertical="center" shrinkToFit="1"/>
    </xf>
    <xf numFmtId="38" fontId="4" fillId="0" borderId="0" xfId="2" applyFont="1" applyFill="1" applyBorder="1" applyAlignment="1">
      <alignment horizontal="center" vertical="center" shrinkToFit="1"/>
    </xf>
    <xf numFmtId="38" fontId="7" fillId="0" borderId="0" xfId="1" applyFont="1" applyFill="1" applyBorder="1" applyAlignment="1">
      <alignment horizontal="center" vertical="center" shrinkToFit="1"/>
    </xf>
    <xf numFmtId="226" fontId="7" fillId="0" borderId="0" xfId="0" applyNumberFormat="1" applyFont="1" applyAlignment="1">
      <alignment horizontal="center" vertical="center"/>
    </xf>
    <xf numFmtId="38" fontId="7" fillId="0" borderId="0" xfId="2" applyFont="1" applyFill="1" applyBorder="1" applyAlignment="1">
      <alignment horizontal="center" vertical="center" shrinkToFit="1"/>
    </xf>
    <xf numFmtId="226" fontId="7" fillId="0" borderId="0" xfId="0" quotePrefix="1" applyNumberFormat="1" applyFont="1" applyAlignment="1">
      <alignment horizontal="center" vertical="center"/>
    </xf>
    <xf numFmtId="226" fontId="7" fillId="0" borderId="0" xfId="0" applyNumberFormat="1" applyFont="1" applyAlignment="1">
      <alignment horizontal="center" vertical="center" shrinkToFit="1"/>
    </xf>
    <xf numFmtId="38" fontId="4" fillId="0" borderId="8" xfId="2" applyFont="1" applyFill="1" applyBorder="1" applyAlignment="1">
      <alignment horizontal="center" vertical="center"/>
    </xf>
    <xf numFmtId="226" fontId="4" fillId="0" borderId="8" xfId="0" applyNumberFormat="1" applyFont="1" applyBorder="1" applyAlignment="1">
      <alignment horizontal="center" vertical="center"/>
    </xf>
    <xf numFmtId="226" fontId="59" fillId="0" borderId="8" xfId="0" applyNumberFormat="1" applyFont="1" applyBorder="1" applyAlignment="1">
      <alignment horizontal="center" vertical="center" wrapText="1"/>
    </xf>
    <xf numFmtId="0" fontId="4" fillId="0" borderId="16" xfId="0" applyFont="1" applyBorder="1" applyAlignment="1"/>
    <xf numFmtId="188" fontId="4" fillId="0" borderId="0" xfId="0" applyNumberFormat="1" applyFont="1" applyAlignment="1"/>
    <xf numFmtId="0" fontId="23" fillId="0" borderId="25" xfId="0" applyFont="1" applyBorder="1" applyAlignment="1">
      <alignment horizontal="center" vertical="center" wrapText="1"/>
    </xf>
    <xf numFmtId="0" fontId="4" fillId="0" borderId="0" xfId="0" applyFont="1" applyAlignment="1">
      <alignment horizontal="left" vertical="center" shrinkToFit="1"/>
    </xf>
    <xf numFmtId="38" fontId="7" fillId="0" borderId="8" xfId="1" applyFont="1" applyFill="1" applyBorder="1" applyAlignment="1">
      <alignment horizontal="center" vertical="center" shrinkToFit="1"/>
    </xf>
    <xf numFmtId="38" fontId="4" fillId="0" borderId="0" xfId="1" applyFont="1" applyBorder="1" applyAlignment="1">
      <alignment horizontal="center" vertical="center"/>
    </xf>
    <xf numFmtId="38" fontId="7" fillId="0" borderId="8" xfId="1" applyFont="1" applyBorder="1" applyAlignment="1">
      <alignment horizontal="center" vertical="center"/>
    </xf>
    <xf numFmtId="0" fontId="93" fillId="0" borderId="0" xfId="0" applyFont="1">
      <alignment vertical="center"/>
    </xf>
    <xf numFmtId="0" fontId="40" fillId="0" borderId="0" xfId="0" applyFont="1" applyAlignment="1"/>
    <xf numFmtId="0" fontId="106" fillId="0" borderId="8" xfId="0" applyFont="1" applyBorder="1" applyAlignment="1">
      <alignment horizontal="center" vertical="center"/>
    </xf>
    <xf numFmtId="0" fontId="7" fillId="0" borderId="8" xfId="0" applyFont="1" applyBorder="1" applyAlignment="1">
      <alignment horizontal="left" vertical="center" shrinkToFit="1"/>
    </xf>
    <xf numFmtId="0" fontId="37" fillId="0" borderId="8" xfId="0" applyFont="1" applyBorder="1">
      <alignment vertical="center"/>
    </xf>
    <xf numFmtId="0" fontId="10" fillId="0" borderId="16" xfId="0" applyFont="1" applyBorder="1" applyAlignment="1"/>
    <xf numFmtId="38" fontId="10" fillId="0" borderId="4" xfId="2" applyFont="1" applyFill="1" applyBorder="1" applyAlignment="1">
      <alignment horizontal="centerContinuous" vertical="center"/>
    </xf>
    <xf numFmtId="38" fontId="10" fillId="0" borderId="0" xfId="2" applyFont="1" applyFill="1" applyBorder="1" applyAlignment="1">
      <alignment horizontal="centerContinuous" vertical="center"/>
    </xf>
    <xf numFmtId="0" fontId="7" fillId="0" borderId="9" xfId="0" applyFont="1" applyBorder="1" applyAlignment="1">
      <alignment horizontal="left" vertical="center" shrinkToFit="1"/>
    </xf>
    <xf numFmtId="220" fontId="10" fillId="0" borderId="0" xfId="0" applyNumberFormat="1" applyFont="1" applyAlignment="1">
      <alignment horizontal="right" vertical="center"/>
    </xf>
    <xf numFmtId="220" fontId="10" fillId="0" borderId="0" xfId="0" applyNumberFormat="1" applyFont="1">
      <alignment vertical="center"/>
    </xf>
    <xf numFmtId="177" fontId="10" fillId="0" borderId="0" xfId="0" applyNumberFormat="1" applyFont="1" applyAlignment="1">
      <alignment horizontal="centerContinuous" vertical="center"/>
    </xf>
    <xf numFmtId="177" fontId="10" fillId="0" borderId="0" xfId="0" applyNumberFormat="1" applyFont="1" applyAlignment="1">
      <alignment horizontal="center" vertical="center"/>
    </xf>
    <xf numFmtId="177" fontId="18" fillId="0" borderId="8" xfId="0" applyNumberFormat="1" applyFont="1" applyBorder="1" applyAlignment="1">
      <alignment horizontal="center" vertical="center"/>
    </xf>
    <xf numFmtId="0" fontId="10" fillId="0" borderId="16" xfId="3" applyFont="1" applyBorder="1" applyAlignment="1">
      <alignment horizontal="left" vertical="top"/>
    </xf>
    <xf numFmtId="0" fontId="107" fillId="0" borderId="0" xfId="3" applyFont="1" applyAlignment="1">
      <alignment horizontal="left" vertical="center"/>
    </xf>
    <xf numFmtId="0" fontId="108" fillId="0" borderId="0" xfId="3" applyFont="1"/>
    <xf numFmtId="20" fontId="9" fillId="0" borderId="0" xfId="0" applyNumberFormat="1" applyFont="1">
      <alignment vertical="center"/>
    </xf>
    <xf numFmtId="180" fontId="18" fillId="0" borderId="8" xfId="0" applyNumberFormat="1" applyFont="1" applyBorder="1" applyAlignment="1">
      <alignment horizontal="right" vertical="center"/>
    </xf>
    <xf numFmtId="0" fontId="9" fillId="0" borderId="0" xfId="3" applyFont="1"/>
    <xf numFmtId="0" fontId="40" fillId="0" borderId="0" xfId="3" applyFont="1" applyAlignment="1">
      <alignment vertical="center"/>
    </xf>
    <xf numFmtId="0" fontId="40" fillId="0" borderId="0" xfId="3" applyFont="1"/>
    <xf numFmtId="0" fontId="106" fillId="0" borderId="8" xfId="3" applyFont="1" applyBorder="1" applyAlignment="1">
      <alignment horizontal="center" vertical="center"/>
    </xf>
    <xf numFmtId="0" fontId="1" fillId="0" borderId="8" xfId="3" applyBorder="1"/>
    <xf numFmtId="0" fontId="10" fillId="0" borderId="11" xfId="3" applyFont="1" applyBorder="1" applyAlignment="1">
      <alignment horizontal="center" vertical="center"/>
    </xf>
    <xf numFmtId="0" fontId="18" fillId="0" borderId="0" xfId="3" applyFont="1" applyAlignment="1">
      <alignment vertical="top"/>
    </xf>
    <xf numFmtId="38" fontId="10" fillId="0" borderId="0" xfId="3" applyNumberFormat="1" applyFont="1" applyAlignment="1">
      <alignment horizontal="left" vertical="center"/>
    </xf>
    <xf numFmtId="0" fontId="10" fillId="0" borderId="15" xfId="0" applyFont="1" applyBorder="1" applyAlignment="1"/>
    <xf numFmtId="0" fontId="0" fillId="0" borderId="15" xfId="0" applyBorder="1" applyAlignment="1"/>
    <xf numFmtId="3" fontId="10" fillId="0" borderId="4" xfId="0" applyNumberFormat="1" applyFont="1" applyBorder="1" applyAlignment="1">
      <alignment horizontal="centerContinuous" vertical="center"/>
    </xf>
    <xf numFmtId="3" fontId="10" fillId="0" borderId="0" xfId="0" applyNumberFormat="1" applyFont="1" applyAlignment="1">
      <alignment horizontal="centerContinuous" vertical="center"/>
    </xf>
    <xf numFmtId="3" fontId="18" fillId="0" borderId="0" xfId="0" applyNumberFormat="1" applyFont="1">
      <alignment vertical="center"/>
    </xf>
    <xf numFmtId="0" fontId="10" fillId="0" borderId="8" xfId="3" applyFont="1" applyBorder="1" applyAlignment="1">
      <alignment horizontal="right"/>
    </xf>
    <xf numFmtId="38" fontId="10" fillId="0" borderId="4" xfId="2" applyFont="1" applyFill="1" applyBorder="1" applyAlignment="1">
      <alignment vertical="center"/>
    </xf>
    <xf numFmtId="38" fontId="18" fillId="0" borderId="10" xfId="2" applyFont="1" applyFill="1" applyBorder="1" applyAlignment="1">
      <alignment vertical="center" shrinkToFit="1"/>
    </xf>
    <xf numFmtId="38" fontId="18" fillId="0" borderId="8" xfId="2" applyFont="1" applyFill="1" applyBorder="1" applyAlignment="1">
      <alignment vertical="center" shrinkToFit="1"/>
    </xf>
    <xf numFmtId="0" fontId="18" fillId="0" borderId="8" xfId="0" applyFont="1" applyBorder="1" applyAlignment="1">
      <alignment vertical="center" shrinkToFit="1"/>
    </xf>
    <xf numFmtId="1" fontId="10" fillId="0" borderId="0" xfId="3" applyNumberFormat="1" applyFont="1"/>
    <xf numFmtId="1" fontId="10" fillId="0" borderId="0" xfId="3" applyNumberFormat="1" applyFont="1" applyAlignment="1">
      <alignment horizontal="center" vertical="center"/>
    </xf>
    <xf numFmtId="0" fontId="10" fillId="0" borderId="14" xfId="3" applyFont="1" applyBorder="1" applyAlignment="1">
      <alignment horizontal="center" vertical="center" wrapText="1"/>
    </xf>
    <xf numFmtId="0" fontId="1" fillId="0" borderId="16" xfId="3" applyBorder="1"/>
    <xf numFmtId="0" fontId="9" fillId="0" borderId="8" xfId="3" applyFont="1" applyBorder="1"/>
    <xf numFmtId="0" fontId="9" fillId="0" borderId="8" xfId="0" applyFont="1" applyBorder="1">
      <alignment vertical="center"/>
    </xf>
    <xf numFmtId="0" fontId="106" fillId="0" borderId="0" xfId="3" applyFont="1" applyAlignment="1">
      <alignment horizontal="center" vertical="center"/>
    </xf>
    <xf numFmtId="0" fontId="17" fillId="0" borderId="14" xfId="3" applyFont="1" applyBorder="1" applyAlignment="1">
      <alignment horizontal="center" vertical="center" wrapText="1" shrinkToFit="1"/>
    </xf>
    <xf numFmtId="38" fontId="10" fillId="0" borderId="1" xfId="0" applyNumberFormat="1" applyFont="1" applyBorder="1" applyAlignment="1">
      <alignment horizontal="right" vertical="center"/>
    </xf>
    <xf numFmtId="0" fontId="10" fillId="0" borderId="14" xfId="3" applyFont="1" applyBorder="1" applyAlignment="1">
      <alignment vertical="center"/>
    </xf>
    <xf numFmtId="0" fontId="10" fillId="0" borderId="16" xfId="3" applyFont="1" applyBorder="1" applyAlignment="1">
      <alignment vertical="center"/>
    </xf>
    <xf numFmtId="0" fontId="10" fillId="0" borderId="15" xfId="3" applyFont="1" applyBorder="1" applyAlignment="1">
      <alignment vertical="center"/>
    </xf>
    <xf numFmtId="0" fontId="18" fillId="0" borderId="1" xfId="1" applyNumberFormat="1" applyFont="1" applyBorder="1" applyAlignment="1">
      <alignment horizontal="left" vertical="center"/>
    </xf>
    <xf numFmtId="0" fontId="18" fillId="0" borderId="3" xfId="1" applyNumberFormat="1" applyFont="1" applyBorder="1" applyAlignment="1">
      <alignment horizontal="center" vertical="center"/>
    </xf>
    <xf numFmtId="0" fontId="18" fillId="0" borderId="1" xfId="1" applyNumberFormat="1" applyFont="1" applyBorder="1" applyAlignment="1">
      <alignment horizontal="center" vertical="center"/>
    </xf>
    <xf numFmtId="0" fontId="18" fillId="0" borderId="1" xfId="1" applyNumberFormat="1" applyFont="1" applyBorder="1" applyAlignment="1">
      <alignment vertical="center"/>
    </xf>
    <xf numFmtId="0" fontId="18" fillId="0" borderId="1" xfId="1" applyNumberFormat="1" applyFont="1" applyFill="1" applyBorder="1" applyAlignment="1">
      <alignment horizontal="center" vertical="center"/>
    </xf>
    <xf numFmtId="38" fontId="18" fillId="0" borderId="1" xfId="1" applyFont="1" applyFill="1" applyBorder="1" applyAlignment="1">
      <alignment horizontal="center" vertical="center"/>
    </xf>
    <xf numFmtId="38" fontId="18" fillId="0" borderId="0" xfId="1" applyFont="1" applyBorder="1" applyAlignment="1">
      <alignment horizontal="center" vertical="center"/>
    </xf>
    <xf numFmtId="38" fontId="0" fillId="0" borderId="0" xfId="1" applyFont="1" applyBorder="1">
      <alignment vertical="center"/>
    </xf>
    <xf numFmtId="0" fontId="7" fillId="0" borderId="0" xfId="0" applyFont="1" applyAlignment="1">
      <alignment horizontal="left" vertical="center" shrinkToFit="1"/>
    </xf>
    <xf numFmtId="38" fontId="18" fillId="0" borderId="0" xfId="2" applyFont="1" applyFill="1" applyBorder="1" applyAlignment="1">
      <alignment horizontal="centerContinuous" vertical="center"/>
    </xf>
    <xf numFmtId="49" fontId="18" fillId="0" borderId="0" xfId="0" applyNumberFormat="1" applyFont="1" applyAlignment="1">
      <alignment horizontal="right" vertical="center"/>
    </xf>
    <xf numFmtId="49" fontId="18" fillId="0" borderId="0" xfId="0" applyNumberFormat="1" applyFont="1" applyAlignment="1">
      <alignment horizontal="center" vertical="center"/>
    </xf>
    <xf numFmtId="0" fontId="18" fillId="0" borderId="8" xfId="0" applyFont="1" applyBorder="1" applyAlignment="1">
      <alignment horizontal="right" vertical="center"/>
    </xf>
    <xf numFmtId="38" fontId="10" fillId="0" borderId="8" xfId="3" applyNumberFormat="1" applyFont="1" applyBorder="1" applyAlignment="1">
      <alignment horizontal="center" vertical="center"/>
    </xf>
    <xf numFmtId="38" fontId="10" fillId="0" borderId="3" xfId="2" applyFont="1" applyFill="1" applyBorder="1" applyAlignment="1">
      <alignment horizontal="right" vertical="center"/>
    </xf>
    <xf numFmtId="0" fontId="10" fillId="0" borderId="1" xfId="3" applyFont="1" applyBorder="1" applyAlignment="1">
      <alignment horizontal="center" vertical="center"/>
    </xf>
    <xf numFmtId="0" fontId="7" fillId="0" borderId="8" xfId="3" applyFont="1" applyBorder="1" applyAlignment="1">
      <alignment horizontal="left" vertical="center"/>
    </xf>
    <xf numFmtId="0" fontId="10" fillId="0" borderId="1" xfId="0" applyFont="1" applyBorder="1" applyAlignment="1">
      <alignment horizontal="left" vertical="center" shrinkToFit="1"/>
    </xf>
    <xf numFmtId="227" fontId="10" fillId="0" borderId="0" xfId="0" applyNumberFormat="1" applyFont="1">
      <alignment vertical="center"/>
    </xf>
    <xf numFmtId="3" fontId="18" fillId="0" borderId="8" xfId="0" applyNumberFormat="1" applyFont="1" applyBorder="1" applyAlignment="1">
      <alignment horizontal="right" vertical="center"/>
    </xf>
    <xf numFmtId="227" fontId="18" fillId="0" borderId="8" xfId="0" applyNumberFormat="1" applyFont="1" applyBorder="1" applyAlignment="1">
      <alignment horizontal="right" vertical="center"/>
    </xf>
    <xf numFmtId="38" fontId="10" fillId="0" borderId="0" xfId="0" applyNumberFormat="1" applyFont="1" applyAlignment="1">
      <alignment vertical="center" wrapText="1"/>
    </xf>
    <xf numFmtId="38" fontId="10" fillId="0" borderId="8" xfId="0" applyNumberFormat="1" applyFont="1" applyBorder="1" applyAlignment="1">
      <alignment vertical="center" wrapText="1"/>
    </xf>
    <xf numFmtId="38" fontId="10" fillId="0" borderId="12" xfId="0" applyNumberFormat="1" applyFont="1" applyBorder="1" applyAlignment="1">
      <alignment horizontal="center" vertical="center"/>
    </xf>
    <xf numFmtId="38" fontId="10" fillId="0" borderId="15" xfId="0" applyNumberFormat="1" applyFont="1" applyBorder="1" applyAlignment="1">
      <alignment horizontal="center" vertical="center"/>
    </xf>
    <xf numFmtId="38" fontId="10" fillId="0" borderId="0" xfId="2" applyFont="1" applyBorder="1" applyAlignment="1">
      <alignment horizontal="right" vertical="center"/>
    </xf>
    <xf numFmtId="38" fontId="18" fillId="0" borderId="8" xfId="2" applyFont="1" applyBorder="1" applyAlignment="1">
      <alignment horizontal="right" vertical="center"/>
    </xf>
    <xf numFmtId="38" fontId="18" fillId="0" borderId="0" xfId="2" applyFont="1" applyBorder="1" applyAlignment="1">
      <alignment horizontal="right" vertical="center"/>
    </xf>
    <xf numFmtId="3" fontId="0" fillId="0" borderId="0" xfId="0" applyNumberFormat="1">
      <alignment vertical="center"/>
    </xf>
    <xf numFmtId="38" fontId="18" fillId="0" borderId="8" xfId="1" applyFont="1" applyBorder="1" applyAlignment="1">
      <alignment horizontal="right" vertical="center" wrapText="1"/>
    </xf>
    <xf numFmtId="38" fontId="18" fillId="0" borderId="0" xfId="2" applyFont="1" applyBorder="1" applyAlignment="1">
      <alignment horizontal="right" vertical="center" wrapText="1"/>
    </xf>
    <xf numFmtId="38" fontId="10" fillId="0" borderId="14" xfId="0" applyNumberFormat="1" applyFont="1" applyBorder="1" applyAlignment="1">
      <alignment horizontal="center" vertical="center" wrapText="1"/>
    </xf>
    <xf numFmtId="38" fontId="10" fillId="0" borderId="4" xfId="1" applyFont="1" applyBorder="1" applyAlignment="1">
      <alignment vertical="center"/>
    </xf>
    <xf numFmtId="38" fontId="10" fillId="0" borderId="0" xfId="1" applyFont="1" applyBorder="1" applyAlignment="1">
      <alignment vertical="center" wrapText="1"/>
    </xf>
    <xf numFmtId="38" fontId="18" fillId="0" borderId="10" xfId="1" applyFont="1" applyBorder="1" applyAlignment="1">
      <alignment vertical="center"/>
    </xf>
    <xf numFmtId="38" fontId="18" fillId="0" borderId="8" xfId="1" applyFont="1" applyBorder="1" applyAlignment="1">
      <alignment vertical="center" wrapText="1"/>
    </xf>
    <xf numFmtId="38" fontId="10" fillId="0" borderId="0" xfId="0" applyNumberFormat="1" applyFont="1" applyAlignment="1">
      <alignment horizontal="center" vertical="center" wrapText="1"/>
    </xf>
    <xf numFmtId="38" fontId="82" fillId="0" borderId="0" xfId="0" applyNumberFormat="1" applyFont="1" applyAlignment="1">
      <alignment horizontal="right" vertical="center"/>
    </xf>
    <xf numFmtId="38" fontId="18" fillId="0" borderId="0" xfId="2" applyFont="1" applyBorder="1" applyAlignment="1">
      <alignment vertical="center" wrapText="1"/>
    </xf>
    <xf numFmtId="193" fontId="10" fillId="0" borderId="14" xfId="3" applyNumberFormat="1" applyFont="1" applyBorder="1" applyAlignment="1">
      <alignment horizontal="center" vertical="center"/>
    </xf>
    <xf numFmtId="38" fontId="10" fillId="0" borderId="0" xfId="2" applyFont="1" applyFill="1" applyBorder="1" applyAlignment="1">
      <alignment horizontal="right" vertical="center" wrapText="1"/>
    </xf>
    <xf numFmtId="38" fontId="10" fillId="0" borderId="0" xfId="3" applyNumberFormat="1" applyFont="1"/>
    <xf numFmtId="3" fontId="10" fillId="0" borderId="4" xfId="0" applyNumberFormat="1" applyFont="1" applyBorder="1">
      <alignment vertical="center"/>
    </xf>
    <xf numFmtId="3" fontId="18" fillId="0" borderId="4" xfId="0" applyNumberFormat="1" applyFont="1" applyBorder="1">
      <alignment vertical="center"/>
    </xf>
    <xf numFmtId="3" fontId="10" fillId="0" borderId="10" xfId="0" applyNumberFormat="1" applyFont="1" applyBorder="1">
      <alignment vertical="center"/>
    </xf>
    <xf numFmtId="3" fontId="1" fillId="0" borderId="0" xfId="3" applyNumberFormat="1"/>
    <xf numFmtId="3" fontId="18" fillId="0" borderId="10" xfId="0" applyNumberFormat="1" applyFont="1" applyBorder="1">
      <alignment vertical="center"/>
    </xf>
    <xf numFmtId="3" fontId="18" fillId="0" borderId="8" xfId="0" applyNumberFormat="1" applyFont="1" applyBorder="1">
      <alignment vertical="center"/>
    </xf>
    <xf numFmtId="0" fontId="21" fillId="0" borderId="0" xfId="0" applyFont="1" applyAlignment="1"/>
    <xf numFmtId="0" fontId="109" fillId="0" borderId="0" xfId="0" applyFont="1" applyAlignment="1"/>
    <xf numFmtId="0" fontId="4" fillId="0" borderId="0" xfId="0" applyFont="1" applyAlignment="1">
      <alignment horizontal="center" vertical="center" shrinkToFit="1"/>
    </xf>
    <xf numFmtId="0" fontId="7" fillId="0" borderId="8" xfId="0" applyFont="1" applyBorder="1" applyAlignment="1">
      <alignment horizontal="center" vertical="center" shrinkToFit="1"/>
    </xf>
    <xf numFmtId="225" fontId="4" fillId="0" borderId="0" xfId="0" applyNumberFormat="1" applyFont="1">
      <alignment vertical="center"/>
    </xf>
    <xf numFmtId="224" fontId="4" fillId="0" borderId="0" xfId="0" applyNumberFormat="1" applyFont="1">
      <alignment vertical="center"/>
    </xf>
    <xf numFmtId="0" fontId="21" fillId="0" borderId="0" xfId="0" applyFont="1">
      <alignment vertical="center"/>
    </xf>
    <xf numFmtId="224" fontId="4" fillId="0" borderId="8" xfId="0" applyNumberFormat="1" applyFont="1" applyBorder="1">
      <alignment vertical="center"/>
    </xf>
    <xf numFmtId="0" fontId="5" fillId="0" borderId="8" xfId="0" applyFont="1" applyBorder="1" applyAlignment="1">
      <alignment horizontal="center" vertical="center"/>
    </xf>
    <xf numFmtId="220" fontId="4" fillId="0" borderId="14" xfId="0" applyNumberFormat="1" applyFont="1" applyBorder="1" applyAlignment="1">
      <alignment horizontal="center" vertical="center"/>
    </xf>
    <xf numFmtId="38" fontId="4" fillId="0" borderId="4" xfId="15" applyFont="1" applyFill="1" applyBorder="1" applyAlignment="1">
      <alignment horizontal="center" vertical="center"/>
    </xf>
    <xf numFmtId="38" fontId="7" fillId="0" borderId="10" xfId="15" applyFont="1" applyFill="1" applyBorder="1" applyAlignment="1">
      <alignment horizontal="center" vertical="center"/>
    </xf>
    <xf numFmtId="229" fontId="4" fillId="0" borderId="0" xfId="0" applyNumberFormat="1" applyFont="1">
      <alignment vertical="center"/>
    </xf>
    <xf numFmtId="220" fontId="4" fillId="0" borderId="0" xfId="0" applyNumberFormat="1" applyFont="1">
      <alignment vertical="center"/>
    </xf>
    <xf numFmtId="0" fontId="4" fillId="0" borderId="28" xfId="0" applyFont="1" applyBorder="1" applyAlignment="1">
      <alignment vertical="center" textRotation="255" wrapText="1"/>
    </xf>
    <xf numFmtId="0" fontId="4" fillId="0" borderId="26" xfId="0" applyFont="1" applyBorder="1" applyAlignment="1">
      <alignment vertical="center" textRotation="255" wrapText="1"/>
    </xf>
    <xf numFmtId="0" fontId="59" fillId="0" borderId="27" xfId="0" applyFont="1" applyBorder="1" applyAlignment="1">
      <alignment horizontal="center" vertical="center" textRotation="255" wrapText="1"/>
    </xf>
    <xf numFmtId="0" fontId="59" fillId="0" borderId="23" xfId="0" applyFont="1" applyBorder="1" applyAlignment="1">
      <alignment vertical="center" textRotation="255" wrapText="1"/>
    </xf>
    <xf numFmtId="224" fontId="10" fillId="0" borderId="8" xfId="0" applyNumberFormat="1" applyFont="1" applyBorder="1">
      <alignment vertical="center"/>
    </xf>
    <xf numFmtId="191" fontId="10" fillId="0" borderId="0" xfId="0" applyNumberFormat="1" applyFont="1" applyAlignment="1">
      <alignment horizontal="center" vertical="center"/>
    </xf>
    <xf numFmtId="191" fontId="18" fillId="0" borderId="8" xfId="0" applyNumberFormat="1" applyFont="1" applyBorder="1" applyAlignment="1">
      <alignment horizontal="center" vertical="center"/>
    </xf>
    <xf numFmtId="220" fontId="10" fillId="0" borderId="13" xfId="0" applyNumberFormat="1" applyFont="1" applyBorder="1" applyAlignment="1">
      <alignment horizontal="center" vertical="center"/>
    </xf>
    <xf numFmtId="230" fontId="10" fillId="0" borderId="4" xfId="0" applyNumberFormat="1" applyFont="1" applyBorder="1" applyAlignment="1">
      <alignment horizontal="center" vertical="center"/>
    </xf>
    <xf numFmtId="230" fontId="10" fillId="0" borderId="0" xfId="0" applyNumberFormat="1" applyFont="1" applyAlignment="1">
      <alignment horizontal="center" vertical="center"/>
    </xf>
    <xf numFmtId="182" fontId="10" fillId="0" borderId="0" xfId="0" applyNumberFormat="1" applyFont="1" applyAlignment="1">
      <alignment horizontal="center" vertical="center"/>
    </xf>
    <xf numFmtId="182" fontId="10" fillId="0" borderId="0" xfId="15" applyNumberFormat="1" applyFont="1" applyFill="1" applyBorder="1" applyAlignment="1">
      <alignment horizontal="center" vertical="center"/>
    </xf>
    <xf numFmtId="230" fontId="18" fillId="0" borderId="10" xfId="0" applyNumberFormat="1" applyFont="1" applyBorder="1" applyAlignment="1">
      <alignment horizontal="center" vertical="center"/>
    </xf>
    <xf numFmtId="230" fontId="18" fillId="0" borderId="8" xfId="0" applyNumberFormat="1" applyFont="1" applyBorder="1" applyAlignment="1">
      <alignment horizontal="center" vertical="center"/>
    </xf>
    <xf numFmtId="182" fontId="18" fillId="0" borderId="8" xfId="0" applyNumberFormat="1" applyFont="1" applyBorder="1" applyAlignment="1">
      <alignment horizontal="center" vertical="center"/>
    </xf>
    <xf numFmtId="230" fontId="10" fillId="0" borderId="0" xfId="0" applyNumberFormat="1" applyFont="1" applyAlignment="1">
      <alignment horizontal="right" vertical="center"/>
    </xf>
    <xf numFmtId="193" fontId="9" fillId="0" borderId="0" xfId="0" applyNumberFormat="1" applyFont="1">
      <alignment vertical="center"/>
    </xf>
    <xf numFmtId="193" fontId="37" fillId="0" borderId="8" xfId="0" applyNumberFormat="1" applyFont="1" applyBorder="1">
      <alignment vertical="center"/>
    </xf>
    <xf numFmtId="38" fontId="10" fillId="0" borderId="4" xfId="15" applyFont="1" applyFill="1" applyBorder="1" applyAlignment="1">
      <alignment horizontal="center" vertical="center"/>
    </xf>
    <xf numFmtId="38" fontId="10" fillId="0" borderId="0" xfId="15" applyFont="1" applyFill="1" applyBorder="1" applyAlignment="1">
      <alignment horizontal="center" vertical="center"/>
    </xf>
    <xf numFmtId="38" fontId="18" fillId="0" borderId="10" xfId="15" applyFont="1" applyFill="1" applyBorder="1" applyAlignment="1">
      <alignment horizontal="center" vertical="center"/>
    </xf>
    <xf numFmtId="38" fontId="18" fillId="0" borderId="8" xfId="15" applyFont="1" applyFill="1" applyBorder="1" applyAlignment="1">
      <alignment horizontal="center" vertical="center"/>
    </xf>
    <xf numFmtId="193" fontId="10" fillId="0" borderId="8" xfId="0" applyNumberFormat="1" applyFont="1" applyBorder="1" applyAlignment="1">
      <alignment horizontal="right" vertical="center"/>
    </xf>
    <xf numFmtId="181" fontId="18" fillId="0" borderId="0" xfId="0" applyNumberFormat="1" applyFont="1" applyAlignment="1">
      <alignment horizontal="center" vertical="center"/>
    </xf>
    <xf numFmtId="38" fontId="18" fillId="0" borderId="0" xfId="15" applyFont="1" applyFill="1" applyBorder="1" applyAlignment="1">
      <alignment horizontal="center" vertical="center"/>
    </xf>
    <xf numFmtId="193" fontId="106" fillId="0" borderId="0" xfId="0" applyNumberFormat="1" applyFont="1" applyAlignment="1">
      <alignment horizontal="center" vertical="center"/>
    </xf>
    <xf numFmtId="0" fontId="8" fillId="0" borderId="0" xfId="0" applyFont="1" applyAlignment="1">
      <alignment horizontal="right" vertical="center"/>
    </xf>
    <xf numFmtId="220" fontId="4" fillId="0" borderId="22" xfId="0" applyNumberFormat="1" applyFont="1" applyBorder="1" applyAlignment="1">
      <alignment horizontal="center" vertical="center"/>
    </xf>
    <xf numFmtId="0" fontId="110" fillId="0" borderId="1" xfId="0" applyFont="1" applyBorder="1" applyAlignment="1">
      <alignment horizontal="distributed" vertical="center"/>
    </xf>
    <xf numFmtId="0" fontId="110" fillId="0" borderId="3" xfId="0" applyFont="1" applyBorder="1" applyAlignment="1">
      <alignment horizontal="distributed" vertical="center"/>
    </xf>
    <xf numFmtId="0" fontId="110" fillId="0" borderId="0" xfId="0" applyFont="1" applyAlignment="1">
      <alignment horizontal="distributed" vertical="center"/>
    </xf>
    <xf numFmtId="193" fontId="4" fillId="0" borderId="4" xfId="0" applyNumberFormat="1" applyFont="1" applyBorder="1" applyAlignment="1">
      <alignment horizontal="right" vertical="center"/>
    </xf>
    <xf numFmtId="193" fontId="4" fillId="0" borderId="0" xfId="0" applyNumberFormat="1" applyFont="1" applyAlignment="1">
      <alignment horizontal="right" vertical="center"/>
    </xf>
    <xf numFmtId="0" fontId="110" fillId="0" borderId="4" xfId="0" applyFont="1" applyBorder="1" applyAlignment="1">
      <alignment horizontal="distributed" vertical="center"/>
    </xf>
    <xf numFmtId="186" fontId="7" fillId="0" borderId="4" xfId="0" applyNumberFormat="1" applyFont="1" applyBorder="1" applyAlignment="1">
      <alignment horizontal="right" vertical="center" shrinkToFit="1"/>
    </xf>
    <xf numFmtId="186" fontId="7" fillId="0" borderId="0" xfId="0" applyNumberFormat="1" applyFont="1" applyAlignment="1">
      <alignment horizontal="right" vertical="center" shrinkToFit="1"/>
    </xf>
    <xf numFmtId="193" fontId="7" fillId="0" borderId="0" xfId="0" applyNumberFormat="1" applyFont="1">
      <alignment vertical="center"/>
    </xf>
    <xf numFmtId="186" fontId="4" fillId="0" borderId="4" xfId="0" applyNumberFormat="1" applyFont="1" applyBorder="1" applyAlignment="1">
      <alignment horizontal="right" vertical="center"/>
    </xf>
    <xf numFmtId="186" fontId="4" fillId="0" borderId="0" xfId="0" applyNumberFormat="1" applyFont="1" applyAlignment="1">
      <alignment horizontal="right" vertical="center"/>
    </xf>
    <xf numFmtId="186" fontId="7" fillId="0" borderId="4" xfId="0" applyNumberFormat="1" applyFont="1" applyBorder="1" applyAlignment="1">
      <alignment horizontal="right" vertical="center"/>
    </xf>
    <xf numFmtId="186" fontId="7" fillId="0" borderId="0" xfId="0" applyNumberFormat="1" applyFont="1" applyAlignment="1">
      <alignment horizontal="right" vertical="center"/>
    </xf>
    <xf numFmtId="186" fontId="7" fillId="0" borderId="0" xfId="0" applyNumberFormat="1" applyFont="1">
      <alignment vertical="center"/>
    </xf>
    <xf numFmtId="0" fontId="7" fillId="0" borderId="4" xfId="0" applyFont="1" applyBorder="1" applyAlignment="1">
      <alignment horizontal="left" vertical="center"/>
    </xf>
    <xf numFmtId="186" fontId="4" fillId="0" borderId="4" xfId="0" applyNumberFormat="1" applyFont="1" applyBorder="1" applyAlignment="1">
      <alignment horizontal="right" vertical="center" shrinkToFit="1"/>
    </xf>
    <xf numFmtId="186" fontId="4" fillId="0" borderId="0" xfId="0" applyNumberFormat="1" applyFont="1" applyAlignment="1">
      <alignment horizontal="right" vertical="center" shrinkToFit="1"/>
    </xf>
    <xf numFmtId="186" fontId="7" fillId="0" borderId="10" xfId="0" applyNumberFormat="1" applyFont="1" applyBorder="1" applyAlignment="1">
      <alignment horizontal="right" vertical="center"/>
    </xf>
    <xf numFmtId="186" fontId="7" fillId="0" borderId="8" xfId="0" applyNumberFormat="1" applyFont="1" applyBorder="1" applyAlignment="1">
      <alignment horizontal="right" vertical="center"/>
    </xf>
    <xf numFmtId="186" fontId="7" fillId="0" borderId="11" xfId="0" applyNumberFormat="1" applyFont="1" applyBorder="1" applyAlignment="1">
      <alignment horizontal="right" vertical="center"/>
    </xf>
    <xf numFmtId="186" fontId="4" fillId="0" borderId="11" xfId="0" applyNumberFormat="1" applyFont="1" applyBorder="1" applyAlignment="1">
      <alignment horizontal="right" vertical="center"/>
    </xf>
    <xf numFmtId="186" fontId="4" fillId="0" borderId="10" xfId="0" applyNumberFormat="1" applyFont="1" applyBorder="1" applyAlignment="1">
      <alignment horizontal="right" vertical="center"/>
    </xf>
    <xf numFmtId="186" fontId="4" fillId="0" borderId="8" xfId="0" applyNumberFormat="1" applyFont="1" applyBorder="1" applyAlignment="1">
      <alignment horizontal="right" vertical="center"/>
    </xf>
    <xf numFmtId="0" fontId="4" fillId="0" borderId="10" xfId="0" applyFont="1" applyBorder="1">
      <alignment vertical="center"/>
    </xf>
    <xf numFmtId="0" fontId="110" fillId="0" borderId="0" xfId="0" applyFont="1">
      <alignment vertical="center"/>
    </xf>
    <xf numFmtId="0" fontId="111" fillId="0" borderId="0" xfId="0" applyFont="1">
      <alignment vertical="center"/>
    </xf>
    <xf numFmtId="0" fontId="112" fillId="0" borderId="0" xfId="0" applyFont="1">
      <alignment vertical="center"/>
    </xf>
    <xf numFmtId="0" fontId="112" fillId="0" borderId="0" xfId="0" applyFont="1" applyAlignment="1">
      <alignment horizontal="center" vertical="center"/>
    </xf>
    <xf numFmtId="0" fontId="74" fillId="0" borderId="8" xfId="0" applyFont="1" applyBorder="1">
      <alignment vertical="center"/>
    </xf>
    <xf numFmtId="224" fontId="74" fillId="0" borderId="8" xfId="0" applyNumberFormat="1" applyFont="1" applyBorder="1">
      <alignment vertical="center"/>
    </xf>
    <xf numFmtId="0" fontId="74" fillId="0" borderId="8" xfId="0" applyFont="1" applyBorder="1" applyAlignment="1">
      <alignment horizontal="right" vertical="center"/>
    </xf>
    <xf numFmtId="0" fontId="74" fillId="0" borderId="0" xfId="0" applyFont="1" applyAlignment="1">
      <alignment horizontal="left" vertical="center"/>
    </xf>
    <xf numFmtId="0" fontId="64" fillId="0" borderId="0" xfId="0" applyFont="1">
      <alignment vertical="center"/>
    </xf>
    <xf numFmtId="0" fontId="74" fillId="0" borderId="28" xfId="0" applyFont="1" applyBorder="1" applyAlignment="1">
      <alignment horizontal="center" vertical="center"/>
    </xf>
    <xf numFmtId="0" fontId="74" fillId="0" borderId="0" xfId="0" applyFont="1" applyAlignment="1">
      <alignment horizontal="center" vertical="center" wrapText="1"/>
    </xf>
    <xf numFmtId="0" fontId="21" fillId="0" borderId="0" xfId="0" applyFont="1" applyAlignment="1">
      <alignment horizontal="distributed" vertical="center"/>
    </xf>
    <xf numFmtId="209" fontId="21" fillId="0" borderId="3" xfId="0" applyNumberFormat="1" applyFont="1" applyBorder="1" applyAlignment="1">
      <alignment horizontal="right" vertical="center"/>
    </xf>
    <xf numFmtId="209" fontId="21" fillId="0" borderId="1" xfId="0" applyNumberFormat="1" applyFont="1" applyBorder="1" applyAlignment="1">
      <alignment horizontal="right" vertical="center"/>
    </xf>
    <xf numFmtId="209" fontId="21" fillId="0" borderId="0" xfId="0" applyNumberFormat="1" applyFont="1" applyAlignment="1">
      <alignment horizontal="right" vertical="center"/>
    </xf>
    <xf numFmtId="209" fontId="64" fillId="0" borderId="1" xfId="0" applyNumberFormat="1" applyFont="1" applyBorder="1">
      <alignment vertical="center"/>
    </xf>
    <xf numFmtId="0" fontId="21" fillId="0" borderId="3" xfId="0" applyFont="1" applyBorder="1" applyAlignment="1">
      <alignment horizontal="distributed" vertical="center"/>
    </xf>
    <xf numFmtId="0" fontId="6" fillId="0" borderId="0" xfId="0" applyFont="1" applyAlignment="1">
      <alignment horizontal="left" vertical="center"/>
    </xf>
    <xf numFmtId="49" fontId="74" fillId="0" borderId="4" xfId="1" applyNumberFormat="1" applyFont="1" applyFill="1" applyBorder="1" applyAlignment="1">
      <alignment horizontal="right" vertical="center"/>
    </xf>
    <xf numFmtId="49" fontId="74" fillId="0" borderId="0" xfId="1" applyNumberFormat="1" applyFont="1" applyFill="1" applyBorder="1" applyAlignment="1">
      <alignment horizontal="right" vertical="center"/>
    </xf>
    <xf numFmtId="38" fontId="74" fillId="0" borderId="0" xfId="1" applyFont="1" applyFill="1" applyBorder="1" applyAlignment="1">
      <alignment horizontal="right" vertical="center"/>
    </xf>
    <xf numFmtId="0" fontId="74" fillId="0" borderId="0" xfId="1" applyNumberFormat="1" applyFont="1" applyFill="1" applyBorder="1" applyAlignment="1">
      <alignment horizontal="right" vertical="center"/>
    </xf>
    <xf numFmtId="209" fontId="74" fillId="0" borderId="0" xfId="1" applyNumberFormat="1" applyFont="1" applyFill="1" applyBorder="1" applyAlignment="1">
      <alignment horizontal="right" vertical="center"/>
    </xf>
    <xf numFmtId="0" fontId="74" fillId="0" borderId="11" xfId="1" applyNumberFormat="1" applyFont="1" applyFill="1" applyBorder="1" applyAlignment="1">
      <alignment horizontal="right" vertical="center"/>
    </xf>
    <xf numFmtId="49" fontId="6" fillId="0" borderId="0" xfId="0" applyNumberFormat="1" applyFont="1" applyAlignment="1">
      <alignment horizontal="left" vertical="center"/>
    </xf>
    <xf numFmtId="231" fontId="74" fillId="0" borderId="4" xfId="1" applyNumberFormat="1" applyFont="1" applyFill="1" applyBorder="1" applyAlignment="1">
      <alignment horizontal="right" vertical="center"/>
    </xf>
    <xf numFmtId="231" fontId="74" fillId="0" borderId="0" xfId="1" applyNumberFormat="1" applyFont="1" applyFill="1" applyBorder="1" applyAlignment="1">
      <alignment horizontal="right" vertical="center"/>
    </xf>
    <xf numFmtId="231" fontId="74" fillId="0" borderId="11" xfId="1" applyNumberFormat="1" applyFont="1" applyFill="1" applyBorder="1" applyAlignment="1">
      <alignment horizontal="right" vertical="center"/>
    </xf>
    <xf numFmtId="0" fontId="19" fillId="0" borderId="0" xfId="0" applyFont="1" applyAlignment="1">
      <alignment horizontal="left" vertical="center"/>
    </xf>
    <xf numFmtId="49" fontId="21" fillId="0" borderId="4" xfId="1" applyNumberFormat="1" applyFont="1" applyFill="1" applyBorder="1" applyAlignment="1">
      <alignment horizontal="right" vertical="center"/>
    </xf>
    <xf numFmtId="49" fontId="21" fillId="0" borderId="0" xfId="1" applyNumberFormat="1" applyFont="1" applyFill="1" applyBorder="1" applyAlignment="1">
      <alignment horizontal="right" vertical="center"/>
    </xf>
    <xf numFmtId="38" fontId="21" fillId="0" borderId="0" xfId="1" applyFont="1" applyFill="1" applyBorder="1" applyAlignment="1">
      <alignment horizontal="right" vertical="center"/>
    </xf>
    <xf numFmtId="209" fontId="21" fillId="0" borderId="0" xfId="1" applyNumberFormat="1" applyFont="1" applyFill="1" applyBorder="1" applyAlignment="1">
      <alignment horizontal="right" vertical="center"/>
    </xf>
    <xf numFmtId="0" fontId="21" fillId="0" borderId="0" xfId="1" applyNumberFormat="1" applyFont="1" applyFill="1" applyBorder="1" applyAlignment="1">
      <alignment horizontal="right" vertical="center"/>
    </xf>
    <xf numFmtId="0" fontId="21" fillId="0" borderId="11" xfId="1" applyNumberFormat="1" applyFont="1" applyFill="1" applyBorder="1" applyAlignment="1">
      <alignment horizontal="right" vertical="center"/>
    </xf>
    <xf numFmtId="49" fontId="19" fillId="0" borderId="0" xfId="0" applyNumberFormat="1" applyFont="1" applyAlignment="1">
      <alignment horizontal="center" vertical="center"/>
    </xf>
    <xf numFmtId="231" fontId="21" fillId="0" borderId="4" xfId="1" applyNumberFormat="1" applyFont="1" applyFill="1" applyBorder="1" applyAlignment="1">
      <alignment horizontal="right" vertical="center"/>
    </xf>
    <xf numFmtId="231" fontId="21" fillId="0" borderId="0" xfId="1" applyNumberFormat="1" applyFont="1" applyFill="1" applyBorder="1" applyAlignment="1">
      <alignment horizontal="right" vertical="center"/>
    </xf>
    <xf numFmtId="231" fontId="21" fillId="0" borderId="11" xfId="1" applyNumberFormat="1" applyFont="1" applyFill="1" applyBorder="1" applyAlignment="1">
      <alignment horizontal="right" vertical="center"/>
    </xf>
    <xf numFmtId="49" fontId="19" fillId="0" borderId="4" xfId="0" applyNumberFormat="1" applyFont="1" applyBorder="1" applyAlignment="1">
      <alignment horizontal="center" vertical="center"/>
    </xf>
    <xf numFmtId="49" fontId="64" fillId="0" borderId="0" xfId="0" applyNumberFormat="1" applyFont="1" applyAlignment="1">
      <alignment horizontal="right" vertical="center"/>
    </xf>
    <xf numFmtId="38" fontId="21" fillId="0" borderId="4" xfId="1" applyFont="1" applyFill="1" applyBorder="1" applyAlignment="1">
      <alignment horizontal="right" vertical="center"/>
    </xf>
    <xf numFmtId="38" fontId="64" fillId="0" borderId="0" xfId="1" applyFont="1" applyFill="1" applyBorder="1" applyAlignment="1">
      <alignment horizontal="right" vertical="center"/>
    </xf>
    <xf numFmtId="38" fontId="64" fillId="0" borderId="11" xfId="1" applyFont="1" applyFill="1" applyBorder="1" applyAlignment="1">
      <alignment horizontal="right" vertical="center"/>
    </xf>
    <xf numFmtId="38" fontId="21" fillId="0" borderId="0" xfId="1" applyFont="1" applyFill="1" applyBorder="1" applyAlignment="1">
      <alignment vertical="center"/>
    </xf>
    <xf numFmtId="38" fontId="74" fillId="0" borderId="4" xfId="1" applyFont="1" applyFill="1" applyBorder="1" applyAlignment="1">
      <alignment horizontal="right" vertical="center"/>
    </xf>
    <xf numFmtId="3" fontId="74" fillId="0" borderId="0" xfId="1" applyNumberFormat="1" applyFont="1" applyFill="1" applyBorder="1" applyAlignment="1">
      <alignment horizontal="right" vertical="center"/>
    </xf>
    <xf numFmtId="3" fontId="74" fillId="0" borderId="11" xfId="1" applyNumberFormat="1" applyFont="1" applyFill="1" applyBorder="1" applyAlignment="1">
      <alignment horizontal="right" vertical="center"/>
    </xf>
    <xf numFmtId="3" fontId="21" fillId="0" borderId="0" xfId="1" applyNumberFormat="1" applyFont="1" applyFill="1" applyBorder="1" applyAlignment="1">
      <alignment horizontal="right" vertical="center"/>
    </xf>
    <xf numFmtId="3" fontId="21" fillId="0" borderId="11" xfId="1" applyNumberFormat="1" applyFont="1" applyFill="1" applyBorder="1" applyAlignment="1">
      <alignment horizontal="right" vertical="center"/>
    </xf>
    <xf numFmtId="0" fontId="6" fillId="0" borderId="4" xfId="0" applyFont="1" applyBorder="1" applyAlignment="1">
      <alignment horizontal="left" vertical="center"/>
    </xf>
    <xf numFmtId="49" fontId="6" fillId="0" borderId="4" xfId="0" applyNumberFormat="1" applyFont="1" applyBorder="1" applyAlignment="1">
      <alignment horizontal="left" vertical="center"/>
    </xf>
    <xf numFmtId="0" fontId="19" fillId="0" borderId="4" xfId="0" applyFont="1" applyBorder="1" applyAlignment="1">
      <alignment horizontal="left" vertical="center"/>
    </xf>
    <xf numFmtId="49" fontId="19" fillId="0" borderId="9" xfId="0" applyNumberFormat="1" applyFont="1" applyBorder="1" applyAlignment="1">
      <alignment horizontal="center" vertical="center"/>
    </xf>
    <xf numFmtId="231" fontId="21" fillId="0" borderId="10" xfId="1" applyNumberFormat="1" applyFont="1" applyFill="1" applyBorder="1" applyAlignment="1">
      <alignment horizontal="right" vertical="center"/>
    </xf>
    <xf numFmtId="231" fontId="21" fillId="0" borderId="8" xfId="1" applyNumberFormat="1" applyFont="1" applyFill="1" applyBorder="1" applyAlignment="1">
      <alignment horizontal="right" vertical="center"/>
    </xf>
    <xf numFmtId="231" fontId="21" fillId="0" borderId="9" xfId="1" applyNumberFormat="1" applyFont="1" applyFill="1" applyBorder="1" applyAlignment="1">
      <alignment horizontal="right" vertical="center"/>
    </xf>
    <xf numFmtId="49" fontId="19" fillId="0" borderId="10" xfId="0" applyNumberFormat="1" applyFont="1" applyBorder="1" applyAlignment="1">
      <alignment horizontal="center" vertical="center"/>
    </xf>
    <xf numFmtId="209" fontId="6" fillId="0" borderId="5" xfId="0" applyNumberFormat="1" applyFont="1" applyBorder="1" applyAlignment="1">
      <alignment horizontal="center" vertical="center"/>
    </xf>
    <xf numFmtId="209" fontId="74" fillId="0" borderId="0" xfId="0" applyNumberFormat="1" applyFont="1">
      <alignment vertical="center"/>
    </xf>
    <xf numFmtId="209" fontId="74" fillId="0" borderId="0" xfId="0" applyNumberFormat="1" applyFont="1" applyAlignment="1">
      <alignment horizontal="center" vertical="center"/>
    </xf>
    <xf numFmtId="209" fontId="74" fillId="0" borderId="0" xfId="0" applyNumberFormat="1" applyFont="1" applyAlignment="1">
      <alignment horizontal="center" vertical="center" wrapText="1" shrinkToFit="1"/>
    </xf>
    <xf numFmtId="209" fontId="21" fillId="0" borderId="1" xfId="0" applyNumberFormat="1" applyFont="1" applyBorder="1" applyAlignment="1">
      <alignment horizontal="center" vertical="center"/>
    </xf>
    <xf numFmtId="209" fontId="64" fillId="0" borderId="0" xfId="0" applyNumberFormat="1" applyFont="1">
      <alignment vertical="center"/>
    </xf>
    <xf numFmtId="209" fontId="74" fillId="0" borderId="1" xfId="0" applyNumberFormat="1" applyFont="1" applyBorder="1" applyAlignment="1">
      <alignment horizontal="right" vertical="center"/>
    </xf>
    <xf numFmtId="209" fontId="74" fillId="0" borderId="0" xfId="0" applyNumberFormat="1" applyFont="1" applyAlignment="1">
      <alignment horizontal="right" vertical="center"/>
    </xf>
    <xf numFmtId="209" fontId="5" fillId="0" borderId="1" xfId="0" applyNumberFormat="1" applyFont="1" applyBorder="1">
      <alignment vertical="center"/>
    </xf>
    <xf numFmtId="209" fontId="4" fillId="0" borderId="1" xfId="0" applyNumberFormat="1" applyFont="1" applyBorder="1" applyAlignment="1">
      <alignment horizontal="right" vertical="center"/>
    </xf>
    <xf numFmtId="209" fontId="4" fillId="0" borderId="2" xfId="0" applyNumberFormat="1" applyFont="1" applyBorder="1" applyAlignment="1">
      <alignment horizontal="right" vertical="center"/>
    </xf>
    <xf numFmtId="0" fontId="74" fillId="0" borderId="4" xfId="0" applyFont="1" applyBorder="1" applyAlignment="1">
      <alignment horizontal="right" vertical="center"/>
    </xf>
    <xf numFmtId="0" fontId="74" fillId="0" borderId="0" xfId="0" applyFont="1" applyAlignment="1">
      <alignment horizontal="right" vertical="center"/>
    </xf>
    <xf numFmtId="49" fontId="74" fillId="0" borderId="0" xfId="0" applyNumberFormat="1" applyFont="1" applyAlignment="1">
      <alignment horizontal="right" vertical="center"/>
    </xf>
    <xf numFmtId="231" fontId="74" fillId="0" borderId="0" xfId="0" applyNumberFormat="1" applyFont="1" applyAlignment="1">
      <alignment horizontal="right" vertical="center"/>
    </xf>
    <xf numFmtId="49" fontId="74" fillId="0" borderId="11" xfId="1" applyNumberFormat="1" applyFont="1" applyFill="1" applyBorder="1" applyAlignment="1">
      <alignment horizontal="right" vertical="center"/>
    </xf>
    <xf numFmtId="231" fontId="74" fillId="0" borderId="4" xfId="0" applyNumberFormat="1" applyFont="1" applyBorder="1" applyAlignment="1">
      <alignment horizontal="right" vertical="center"/>
    </xf>
    <xf numFmtId="0" fontId="21" fillId="0" borderId="4" xfId="0" applyFont="1" applyBorder="1" applyAlignment="1">
      <alignment horizontal="right" vertical="center"/>
    </xf>
    <xf numFmtId="0" fontId="21" fillId="0" borderId="0" xfId="0" applyFont="1" applyAlignment="1">
      <alignment horizontal="right" vertical="center"/>
    </xf>
    <xf numFmtId="49" fontId="21" fillId="0" borderId="0" xfId="0" applyNumberFormat="1" applyFont="1" applyAlignment="1">
      <alignment horizontal="right" vertical="center"/>
    </xf>
    <xf numFmtId="231" fontId="21" fillId="0" borderId="0" xfId="0" applyNumberFormat="1" applyFont="1" applyAlignment="1">
      <alignment horizontal="right" vertical="center"/>
    </xf>
    <xf numFmtId="191" fontId="21" fillId="0" borderId="0" xfId="0" applyNumberFormat="1" applyFont="1" applyAlignment="1">
      <alignment horizontal="right" vertical="center"/>
    </xf>
    <xf numFmtId="49" fontId="21" fillId="0" borderId="11" xfId="1" applyNumberFormat="1" applyFont="1" applyFill="1" applyBorder="1" applyAlignment="1">
      <alignment horizontal="right" vertical="center"/>
    </xf>
    <xf numFmtId="231" fontId="21" fillId="0" borderId="4" xfId="0" applyNumberFormat="1" applyFont="1" applyBorder="1" applyAlignment="1">
      <alignment horizontal="right" vertical="center"/>
    </xf>
    <xf numFmtId="209" fontId="21" fillId="0" borderId="4" xfId="0" applyNumberFormat="1" applyFont="1" applyBorder="1" applyAlignment="1">
      <alignment horizontal="right" vertical="center"/>
    </xf>
    <xf numFmtId="209" fontId="64" fillId="0" borderId="0" xfId="0" applyNumberFormat="1" applyFont="1" applyAlignment="1">
      <alignment horizontal="right" vertical="center"/>
    </xf>
    <xf numFmtId="209" fontId="5" fillId="0" borderId="0" xfId="0" applyNumberFormat="1" applyFont="1" applyAlignment="1">
      <alignment horizontal="right" vertical="center"/>
    </xf>
    <xf numFmtId="209" fontId="24" fillId="0" borderId="0" xfId="0" applyNumberFormat="1" applyFont="1" applyAlignment="1">
      <alignment horizontal="right" vertical="center"/>
    </xf>
    <xf numFmtId="209" fontId="7" fillId="0" borderId="0" xfId="0" applyNumberFormat="1" applyFont="1" applyAlignment="1">
      <alignment horizontal="right" vertical="center"/>
    </xf>
    <xf numFmtId="209" fontId="7" fillId="0" borderId="11" xfId="0" applyNumberFormat="1" applyFont="1" applyBorder="1" applyAlignment="1">
      <alignment horizontal="right" vertical="center"/>
    </xf>
    <xf numFmtId="49" fontId="24" fillId="0" borderId="0" xfId="0" applyNumberFormat="1" applyFont="1" applyAlignment="1">
      <alignment horizontal="right" vertical="center"/>
    </xf>
    <xf numFmtId="209" fontId="4" fillId="0" borderId="0" xfId="0" applyNumberFormat="1" applyFont="1" applyAlignment="1">
      <alignment horizontal="right" vertical="center"/>
    </xf>
    <xf numFmtId="191" fontId="74" fillId="0" borderId="4" xfId="0" applyNumberFormat="1" applyFont="1" applyBorder="1" applyAlignment="1">
      <alignment horizontal="right" vertical="center"/>
    </xf>
    <xf numFmtId="231" fontId="74" fillId="0" borderId="11" xfId="0" applyNumberFormat="1" applyFont="1" applyBorder="1" applyAlignment="1">
      <alignment horizontal="right" vertical="center"/>
    </xf>
    <xf numFmtId="191" fontId="21" fillId="0" borderId="4" xfId="0" applyNumberFormat="1" applyFont="1" applyBorder="1" applyAlignment="1">
      <alignment horizontal="right" vertical="center"/>
    </xf>
    <xf numFmtId="231" fontId="21" fillId="0" borderId="11" xfId="0" applyNumberFormat="1" applyFont="1" applyBorder="1" applyAlignment="1">
      <alignment horizontal="right" vertical="center"/>
    </xf>
    <xf numFmtId="49" fontId="21" fillId="0" borderId="0" xfId="0" applyNumberFormat="1" applyFont="1">
      <alignment vertical="center"/>
    </xf>
    <xf numFmtId="209" fontId="74" fillId="0" borderId="4" xfId="0" applyNumberFormat="1" applyFont="1" applyBorder="1" applyAlignment="1">
      <alignment horizontal="right" vertical="center"/>
    </xf>
    <xf numFmtId="209" fontId="21" fillId="0" borderId="11" xfId="0" applyNumberFormat="1" applyFont="1" applyBorder="1" applyAlignment="1">
      <alignment horizontal="right" vertical="center"/>
    </xf>
    <xf numFmtId="3" fontId="74" fillId="0" borderId="4" xfId="1" applyNumberFormat="1" applyFont="1" applyFill="1" applyBorder="1" applyAlignment="1">
      <alignment horizontal="right" vertical="center"/>
    </xf>
    <xf numFmtId="3" fontId="21" fillId="0" borderId="4" xfId="1" applyNumberFormat="1" applyFont="1" applyFill="1" applyBorder="1" applyAlignment="1">
      <alignment horizontal="right" vertical="center"/>
    </xf>
    <xf numFmtId="49" fontId="19" fillId="0" borderId="8" xfId="0" applyNumberFormat="1" applyFont="1" applyBorder="1" applyAlignment="1">
      <alignment horizontal="center" vertical="center"/>
    </xf>
    <xf numFmtId="231" fontId="21" fillId="0" borderId="10" xfId="0" applyNumberFormat="1" applyFont="1" applyBorder="1" applyAlignment="1">
      <alignment horizontal="right" vertical="center"/>
    </xf>
    <xf numFmtId="231" fontId="21" fillId="0" borderId="8" xfId="0" applyNumberFormat="1" applyFont="1" applyBorder="1" applyAlignment="1">
      <alignment horizontal="right" vertical="center"/>
    </xf>
    <xf numFmtId="49" fontId="21" fillId="0" borderId="8" xfId="0" applyNumberFormat="1" applyFont="1" applyBorder="1" applyAlignment="1">
      <alignment horizontal="right" vertical="center"/>
    </xf>
    <xf numFmtId="0" fontId="113" fillId="0" borderId="0" xfId="0" applyFont="1">
      <alignment vertical="center"/>
    </xf>
    <xf numFmtId="0" fontId="8" fillId="0" borderId="0" xfId="28" applyFont="1">
      <alignment vertical="center"/>
    </xf>
    <xf numFmtId="0" fontId="8" fillId="0" borderId="0" xfId="28" applyFont="1" applyAlignment="1">
      <alignment horizontal="right" vertical="center"/>
    </xf>
    <xf numFmtId="0" fontId="4" fillId="0" borderId="0" xfId="28" applyFont="1">
      <alignment vertical="center"/>
    </xf>
    <xf numFmtId="0" fontId="4" fillId="0" borderId="15" xfId="28" applyFont="1" applyBorder="1" applyAlignment="1">
      <alignment vertical="center" shrinkToFit="1"/>
    </xf>
    <xf numFmtId="0" fontId="4" fillId="0" borderId="7" xfId="28" applyFont="1" applyBorder="1" applyAlignment="1">
      <alignment horizontal="center" vertical="center" shrinkToFit="1"/>
    </xf>
    <xf numFmtId="0" fontId="4" fillId="0" borderId="23" xfId="28" applyFont="1" applyBorder="1" applyAlignment="1">
      <alignment horizontal="center" vertical="center" shrinkToFit="1"/>
    </xf>
    <xf numFmtId="0" fontId="4" fillId="0" borderId="28" xfId="28" applyFont="1" applyBorder="1" applyAlignment="1">
      <alignment horizontal="center" vertical="center" shrinkToFit="1"/>
    </xf>
    <xf numFmtId="38" fontId="4" fillId="0" borderId="4" xfId="15" applyFont="1" applyFill="1" applyBorder="1" applyAlignment="1">
      <alignment horizontal="right" vertical="center" shrinkToFit="1"/>
    </xf>
    <xf numFmtId="38" fontId="4" fillId="0" borderId="0" xfId="15" applyFont="1" applyFill="1" applyBorder="1" applyAlignment="1">
      <alignment horizontal="right" vertical="center" shrinkToFit="1"/>
    </xf>
    <xf numFmtId="38" fontId="7" fillId="0" borderId="4" xfId="15" applyFont="1" applyFill="1" applyBorder="1" applyAlignment="1">
      <alignment horizontal="right" vertical="center" shrinkToFit="1"/>
    </xf>
    <xf numFmtId="38" fontId="7" fillId="0" borderId="0" xfId="15" applyFont="1" applyFill="1" applyBorder="1" applyAlignment="1">
      <alignment horizontal="right" vertical="center" shrinkToFit="1"/>
    </xf>
    <xf numFmtId="0" fontId="4" fillId="0" borderId="0" xfId="28" applyFont="1" applyAlignment="1">
      <alignment vertical="center" shrinkToFit="1"/>
    </xf>
    <xf numFmtId="38" fontId="4" fillId="0" borderId="0" xfId="15" applyFont="1" applyFill="1" applyBorder="1" applyAlignment="1">
      <alignment vertical="center" shrinkToFit="1"/>
    </xf>
    <xf numFmtId="38" fontId="4" fillId="0" borderId="0" xfId="15" applyFont="1" applyFill="1" applyBorder="1" applyAlignment="1" applyProtection="1">
      <alignment horizontal="right" vertical="center" shrinkToFit="1"/>
      <protection locked="0"/>
    </xf>
    <xf numFmtId="49" fontId="4" fillId="0" borderId="0" xfId="28" applyNumberFormat="1" applyFont="1" applyAlignment="1">
      <alignment horizontal="left" vertical="center" shrinkToFit="1"/>
    </xf>
    <xf numFmtId="1" fontId="4" fillId="0" borderId="0" xfId="28" applyNumberFormat="1" applyFont="1" applyAlignment="1">
      <alignment horizontal="distributed" vertical="center" shrinkToFit="1"/>
    </xf>
    <xf numFmtId="1" fontId="4" fillId="0" borderId="0" xfId="28" applyNumberFormat="1" applyFont="1" applyAlignment="1">
      <alignment horizontal="distributed" vertical="center" indent="1" shrinkToFit="1"/>
    </xf>
    <xf numFmtId="0" fontId="4" fillId="0" borderId="0" xfId="28" applyFont="1" applyAlignment="1">
      <alignment horizontal="distributed" vertical="center" indent="1" shrinkToFit="1"/>
    </xf>
    <xf numFmtId="38" fontId="4" fillId="0" borderId="4" xfId="15" applyFont="1" applyFill="1" applyBorder="1" applyAlignment="1" applyProtection="1">
      <alignment horizontal="right" vertical="center" shrinkToFit="1"/>
      <protection locked="0"/>
    </xf>
    <xf numFmtId="0" fontId="59" fillId="0" borderId="0" xfId="28" applyFont="1" applyAlignment="1">
      <alignment horizontal="distributed" vertical="center" indent="1" shrinkToFit="1"/>
    </xf>
    <xf numFmtId="38" fontId="4" fillId="0" borderId="0" xfId="15" quotePrefix="1" applyFont="1" applyFill="1" applyBorder="1" applyAlignment="1">
      <alignment horizontal="right" vertical="center" shrinkToFit="1"/>
    </xf>
    <xf numFmtId="0" fontId="4" fillId="0" borderId="0" xfId="28" applyFont="1" applyAlignment="1">
      <alignment horizontal="distributed" vertical="center" wrapText="1" indent="1" shrinkToFit="1"/>
    </xf>
    <xf numFmtId="0" fontId="7" fillId="0" borderId="24" xfId="28" applyFont="1" applyBorder="1" applyAlignment="1">
      <alignment vertical="center" shrinkToFit="1"/>
    </xf>
    <xf numFmtId="38" fontId="7" fillId="0" borderId="46" xfId="15" applyFont="1" applyFill="1" applyBorder="1" applyAlignment="1">
      <alignment horizontal="right" vertical="center" shrinkToFit="1"/>
    </xf>
    <xf numFmtId="38" fontId="7" fillId="0" borderId="24" xfId="15" applyFont="1" applyFill="1" applyBorder="1" applyAlignment="1">
      <alignment horizontal="right" vertical="center" shrinkToFit="1"/>
    </xf>
    <xf numFmtId="193" fontId="8" fillId="0" borderId="0" xfId="0" applyNumberFormat="1" applyFont="1">
      <alignment vertical="center"/>
    </xf>
    <xf numFmtId="193" fontId="8" fillId="0" borderId="0" xfId="0" applyNumberFormat="1" applyFont="1" applyAlignment="1">
      <alignment horizontal="center" vertical="center"/>
    </xf>
    <xf numFmtId="0" fontId="115" fillId="0" borderId="0" xfId="0" applyFont="1">
      <alignment vertical="center"/>
    </xf>
    <xf numFmtId="193" fontId="7" fillId="0" borderId="8" xfId="0" applyNumberFormat="1" applyFont="1" applyBorder="1">
      <alignment vertical="center"/>
    </xf>
    <xf numFmtId="0" fontId="59" fillId="0" borderId="0" xfId="0" applyFont="1" applyAlignment="1">
      <alignment horizontal="center" vertical="center" wrapText="1"/>
    </xf>
    <xf numFmtId="38" fontId="4" fillId="5" borderId="0" xfId="1" applyFont="1" applyFill="1" applyBorder="1" applyAlignment="1">
      <alignment horizontal="right" vertical="center"/>
    </xf>
    <xf numFmtId="38" fontId="4" fillId="5" borderId="0" xfId="15" applyFont="1" applyFill="1" applyBorder="1" applyAlignment="1">
      <alignment horizontal="right" vertical="center"/>
    </xf>
    <xf numFmtId="215" fontId="4" fillId="5" borderId="0" xfId="15" applyNumberFormat="1" applyFont="1" applyFill="1" applyBorder="1" applyAlignment="1">
      <alignment horizontal="right" vertical="center"/>
    </xf>
    <xf numFmtId="180" fontId="4" fillId="5" borderId="0" xfId="0" applyNumberFormat="1" applyFont="1" applyFill="1" applyAlignment="1">
      <alignment horizontal="right" vertical="center"/>
    </xf>
    <xf numFmtId="186" fontId="4" fillId="0" borderId="0" xfId="0" applyNumberFormat="1" applyFont="1" applyAlignment="1">
      <alignment horizontal="center" vertical="center"/>
    </xf>
    <xf numFmtId="38" fontId="7" fillId="5" borderId="0" xfId="15" applyFont="1" applyFill="1" applyBorder="1" applyAlignment="1">
      <alignment horizontal="right" vertical="center"/>
    </xf>
    <xf numFmtId="215" fontId="7" fillId="5" borderId="0" xfId="15" applyNumberFormat="1" applyFont="1" applyFill="1" applyBorder="1" applyAlignment="1">
      <alignment horizontal="right" vertical="center"/>
    </xf>
    <xf numFmtId="180" fontId="7" fillId="5" borderId="0" xfId="0" applyNumberFormat="1" applyFont="1" applyFill="1" applyAlignment="1">
      <alignment horizontal="right" vertical="center"/>
    </xf>
    <xf numFmtId="38" fontId="4" fillId="0" borderId="0" xfId="15" applyFont="1" applyFill="1" applyBorder="1" applyAlignment="1">
      <alignment horizontal="center" vertical="center" shrinkToFit="1"/>
    </xf>
    <xf numFmtId="186" fontId="7" fillId="0" borderId="8" xfId="0" applyNumberFormat="1" applyFont="1" applyBorder="1" applyAlignment="1">
      <alignment horizontal="center" vertical="center"/>
    </xf>
    <xf numFmtId="38" fontId="7" fillId="0" borderId="8" xfId="15" applyFont="1" applyFill="1" applyBorder="1" applyAlignment="1">
      <alignment horizontal="center" vertical="center" shrinkToFit="1"/>
    </xf>
    <xf numFmtId="38" fontId="7" fillId="5" borderId="0" xfId="1" applyFont="1" applyFill="1" applyBorder="1" applyAlignment="1">
      <alignment horizontal="right" vertical="center"/>
    </xf>
    <xf numFmtId="183" fontId="7" fillId="5" borderId="0" xfId="1" applyNumberFormat="1" applyFont="1" applyFill="1" applyBorder="1" applyAlignment="1">
      <alignment horizontal="right" vertical="center"/>
    </xf>
    <xf numFmtId="0" fontId="24" fillId="0" borderId="0" xfId="0" applyFont="1" applyAlignment="1">
      <alignment horizontal="left" vertical="center"/>
    </xf>
    <xf numFmtId="0" fontId="59" fillId="0" borderId="0" xfId="0" applyFont="1" applyAlignment="1">
      <alignment vertical="center" wrapText="1"/>
    </xf>
    <xf numFmtId="0" fontId="109" fillId="0" borderId="0" xfId="0" applyFont="1" applyAlignment="1">
      <alignment horizontal="center" vertical="center"/>
    </xf>
    <xf numFmtId="0" fontId="59" fillId="0" borderId="8" xfId="0" applyFont="1" applyBorder="1" applyAlignment="1">
      <alignment vertical="center" wrapText="1"/>
    </xf>
    <xf numFmtId="38" fontId="4" fillId="0" borderId="0" xfId="15" applyFont="1" applyFill="1" applyBorder="1" applyAlignment="1">
      <alignment horizontal="center" vertical="center" wrapText="1"/>
    </xf>
    <xf numFmtId="38" fontId="4" fillId="0" borderId="0" xfId="15" applyFont="1" applyFill="1" applyBorder="1" applyAlignment="1">
      <alignment vertical="center" wrapText="1"/>
    </xf>
    <xf numFmtId="38" fontId="4" fillId="0" borderId="0" xfId="15" applyFont="1" applyFill="1" applyBorder="1" applyAlignment="1">
      <alignment horizontal="right" vertical="center" wrapText="1"/>
    </xf>
    <xf numFmtId="0" fontId="4" fillId="0" borderId="0" xfId="0" applyFont="1" applyAlignment="1">
      <alignment horizontal="right" vertical="center" wrapText="1"/>
    </xf>
    <xf numFmtId="49" fontId="7" fillId="0" borderId="0" xfId="15" applyNumberFormat="1" applyFont="1" applyFill="1" applyBorder="1" applyAlignment="1">
      <alignment vertical="center"/>
    </xf>
    <xf numFmtId="38" fontId="7" fillId="0" borderId="8" xfId="15" applyFont="1" applyFill="1" applyBorder="1" applyAlignment="1">
      <alignment horizontal="center" vertical="center" wrapText="1"/>
    </xf>
    <xf numFmtId="181" fontId="5" fillId="0" borderId="0" xfId="0" applyNumberFormat="1" applyFont="1">
      <alignment vertical="center"/>
    </xf>
    <xf numFmtId="0" fontId="109" fillId="0" borderId="0" xfId="0" applyFont="1">
      <alignment vertical="center"/>
    </xf>
    <xf numFmtId="0" fontId="24" fillId="0" borderId="8" xfId="0" applyFont="1" applyBorder="1">
      <alignment vertical="center"/>
    </xf>
    <xf numFmtId="38" fontId="4" fillId="0" borderId="0" xfId="15" applyFont="1" applyFill="1" applyBorder="1" applyAlignment="1">
      <alignment vertical="center"/>
    </xf>
    <xf numFmtId="183" fontId="7" fillId="0" borderId="0" xfId="1" applyNumberFormat="1" applyFont="1" applyFill="1" applyBorder="1" applyAlignment="1">
      <alignment horizontal="right" vertical="center"/>
    </xf>
    <xf numFmtId="193" fontId="20" fillId="0" borderId="8" xfId="0" applyNumberFormat="1" applyFont="1" applyBorder="1">
      <alignment vertical="center"/>
    </xf>
    <xf numFmtId="0" fontId="4" fillId="0" borderId="28" xfId="0" applyFont="1" applyBorder="1" applyAlignment="1">
      <alignment horizontal="centerContinuous" vertical="center"/>
    </xf>
    <xf numFmtId="0" fontId="4" fillId="0" borderId="48" xfId="0" applyFont="1" applyBorder="1" applyAlignment="1">
      <alignment horizontal="center" vertical="center" wrapText="1"/>
    </xf>
    <xf numFmtId="38" fontId="4" fillId="0" borderId="49" xfId="15" applyFont="1" applyFill="1" applyBorder="1" applyAlignment="1">
      <alignment horizontal="right" vertical="center"/>
    </xf>
    <xf numFmtId="3" fontId="4" fillId="0" borderId="0" xfId="15" applyNumberFormat="1" applyFont="1" applyFill="1" applyBorder="1" applyAlignment="1">
      <alignment vertical="center"/>
    </xf>
    <xf numFmtId="3" fontId="4" fillId="0" borderId="50" xfId="15" applyNumberFormat="1" applyFont="1" applyFill="1" applyBorder="1" applyAlignment="1">
      <alignment vertical="center"/>
    </xf>
    <xf numFmtId="38" fontId="7" fillId="0" borderId="10" xfId="15" applyFont="1" applyFill="1" applyBorder="1" applyAlignment="1">
      <alignment horizontal="right" vertical="center" shrinkToFit="1"/>
    </xf>
    <xf numFmtId="38" fontId="7" fillId="0" borderId="8" xfId="15" applyFont="1" applyFill="1" applyBorder="1" applyAlignment="1">
      <alignment horizontal="right" vertical="center"/>
    </xf>
    <xf numFmtId="38" fontId="7" fillId="0" borderId="8" xfId="15" applyFont="1" applyFill="1" applyBorder="1" applyAlignment="1">
      <alignment horizontal="right" vertical="center" shrinkToFit="1"/>
    </xf>
    <xf numFmtId="38" fontId="7" fillId="0" borderId="51" xfId="15" applyFont="1" applyFill="1" applyBorder="1" applyAlignment="1">
      <alignment horizontal="right" vertical="center" shrinkToFit="1"/>
    </xf>
    <xf numFmtId="3" fontId="7" fillId="0" borderId="8" xfId="15" applyNumberFormat="1" applyFont="1" applyFill="1" applyBorder="1" applyAlignment="1">
      <alignment vertical="center"/>
    </xf>
    <xf numFmtId="38" fontId="4" fillId="0" borderId="4" xfId="1" applyFont="1" applyBorder="1" applyAlignment="1">
      <alignment horizontal="centerContinuous" vertical="center"/>
    </xf>
    <xf numFmtId="38" fontId="4" fillId="0" borderId="0" xfId="1" applyFont="1" applyBorder="1" applyAlignment="1">
      <alignment horizontal="centerContinuous" vertical="center"/>
    </xf>
    <xf numFmtId="38" fontId="4" fillId="0" borderId="4" xfId="1" applyFont="1" applyFill="1" applyBorder="1" applyAlignment="1">
      <alignment horizontal="centerContinuous" vertical="center"/>
    </xf>
    <xf numFmtId="3" fontId="7" fillId="0" borderId="0" xfId="0" applyNumberFormat="1" applyFont="1" applyAlignment="1">
      <alignment horizontal="center" vertical="center"/>
    </xf>
    <xf numFmtId="193" fontId="117" fillId="0" borderId="8" xfId="0" applyNumberFormat="1" applyFont="1" applyBorder="1" applyAlignment="1">
      <alignment horizontal="center" vertical="center"/>
    </xf>
    <xf numFmtId="193" fontId="4" fillId="0" borderId="8" xfId="0" applyNumberFormat="1" applyFont="1" applyBorder="1">
      <alignment vertical="center"/>
    </xf>
    <xf numFmtId="38" fontId="7" fillId="0" borderId="0" xfId="15" applyFont="1" applyFill="1" applyBorder="1" applyAlignment="1">
      <alignment horizontal="right" vertical="center"/>
    </xf>
    <xf numFmtId="0" fontId="4" fillId="0" borderId="10" xfId="0" applyFont="1" applyBorder="1" applyAlignment="1">
      <alignment horizontal="right" vertical="center"/>
    </xf>
    <xf numFmtId="0" fontId="22" fillId="0" borderId="8" xfId="0" applyFont="1" applyBorder="1" applyAlignment="1">
      <alignment horizontal="right" vertical="center"/>
    </xf>
    <xf numFmtId="0" fontId="8" fillId="0" borderId="0" xfId="0" applyFont="1" applyAlignment="1">
      <alignment horizontal="centerContinuous" vertical="center"/>
    </xf>
    <xf numFmtId="38" fontId="4" fillId="0" borderId="11" xfId="2" applyFont="1" applyFill="1" applyBorder="1" applyAlignment="1">
      <alignment vertical="center"/>
    </xf>
    <xf numFmtId="38" fontId="7" fillId="0" borderId="11" xfId="1" applyFont="1" applyFill="1" applyBorder="1" applyAlignment="1">
      <alignment horizontal="right" vertical="center"/>
    </xf>
    <xf numFmtId="38" fontId="4" fillId="0" borderId="10" xfId="1" applyFont="1" applyFill="1" applyBorder="1" applyAlignment="1">
      <alignment horizontal="right" vertical="center"/>
    </xf>
    <xf numFmtId="38" fontId="4" fillId="0" borderId="8" xfId="1" applyFont="1" applyFill="1" applyBorder="1" applyAlignment="1">
      <alignment vertical="center"/>
    </xf>
    <xf numFmtId="38" fontId="4" fillId="0" borderId="8" xfId="2" applyFont="1" applyFill="1" applyBorder="1" applyAlignment="1">
      <alignment vertical="center"/>
    </xf>
    <xf numFmtId="38" fontId="4" fillId="0" borderId="9" xfId="2" applyFont="1" applyFill="1" applyBorder="1" applyAlignment="1">
      <alignment horizontal="right" vertical="center"/>
    </xf>
    <xf numFmtId="38" fontId="4" fillId="0" borderId="11" xfId="2" applyFont="1" applyFill="1" applyBorder="1" applyAlignment="1">
      <alignment horizontal="right" vertical="center"/>
    </xf>
    <xf numFmtId="38" fontId="4" fillId="0" borderId="10" xfId="1" applyFont="1" applyFill="1" applyBorder="1" applyAlignment="1">
      <alignment vertical="center"/>
    </xf>
    <xf numFmtId="0" fontId="7" fillId="0" borderId="2" xfId="0" applyFont="1" applyBorder="1" applyAlignment="1">
      <alignment horizontal="left" vertical="center"/>
    </xf>
    <xf numFmtId="38" fontId="4" fillId="0" borderId="11" xfId="1" applyFont="1" applyFill="1" applyBorder="1" applyAlignment="1">
      <alignment horizontal="right" vertical="center"/>
    </xf>
    <xf numFmtId="0" fontId="4" fillId="0" borderId="11" xfId="0" applyFont="1" applyBorder="1" applyAlignment="1">
      <alignment horizontal="right" vertical="center" shrinkToFit="1"/>
    </xf>
    <xf numFmtId="38" fontId="7" fillId="0" borderId="10" xfId="1" applyFont="1" applyFill="1" applyBorder="1" applyAlignment="1">
      <alignment vertical="center"/>
    </xf>
    <xf numFmtId="0" fontId="7" fillId="0" borderId="9" xfId="0" applyFont="1" applyBorder="1" applyAlignment="1">
      <alignment horizontal="right" vertical="center" shrinkToFit="1"/>
    </xf>
    <xf numFmtId="0" fontId="7" fillId="0" borderId="10" xfId="0" applyFont="1" applyBorder="1" applyAlignment="1">
      <alignment horizontal="left" vertical="center"/>
    </xf>
    <xf numFmtId="0" fontId="4" fillId="0" borderId="8" xfId="0" applyFont="1" applyBorder="1" applyAlignment="1">
      <alignment vertical="center" shrinkToFit="1"/>
    </xf>
    <xf numFmtId="0" fontId="4" fillId="0" borderId="0" xfId="29" applyFont="1" applyAlignment="1">
      <alignment horizontal="center" vertical="center"/>
    </xf>
    <xf numFmtId="0" fontId="4" fillId="0" borderId="5" xfId="29" applyFont="1" applyBorder="1" applyAlignment="1">
      <alignment horizontal="center" vertical="center"/>
    </xf>
    <xf numFmtId="0" fontId="4" fillId="0" borderId="6" xfId="29" applyFont="1" applyBorder="1" applyAlignment="1">
      <alignment horizontal="center" vertical="center"/>
    </xf>
    <xf numFmtId="0" fontId="4" fillId="0" borderId="25" xfId="29" applyFont="1" applyBorder="1" applyAlignment="1">
      <alignment horizontal="center" vertical="center"/>
    </xf>
    <xf numFmtId="0" fontId="4" fillId="0" borderId="26" xfId="29" applyFont="1" applyBorder="1" applyAlignment="1">
      <alignment horizontal="center" vertical="center"/>
    </xf>
    <xf numFmtId="0" fontId="4" fillId="0" borderId="28" xfId="29" applyFont="1" applyBorder="1" applyAlignment="1">
      <alignment horizontal="center" vertical="center" wrapText="1"/>
    </xf>
    <xf numFmtId="0" fontId="4" fillId="0" borderId="11" xfId="29" applyFont="1" applyBorder="1">
      <alignment vertical="center"/>
    </xf>
    <xf numFmtId="0" fontId="4" fillId="0" borderId="0" xfId="29" applyFont="1">
      <alignment vertical="center"/>
    </xf>
    <xf numFmtId="0" fontId="7" fillId="0" borderId="11" xfId="29" applyFont="1" applyBorder="1">
      <alignment vertical="center"/>
    </xf>
    <xf numFmtId="0" fontId="7" fillId="0" borderId="0" xfId="29" applyFont="1">
      <alignment vertical="center"/>
    </xf>
    <xf numFmtId="0" fontId="7" fillId="0" borderId="4" xfId="0" applyFont="1" applyBorder="1" applyAlignment="1">
      <alignment horizontal="right" vertical="center"/>
    </xf>
    <xf numFmtId="0" fontId="4" fillId="0" borderId="0" xfId="29" applyFont="1" applyAlignment="1">
      <alignment horizontal="right" vertical="center"/>
    </xf>
    <xf numFmtId="0" fontId="4" fillId="0" borderId="0" xfId="29" applyFont="1" applyAlignment="1">
      <alignment horizontal="left" vertical="center"/>
    </xf>
    <xf numFmtId="0" fontId="4" fillId="0" borderId="11" xfId="29" applyFont="1" applyBorder="1" applyAlignment="1">
      <alignment horizontal="left" vertical="center"/>
    </xf>
    <xf numFmtId="0" fontId="4" fillId="0" borderId="8" xfId="29" applyFont="1" applyBorder="1" applyAlignment="1">
      <alignment horizontal="left" vertical="center"/>
    </xf>
    <xf numFmtId="0" fontId="4" fillId="0" borderId="8" xfId="29" applyFont="1" applyBorder="1" applyAlignment="1">
      <alignment horizontal="right" vertical="center"/>
    </xf>
    <xf numFmtId="38" fontId="7" fillId="0" borderId="4" xfId="2" applyFont="1" applyFill="1" applyBorder="1" applyAlignment="1">
      <alignment vertical="center"/>
    </xf>
    <xf numFmtId="230" fontId="4" fillId="0" borderId="10" xfId="2" applyNumberFormat="1" applyFont="1" applyFill="1" applyBorder="1" applyAlignment="1">
      <alignment horizontal="right" vertical="center"/>
    </xf>
    <xf numFmtId="49" fontId="4" fillId="0" borderId="8" xfId="2" applyNumberFormat="1" applyFont="1" applyFill="1" applyBorder="1" applyAlignment="1">
      <alignment horizontal="right" vertical="center"/>
    </xf>
    <xf numFmtId="0" fontId="8" fillId="0" borderId="0" xfId="29" applyFont="1">
      <alignment vertical="center"/>
    </xf>
    <xf numFmtId="0" fontId="8" fillId="0" borderId="0" xfId="29" applyFont="1" applyAlignment="1">
      <alignment horizontal="center" vertical="center"/>
    </xf>
    <xf numFmtId="0" fontId="5" fillId="0" borderId="0" xfId="29" applyFont="1">
      <alignment vertical="center"/>
    </xf>
    <xf numFmtId="0" fontId="117" fillId="0" borderId="0" xfId="29" applyFont="1" applyAlignment="1">
      <alignment horizontal="center" vertical="center"/>
    </xf>
    <xf numFmtId="0" fontId="4" fillId="0" borderId="0" xfId="29" applyFont="1" applyAlignment="1">
      <alignment horizontal="distributed" vertical="center"/>
    </xf>
    <xf numFmtId="0" fontId="4" fillId="0" borderId="8" xfId="29" applyFont="1" applyBorder="1">
      <alignment vertical="center"/>
    </xf>
    <xf numFmtId="0" fontId="4" fillId="0" borderId="8" xfId="29" applyFont="1" applyBorder="1" applyAlignment="1">
      <alignment horizontal="distributed" vertical="center" wrapText="1"/>
    </xf>
    <xf numFmtId="0" fontId="5" fillId="0" borderId="8" xfId="29" applyFont="1" applyBorder="1">
      <alignment vertical="center"/>
    </xf>
    <xf numFmtId="0" fontId="4" fillId="0" borderId="28" xfId="29" applyFont="1" applyBorder="1" applyAlignment="1">
      <alignment horizontal="center" vertical="center"/>
    </xf>
    <xf numFmtId="0" fontId="4" fillId="0" borderId="4" xfId="29" applyFont="1" applyBorder="1">
      <alignment vertical="center"/>
    </xf>
    <xf numFmtId="0" fontId="7" fillId="0" borderId="4" xfId="29" applyFont="1" applyBorder="1">
      <alignment vertical="center"/>
    </xf>
    <xf numFmtId="0" fontId="90" fillId="0" borderId="0" xfId="29" applyFont="1" applyAlignment="1">
      <alignment horizontal="distributed" vertical="center"/>
    </xf>
    <xf numFmtId="0" fontId="90" fillId="0" borderId="8" xfId="29" applyFont="1" applyBorder="1" applyAlignment="1">
      <alignment horizontal="distributed" vertical="center"/>
    </xf>
    <xf numFmtId="0" fontId="4" fillId="0" borderId="10" xfId="29" applyFont="1" applyBorder="1">
      <alignment vertical="center"/>
    </xf>
    <xf numFmtId="0" fontId="5" fillId="0" borderId="0" xfId="29" applyFont="1" applyAlignment="1">
      <alignment horizontal="center" vertical="center"/>
    </xf>
    <xf numFmtId="0" fontId="19" fillId="0" borderId="0" xfId="29" applyFont="1">
      <alignment vertical="center"/>
    </xf>
    <xf numFmtId="0" fontId="5" fillId="2" borderId="0" xfId="29" applyFont="1" applyFill="1">
      <alignment vertical="center"/>
    </xf>
    <xf numFmtId="0" fontId="5" fillId="2" borderId="0" xfId="29" applyFont="1" applyFill="1" applyAlignment="1">
      <alignment horizontal="center" vertical="center"/>
    </xf>
    <xf numFmtId="0" fontId="119" fillId="0" borderId="0" xfId="29" applyFont="1" applyAlignment="1">
      <alignment horizontal="center" vertical="center" wrapText="1"/>
    </xf>
    <xf numFmtId="0" fontId="117" fillId="0" borderId="0" xfId="29" applyFont="1" applyAlignment="1">
      <alignment horizontal="center" vertical="center" wrapText="1"/>
    </xf>
    <xf numFmtId="0" fontId="4" fillId="0" borderId="10" xfId="2" applyNumberFormat="1" applyFont="1" applyFill="1" applyBorder="1" applyAlignment="1">
      <alignment horizontal="right" vertical="center"/>
    </xf>
    <xf numFmtId="0" fontId="4" fillId="0" borderId="8" xfId="2" applyNumberFormat="1" applyFont="1" applyFill="1" applyBorder="1" applyAlignment="1">
      <alignment horizontal="right" vertical="center"/>
    </xf>
    <xf numFmtId="38" fontId="6" fillId="2" borderId="0" xfId="1" applyFont="1" applyFill="1" applyBorder="1" applyAlignment="1">
      <alignment horizontal="center" vertical="center"/>
    </xf>
    <xf numFmtId="38" fontId="4" fillId="2" borderId="0" xfId="1" applyFont="1" applyFill="1" applyBorder="1" applyAlignment="1">
      <alignment horizontal="right" vertical="center"/>
    </xf>
    <xf numFmtId="38" fontId="6" fillId="0" borderId="0" xfId="1" applyFont="1" applyFill="1" applyBorder="1" applyAlignment="1">
      <alignment horizontal="center" vertical="center"/>
    </xf>
    <xf numFmtId="0" fontId="7" fillId="0" borderId="0" xfId="0" applyFont="1" applyAlignment="1"/>
    <xf numFmtId="0" fontId="71" fillId="0" borderId="0" xfId="0" applyFont="1" applyAlignment="1"/>
    <xf numFmtId="0" fontId="4" fillId="0" borderId="0" xfId="0" applyFont="1" applyAlignment="1">
      <alignment horizontal="distributed" vertical="center" wrapText="1"/>
    </xf>
    <xf numFmtId="38" fontId="4" fillId="0" borderId="0" xfId="1" applyFont="1" applyFill="1" applyBorder="1" applyAlignment="1"/>
    <xf numFmtId="49" fontId="4" fillId="0" borderId="10" xfId="0" applyNumberFormat="1" applyFont="1" applyBorder="1" applyAlignment="1">
      <alignment horizontal="right" vertical="center"/>
    </xf>
    <xf numFmtId="49" fontId="4" fillId="0" borderId="8" xfId="0" applyNumberFormat="1" applyFont="1" applyBorder="1" applyAlignment="1">
      <alignment horizontal="right" vertical="center"/>
    </xf>
    <xf numFmtId="49" fontId="4" fillId="0" borderId="9" xfId="0" applyNumberFormat="1" applyFont="1" applyBorder="1" applyAlignment="1">
      <alignment horizontal="right" vertical="center"/>
    </xf>
    <xf numFmtId="0" fontId="4" fillId="0" borderId="10" xfId="0" applyFont="1" applyBorder="1" applyAlignment="1">
      <alignment vertical="center" shrinkToFit="1"/>
    </xf>
    <xf numFmtId="0" fontId="4" fillId="0" borderId="4" xfId="3" applyFont="1" applyBorder="1" applyAlignment="1">
      <alignment horizontal="center" vertical="center"/>
    </xf>
    <xf numFmtId="0" fontId="7" fillId="0" borderId="9" xfId="3" applyFont="1" applyBorder="1" applyAlignment="1">
      <alignment vertical="center"/>
    </xf>
    <xf numFmtId="0" fontId="7" fillId="0" borderId="10" xfId="3" applyFont="1" applyBorder="1" applyAlignment="1">
      <alignment horizontal="center" vertical="center"/>
    </xf>
    <xf numFmtId="0" fontId="4" fillId="0" borderId="1" xfId="3" applyFont="1" applyBorder="1" applyAlignment="1">
      <alignment vertical="center"/>
    </xf>
    <xf numFmtId="191" fontId="4" fillId="0" borderId="0" xfId="0" applyNumberFormat="1" applyFont="1">
      <alignment vertical="center"/>
    </xf>
    <xf numFmtId="0" fontId="10" fillId="0" borderId="0" xfId="0" applyFont="1" applyAlignment="1">
      <alignment horizontal="right" vertical="center" shrinkToFit="1"/>
    </xf>
    <xf numFmtId="0" fontId="17" fillId="0" borderId="0" xfId="0" applyFont="1" applyAlignment="1">
      <alignment horizontal="left" vertical="center" wrapText="1" shrinkToFit="1"/>
    </xf>
    <xf numFmtId="38" fontId="10" fillId="0" borderId="20" xfId="2" applyFont="1" applyBorder="1" applyAlignment="1">
      <alignment horizontal="center" vertical="center"/>
    </xf>
    <xf numFmtId="0" fontId="10" fillId="0" borderId="4" xfId="0" applyFont="1" applyBorder="1" applyAlignment="1">
      <alignment vertical="center" shrinkToFit="1"/>
    </xf>
    <xf numFmtId="0" fontId="34" fillId="0" borderId="0" xfId="0" applyFont="1" applyAlignment="1">
      <alignment horizontal="left" vertical="center" wrapText="1"/>
    </xf>
    <xf numFmtId="0" fontId="10" fillId="0" borderId="21" xfId="0" applyFont="1" applyBorder="1" applyAlignment="1">
      <alignment horizontal="center" vertical="center"/>
    </xf>
    <xf numFmtId="49" fontId="10" fillId="0" borderId="8" xfId="0" applyNumberFormat="1" applyFont="1" applyBorder="1" applyAlignment="1">
      <alignment horizontal="left" vertical="center"/>
    </xf>
    <xf numFmtId="0" fontId="10" fillId="0" borderId="8" xfId="0" applyFont="1" applyBorder="1" applyAlignment="1">
      <alignment horizontal="right" vertical="center" shrinkToFit="1"/>
    </xf>
    <xf numFmtId="0" fontId="4" fillId="2" borderId="0" xfId="0" applyFont="1" applyFill="1" applyAlignment="1">
      <alignment horizontal="right" vertical="center"/>
    </xf>
    <xf numFmtId="49" fontId="7" fillId="0" borderId="0" xfId="0" applyNumberFormat="1" applyFont="1" applyAlignment="1">
      <alignment horizontal="center" vertical="center"/>
    </xf>
    <xf numFmtId="0" fontId="6" fillId="0" borderId="0" xfId="0" applyFont="1" applyAlignment="1">
      <alignment horizontal="center"/>
    </xf>
    <xf numFmtId="0" fontId="6" fillId="0" borderId="8" xfId="0" applyFont="1" applyBorder="1" applyAlignment="1">
      <alignment horizontal="center"/>
    </xf>
    <xf numFmtId="0" fontId="6" fillId="0" borderId="8" xfId="0" applyFont="1" applyBorder="1" applyAlignment="1">
      <alignment horizontal="right" vertical="center"/>
    </xf>
    <xf numFmtId="0" fontId="4" fillId="0" borderId="8" xfId="0" applyFont="1" applyBorder="1" applyAlignment="1">
      <alignment horizontal="right" vertical="center" wrapText="1"/>
    </xf>
    <xf numFmtId="0" fontId="4" fillId="0" borderId="27" xfId="0" applyFont="1" applyBorder="1">
      <alignment vertical="center"/>
    </xf>
    <xf numFmtId="38" fontId="7" fillId="0" borderId="0" xfId="0" applyNumberFormat="1" applyFont="1">
      <alignment vertical="center"/>
    </xf>
    <xf numFmtId="0" fontId="4" fillId="0" borderId="5" xfId="0" applyFont="1" applyBorder="1">
      <alignment vertical="center"/>
    </xf>
    <xf numFmtId="0" fontId="4" fillId="0" borderId="6" xfId="0" applyFont="1" applyBorder="1">
      <alignment vertical="center"/>
    </xf>
    <xf numFmtId="38" fontId="4" fillId="0" borderId="11" xfId="1" applyFont="1" applyBorder="1" applyAlignment="1">
      <alignment vertical="center"/>
    </xf>
    <xf numFmtId="0" fontId="4" fillId="0" borderId="11" xfId="1" applyNumberFormat="1" applyFont="1" applyBorder="1" applyAlignment="1">
      <alignment vertical="center"/>
    </xf>
    <xf numFmtId="0" fontId="8" fillId="0" borderId="0" xfId="30" applyFont="1">
      <alignment vertical="center"/>
    </xf>
    <xf numFmtId="0" fontId="4" fillId="0" borderId="8" xfId="30" applyFont="1" applyBorder="1">
      <alignment vertical="center"/>
    </xf>
    <xf numFmtId="0" fontId="4" fillId="0" borderId="8" xfId="30" applyFont="1" applyBorder="1" applyAlignment="1">
      <alignment horizontal="center" vertical="center"/>
    </xf>
    <xf numFmtId="0" fontId="4" fillId="0" borderId="8" xfId="30" applyFont="1" applyBorder="1" applyAlignment="1">
      <alignment horizontal="right" vertical="center"/>
    </xf>
    <xf numFmtId="0" fontId="4" fillId="0" borderId="12" xfId="31" applyFont="1" applyBorder="1" applyAlignment="1">
      <alignment horizontal="center" vertical="center"/>
    </xf>
    <xf numFmtId="0" fontId="4" fillId="0" borderId="22" xfId="0" applyFont="1" applyBorder="1">
      <alignment vertical="center"/>
    </xf>
    <xf numFmtId="0" fontId="4" fillId="0" borderId="22" xfId="0" applyFont="1" applyBorder="1" applyAlignment="1">
      <alignment horizontal="right" vertical="center"/>
    </xf>
    <xf numFmtId="38" fontId="82" fillId="0" borderId="0" xfId="2" applyFont="1" applyFill="1" applyBorder="1" applyAlignment="1">
      <alignment horizontal="right" vertical="center"/>
    </xf>
    <xf numFmtId="38" fontId="4" fillId="0" borderId="11" xfId="1" applyFont="1" applyBorder="1" applyAlignment="1">
      <alignment vertical="center" shrinkToFit="1"/>
    </xf>
    <xf numFmtId="0" fontId="4" fillId="0" borderId="11" xfId="0" applyFont="1" applyBorder="1" applyAlignment="1">
      <alignment vertical="center" shrinkToFit="1"/>
    </xf>
    <xf numFmtId="38" fontId="4" fillId="0" borderId="4" xfId="2" applyFont="1" applyFill="1" applyBorder="1" applyAlignment="1">
      <alignment vertical="center" shrinkToFit="1"/>
    </xf>
    <xf numFmtId="38" fontId="4" fillId="0" borderId="0" xfId="2" applyFont="1" applyBorder="1" applyAlignment="1">
      <alignment vertical="center" shrinkToFit="1"/>
    </xf>
    <xf numFmtId="38" fontId="18" fillId="0" borderId="8" xfId="2" applyFont="1" applyBorder="1" applyAlignment="1">
      <alignment vertical="center" shrinkToFit="1"/>
    </xf>
    <xf numFmtId="0" fontId="18" fillId="5" borderId="4" xfId="0" applyFont="1" applyFill="1" applyBorder="1" applyAlignment="1">
      <alignment horizontal="right" vertical="center"/>
    </xf>
    <xf numFmtId="0" fontId="18" fillId="5" borderId="0" xfId="0" applyFont="1" applyFill="1" applyAlignment="1">
      <alignment horizontal="right" vertical="center"/>
    </xf>
    <xf numFmtId="0" fontId="18" fillId="5" borderId="10" xfId="0" applyFont="1" applyFill="1" applyBorder="1" applyAlignment="1">
      <alignment horizontal="right" vertical="center"/>
    </xf>
    <xf numFmtId="0" fontId="18" fillId="5" borderId="8" xfId="0" applyFont="1" applyFill="1" applyBorder="1" applyAlignment="1">
      <alignment horizontal="right" vertical="center"/>
    </xf>
    <xf numFmtId="0" fontId="4" fillId="0" borderId="15" xfId="0" applyFont="1" applyBorder="1" applyAlignment="1">
      <alignment horizontal="right" vertical="center" wrapText="1"/>
    </xf>
    <xf numFmtId="38" fontId="4" fillId="0" borderId="4" xfId="2" applyFont="1" applyBorder="1" applyAlignment="1">
      <alignment vertical="center"/>
    </xf>
    <xf numFmtId="38" fontId="7" fillId="0" borderId="10" xfId="2" applyFont="1" applyBorder="1" applyAlignment="1">
      <alignment horizontal="right" vertical="center"/>
    </xf>
    <xf numFmtId="0" fontId="5" fillId="4" borderId="0" xfId="0" applyFont="1" applyFill="1">
      <alignment vertical="center"/>
    </xf>
    <xf numFmtId="38" fontId="4" fillId="0" borderId="4" xfId="2" applyFont="1" applyBorder="1" applyAlignment="1">
      <alignment horizontal="right" vertical="center"/>
    </xf>
    <xf numFmtId="0" fontId="4" fillId="0" borderId="15" xfId="0" applyFont="1" applyBorder="1" applyAlignment="1">
      <alignment horizontal="right" vertical="center"/>
    </xf>
    <xf numFmtId="0" fontId="4" fillId="0" borderId="15" xfId="29" applyFont="1" applyBorder="1" applyAlignment="1">
      <alignment horizontal="center" vertical="center"/>
    </xf>
    <xf numFmtId="0" fontId="4" fillId="0" borderId="24" xfId="29" applyFont="1" applyBorder="1" applyAlignment="1">
      <alignment horizontal="center" vertical="center"/>
    </xf>
    <xf numFmtId="0" fontId="4" fillId="0" borderId="25" xfId="29" applyFont="1" applyBorder="1" applyAlignment="1">
      <alignment horizontal="center" vertical="center" shrinkToFit="1"/>
    </xf>
    <xf numFmtId="38" fontId="4" fillId="0" borderId="4" xfId="29" applyNumberFormat="1" applyFont="1" applyBorder="1" applyAlignment="1">
      <alignment horizontal="right" vertical="center"/>
    </xf>
    <xf numFmtId="38" fontId="4" fillId="0" borderId="0" xfId="29" applyNumberFormat="1" applyFont="1" applyAlignment="1">
      <alignment horizontal="right" vertical="center"/>
    </xf>
    <xf numFmtId="38" fontId="4" fillId="0" borderId="0" xfId="2" applyFont="1" applyBorder="1" applyAlignment="1">
      <alignment horizontal="right" vertical="center"/>
    </xf>
    <xf numFmtId="38" fontId="7" fillId="0" borderId="10" xfId="29" applyNumberFormat="1" applyFont="1" applyBorder="1" applyAlignment="1">
      <alignment horizontal="right" vertical="center"/>
    </xf>
    <xf numFmtId="38" fontId="7" fillId="0" borderId="8" xfId="29" applyNumberFormat="1" applyFont="1" applyBorder="1" applyAlignment="1">
      <alignment horizontal="right" vertical="center"/>
    </xf>
    <xf numFmtId="38" fontId="7" fillId="0" borderId="8" xfId="2" applyFont="1" applyBorder="1" applyAlignment="1">
      <alignment horizontal="right" vertical="center"/>
    </xf>
    <xf numFmtId="38" fontId="7" fillId="0" borderId="8" xfId="0" applyNumberFormat="1" applyFont="1" applyBorder="1" applyAlignment="1">
      <alignment horizontal="right" vertical="center"/>
    </xf>
    <xf numFmtId="0" fontId="4" fillId="0" borderId="4" xfId="2" applyNumberFormat="1" applyFont="1" applyFill="1" applyBorder="1" applyAlignment="1">
      <alignment horizontal="right" vertical="center"/>
    </xf>
    <xf numFmtId="0" fontId="9" fillId="0" borderId="0" xfId="0" applyFont="1" applyProtection="1">
      <alignment vertical="center"/>
      <protection locked="0"/>
    </xf>
    <xf numFmtId="0" fontId="9" fillId="0" borderId="0" xfId="0" applyFont="1" applyAlignment="1" applyProtection="1">
      <alignment horizontal="center" vertical="center"/>
      <protection locked="0"/>
    </xf>
    <xf numFmtId="49" fontId="9" fillId="0" borderId="0" xfId="0" applyNumberFormat="1" applyFont="1" applyProtection="1">
      <alignment vertical="center"/>
      <protection locked="0"/>
    </xf>
    <xf numFmtId="0" fontId="10" fillId="0" borderId="0" xfId="0" applyFont="1" applyProtection="1">
      <alignment vertical="center"/>
      <protection locked="0"/>
    </xf>
    <xf numFmtId="0" fontId="10" fillId="0" borderId="8" xfId="0" applyFont="1" applyBorder="1" applyProtection="1">
      <alignment vertical="center"/>
      <protection locked="0"/>
    </xf>
    <xf numFmtId="38" fontId="18" fillId="0" borderId="3" xfId="1" applyFont="1" applyFill="1" applyBorder="1" applyAlignment="1" applyProtection="1">
      <alignment horizontal="right" vertical="center" shrinkToFit="1"/>
      <protection locked="0"/>
    </xf>
    <xf numFmtId="0" fontId="37" fillId="0" borderId="0" xfId="0" applyFont="1" applyAlignment="1" applyProtection="1">
      <alignment horizontal="distributed" vertical="center" shrinkToFit="1"/>
      <protection locked="0"/>
    </xf>
    <xf numFmtId="38" fontId="18" fillId="0" borderId="4" xfId="1" applyFont="1" applyFill="1" applyBorder="1" applyAlignment="1" applyProtection="1">
      <alignment horizontal="right" vertical="center" shrinkToFit="1"/>
      <protection locked="0"/>
    </xf>
    <xf numFmtId="38" fontId="18" fillId="0" borderId="0" xfId="1" applyFont="1" applyFill="1" applyBorder="1" applyAlignment="1" applyProtection="1">
      <alignment horizontal="right" vertical="center" shrinkToFit="1"/>
      <protection locked="0"/>
    </xf>
    <xf numFmtId="0" fontId="10" fillId="0" borderId="0" xfId="0" applyFont="1" applyAlignment="1" applyProtection="1">
      <alignment horizontal="distributed" vertical="center" shrinkToFit="1"/>
      <protection locked="0"/>
    </xf>
    <xf numFmtId="38" fontId="10" fillId="0" borderId="4" xfId="1" applyFont="1" applyFill="1" applyBorder="1" applyAlignment="1" applyProtection="1">
      <alignment horizontal="right" vertical="center" shrinkToFit="1"/>
      <protection locked="0"/>
    </xf>
    <xf numFmtId="191" fontId="10" fillId="0" borderId="0" xfId="0" applyNumberFormat="1" applyFont="1" applyAlignment="1">
      <alignment horizontal="right" vertical="center"/>
    </xf>
    <xf numFmtId="0" fontId="10" fillId="0" borderId="0" xfId="0" applyFont="1" applyAlignment="1" applyProtection="1">
      <alignment horizontal="distributed" vertical="center"/>
      <protection locked="0"/>
    </xf>
    <xf numFmtId="0" fontId="34" fillId="0" borderId="0" xfId="0" applyFont="1" applyProtection="1">
      <alignment vertical="center"/>
      <protection locked="0"/>
    </xf>
    <xf numFmtId="0" fontId="18" fillId="0" borderId="0" xfId="0" applyFont="1" applyAlignment="1" applyProtection="1">
      <alignment horizontal="distributed" vertical="center"/>
      <protection locked="0"/>
    </xf>
    <xf numFmtId="38" fontId="37" fillId="0" borderId="4" xfId="1" applyFont="1" applyFill="1" applyBorder="1" applyAlignment="1" applyProtection="1">
      <alignment horizontal="right" vertical="center" shrinkToFit="1"/>
      <protection locked="0"/>
    </xf>
    <xf numFmtId="38" fontId="37" fillId="0" borderId="0" xfId="1" applyFont="1" applyFill="1" applyBorder="1" applyAlignment="1" applyProtection="1">
      <alignment horizontal="right" vertical="center" shrinkToFit="1"/>
      <protection locked="0"/>
    </xf>
    <xf numFmtId="38" fontId="10" fillId="0" borderId="4" xfId="1" applyFont="1" applyFill="1" applyBorder="1" applyAlignment="1" applyProtection="1">
      <alignment horizontal="left" vertical="center"/>
      <protection locked="0"/>
    </xf>
    <xf numFmtId="0" fontId="16" fillId="0" borderId="0" xfId="0" applyFont="1" applyAlignment="1" applyProtection="1">
      <alignment horizontal="left" vertical="center"/>
      <protection locked="0"/>
    </xf>
    <xf numFmtId="38" fontId="10" fillId="0" borderId="4" xfId="1" applyFont="1" applyFill="1" applyBorder="1" applyAlignment="1" applyProtection="1">
      <alignment horizontal="right" vertical="center" wrapText="1" shrinkToFit="1"/>
      <protection locked="0"/>
    </xf>
    <xf numFmtId="38" fontId="10" fillId="0" borderId="0" xfId="1" applyFont="1" applyFill="1" applyBorder="1" applyAlignment="1" applyProtection="1">
      <alignment horizontal="right" vertical="center" wrapText="1" shrinkToFit="1"/>
      <protection locked="0"/>
    </xf>
    <xf numFmtId="232" fontId="10" fillId="0" borderId="4" xfId="1" applyNumberFormat="1" applyFont="1" applyFill="1" applyBorder="1" applyAlignment="1" applyProtection="1">
      <alignment horizontal="right" vertical="center" wrapText="1" shrinkToFit="1"/>
      <protection locked="0"/>
    </xf>
    <xf numFmtId="232" fontId="10" fillId="0" borderId="0" xfId="1" applyNumberFormat="1" applyFont="1" applyFill="1" applyBorder="1" applyAlignment="1" applyProtection="1">
      <alignment horizontal="right" vertical="center" wrapText="1" shrinkToFit="1"/>
      <protection locked="0"/>
    </xf>
    <xf numFmtId="0" fontId="16" fillId="0" borderId="0" xfId="0" applyFont="1" applyProtection="1">
      <alignment vertical="center"/>
      <protection locked="0"/>
    </xf>
    <xf numFmtId="192" fontId="10" fillId="0" borderId="0" xfId="1" applyNumberFormat="1" applyFont="1" applyFill="1" applyBorder="1" applyAlignment="1" applyProtection="1">
      <alignment horizontal="right" vertical="center" shrinkToFit="1"/>
      <protection locked="0"/>
    </xf>
    <xf numFmtId="0" fontId="17" fillId="0" borderId="0" xfId="0" applyFont="1" applyAlignment="1" applyProtection="1">
      <alignment horizontal="distributed" vertical="center"/>
      <protection locked="0"/>
    </xf>
    <xf numFmtId="0" fontId="10" fillId="0" borderId="8" xfId="0" applyFont="1" applyBorder="1" applyAlignment="1" applyProtection="1">
      <alignment horizontal="distributed" vertical="center"/>
      <protection locked="0"/>
    </xf>
    <xf numFmtId="49" fontId="10" fillId="0" borderId="0" xfId="0" applyNumberFormat="1" applyFont="1" applyProtection="1">
      <alignment vertical="center"/>
      <protection locked="0"/>
    </xf>
    <xf numFmtId="0" fontId="21" fillId="0" borderId="0" xfId="0" applyFont="1" applyAlignment="1">
      <alignment horizontal="left" vertical="center"/>
    </xf>
    <xf numFmtId="0" fontId="4" fillId="0" borderId="8" xfId="32" applyFont="1" applyBorder="1" applyAlignment="1">
      <alignment vertical="center"/>
    </xf>
    <xf numFmtId="38" fontId="4" fillId="0" borderId="15" xfId="2" applyFont="1" applyBorder="1" applyAlignment="1">
      <alignment vertical="center" wrapText="1"/>
    </xf>
    <xf numFmtId="38" fontId="4" fillId="0" borderId="12" xfId="2" applyFont="1" applyBorder="1" applyAlignment="1">
      <alignment vertical="center" wrapText="1"/>
    </xf>
    <xf numFmtId="38" fontId="4" fillId="0" borderId="5" xfId="2" applyFont="1" applyBorder="1" applyAlignment="1">
      <alignment vertical="center"/>
    </xf>
    <xf numFmtId="38" fontId="4" fillId="0" borderId="28" xfId="2" applyFont="1" applyBorder="1" applyAlignment="1">
      <alignment horizontal="center" vertical="center"/>
    </xf>
    <xf numFmtId="38" fontId="4" fillId="0" borderId="28" xfId="2" applyFont="1" applyBorder="1" applyAlignment="1">
      <alignment horizontal="center" vertical="center" wrapText="1" shrinkToFit="1"/>
    </xf>
    <xf numFmtId="38" fontId="4" fillId="0" borderId="25" xfId="2" applyFont="1" applyBorder="1" applyAlignment="1">
      <alignment horizontal="center" vertical="center" wrapText="1"/>
    </xf>
    <xf numFmtId="38" fontId="4" fillId="0" borderId="2" xfId="2" applyFont="1" applyFill="1" applyBorder="1" applyAlignment="1">
      <alignment horizontal="right" vertical="center" shrinkToFit="1"/>
    </xf>
    <xf numFmtId="38" fontId="4" fillId="0" borderId="11" xfId="2" applyFont="1" applyFill="1" applyBorder="1" applyAlignment="1">
      <alignment horizontal="right" vertical="center" shrinkToFit="1"/>
    </xf>
    <xf numFmtId="38" fontId="4" fillId="0" borderId="0" xfId="2" quotePrefix="1" applyFont="1" applyFill="1" applyBorder="1" applyAlignment="1">
      <alignment horizontal="right" vertical="center" shrinkToFit="1"/>
    </xf>
    <xf numFmtId="38" fontId="7" fillId="0" borderId="8" xfId="2" quotePrefix="1" applyFont="1" applyFill="1" applyBorder="1" applyAlignment="1">
      <alignment horizontal="right" vertical="center" shrinkToFit="1"/>
    </xf>
    <xf numFmtId="38" fontId="7" fillId="0" borderId="9" xfId="2" applyFont="1" applyFill="1" applyBorder="1" applyAlignment="1">
      <alignment horizontal="right" vertical="center" shrinkToFit="1"/>
    </xf>
    <xf numFmtId="38" fontId="4" fillId="0" borderId="0" xfId="2" applyFont="1" applyBorder="1" applyAlignment="1">
      <alignment vertical="center"/>
    </xf>
    <xf numFmtId="0" fontId="65" fillId="0" borderId="0" xfId="0" applyFont="1" applyAlignment="1">
      <alignment horizontal="left" vertical="center"/>
    </xf>
    <xf numFmtId="38" fontId="7" fillId="0" borderId="8" xfId="2" applyFont="1" applyFill="1" applyBorder="1" applyAlignment="1">
      <alignment vertical="center" shrinkToFit="1"/>
    </xf>
    <xf numFmtId="0" fontId="4" fillId="0" borderId="0" xfId="33" applyFont="1" applyFill="1" applyBorder="1" applyAlignment="1">
      <alignment horizontal="right" vertical="center"/>
    </xf>
    <xf numFmtId="0" fontId="4" fillId="0" borderId="3" xfId="0" applyFont="1" applyBorder="1" applyAlignment="1">
      <alignment horizontal="left" vertical="center"/>
    </xf>
    <xf numFmtId="0" fontId="4" fillId="0" borderId="27" xfId="0" applyFont="1" applyBorder="1" applyAlignment="1">
      <alignment horizontal="left" vertical="center"/>
    </xf>
    <xf numFmtId="38" fontId="4" fillId="0" borderId="2" xfId="2" applyFont="1" applyFill="1" applyBorder="1" applyAlignment="1">
      <alignment vertical="center" shrinkToFit="1"/>
    </xf>
    <xf numFmtId="38" fontId="4" fillId="0" borderId="8" xfId="2" quotePrefix="1" applyFont="1" applyFill="1" applyBorder="1" applyAlignment="1">
      <alignment horizontal="right" vertical="center" shrinkToFit="1"/>
    </xf>
    <xf numFmtId="0" fontId="4" fillId="0" borderId="7" xfId="0" applyFont="1" applyBorder="1" applyAlignment="1">
      <alignment vertical="center" wrapText="1"/>
    </xf>
    <xf numFmtId="0" fontId="4" fillId="0" borderId="5" xfId="0" applyFont="1" applyBorder="1" applyAlignment="1">
      <alignment vertical="center" wrapText="1"/>
    </xf>
    <xf numFmtId="38" fontId="4" fillId="0" borderId="4" xfId="2" quotePrefix="1" applyFont="1" applyFill="1" applyBorder="1" applyAlignment="1">
      <alignment horizontal="right" vertical="center" shrinkToFit="1"/>
    </xf>
    <xf numFmtId="38" fontId="7" fillId="0" borderId="10" xfId="2" quotePrefix="1" applyFont="1" applyFill="1" applyBorder="1" applyAlignment="1">
      <alignment horizontal="right" vertical="center" shrinkToFit="1"/>
    </xf>
    <xf numFmtId="182" fontId="4" fillId="0" borderId="26" xfId="0" applyNumberFormat="1" applyFont="1" applyBorder="1" applyAlignment="1">
      <alignment horizontal="center" vertical="center"/>
    </xf>
    <xf numFmtId="182" fontId="4" fillId="0" borderId="28" xfId="0" applyNumberFormat="1" applyFont="1" applyBorder="1" applyAlignment="1">
      <alignment horizontal="center" vertical="center" wrapText="1"/>
    </xf>
    <xf numFmtId="182" fontId="4" fillId="0" borderId="28" xfId="0" applyNumberFormat="1" applyFont="1" applyBorder="1" applyAlignment="1">
      <alignment horizontal="center" vertical="center"/>
    </xf>
    <xf numFmtId="182" fontId="4" fillId="0" borderId="25" xfId="0" applyNumberFormat="1" applyFont="1" applyBorder="1" applyAlignment="1">
      <alignment horizontal="center" vertical="center"/>
    </xf>
    <xf numFmtId="3" fontId="4" fillId="0" borderId="11" xfId="2" applyNumberFormat="1" applyFont="1" applyFill="1" applyBorder="1" applyAlignment="1">
      <alignment horizontal="right" vertical="center"/>
    </xf>
    <xf numFmtId="38" fontId="7" fillId="0" borderId="9" xfId="2" applyFont="1" applyFill="1" applyBorder="1" applyAlignment="1">
      <alignment horizontal="right" vertical="center"/>
    </xf>
    <xf numFmtId="0" fontId="7" fillId="0" borderId="34" xfId="0" applyFont="1" applyBorder="1">
      <alignment vertical="center"/>
    </xf>
    <xf numFmtId="182" fontId="4" fillId="0" borderId="22" xfId="0" applyNumberFormat="1" applyFont="1" applyBorder="1" applyAlignment="1">
      <alignment horizontal="center" vertical="center"/>
    </xf>
    <xf numFmtId="182" fontId="4" fillId="0" borderId="15" xfId="0" applyNumberFormat="1" applyFont="1" applyBorder="1">
      <alignment vertical="center"/>
    </xf>
    <xf numFmtId="182" fontId="4" fillId="0" borderId="23" xfId="0" applyNumberFormat="1" applyFont="1" applyBorder="1" applyAlignment="1">
      <alignment horizontal="center" vertical="center" wrapText="1"/>
    </xf>
    <xf numFmtId="182" fontId="4" fillId="0" borderId="0" xfId="0" applyNumberFormat="1" applyFont="1" applyAlignment="1">
      <alignment horizontal="center" vertical="center" wrapText="1"/>
    </xf>
    <xf numFmtId="182" fontId="4" fillId="0" borderId="25" xfId="0" applyNumberFormat="1" applyFont="1" applyBorder="1" applyAlignment="1">
      <alignment horizontal="center" vertical="center" wrapText="1"/>
    </xf>
    <xf numFmtId="38" fontId="7" fillId="0" borderId="34" xfId="2" applyFont="1" applyFill="1" applyBorder="1" applyAlignment="1">
      <alignment horizontal="right" vertical="center"/>
    </xf>
    <xf numFmtId="0" fontId="7" fillId="0" borderId="16" xfId="0" applyFont="1" applyBorder="1">
      <alignment vertical="center"/>
    </xf>
    <xf numFmtId="38" fontId="4" fillId="0" borderId="0" xfId="2" applyFont="1" applyFill="1" applyBorder="1" applyAlignment="1">
      <alignment horizontal="center" vertical="center" wrapText="1"/>
    </xf>
    <xf numFmtId="3" fontId="4" fillId="0" borderId="11" xfId="2" applyNumberFormat="1" applyFont="1" applyFill="1" applyBorder="1" applyAlignment="1">
      <alignment vertical="center"/>
    </xf>
    <xf numFmtId="0" fontId="18" fillId="0" borderId="9" xfId="0" applyFont="1" applyBorder="1" applyAlignment="1">
      <alignment vertical="center" shrinkToFit="1"/>
    </xf>
    <xf numFmtId="182" fontId="7" fillId="0" borderId="8" xfId="0" applyNumberFormat="1" applyFont="1" applyBorder="1" applyAlignment="1">
      <alignment horizontal="right" vertical="center"/>
    </xf>
    <xf numFmtId="38" fontId="7" fillId="0" borderId="9" xfId="2" applyFont="1" applyFill="1" applyBorder="1" applyAlignment="1">
      <alignment vertical="center"/>
    </xf>
    <xf numFmtId="182" fontId="7" fillId="0" borderId="34" xfId="0" applyNumberFormat="1" applyFont="1" applyBorder="1" applyAlignment="1">
      <alignment horizontal="right" vertical="center"/>
    </xf>
    <xf numFmtId="38" fontId="4" fillId="0" borderId="0" xfId="2" applyFont="1" applyFill="1" applyAlignment="1"/>
    <xf numFmtId="38" fontId="23" fillId="0" borderId="0" xfId="2" applyFont="1" applyFill="1" applyAlignment="1"/>
    <xf numFmtId="38" fontId="4" fillId="0" borderId="8" xfId="2" applyFont="1" applyFill="1" applyBorder="1" applyAlignment="1"/>
    <xf numFmtId="182" fontId="4" fillId="0" borderId="6" xfId="0" applyNumberFormat="1" applyFont="1" applyBorder="1" applyAlignment="1">
      <alignment horizontal="center" vertical="center" wrapText="1"/>
    </xf>
    <xf numFmtId="0" fontId="8" fillId="2" borderId="0" xfId="29" applyFont="1" applyFill="1">
      <alignment vertical="center"/>
    </xf>
    <xf numFmtId="0" fontId="7" fillId="0" borderId="1" xfId="29" applyFont="1" applyBorder="1" applyAlignment="1">
      <alignment horizontal="center" vertical="center"/>
    </xf>
    <xf numFmtId="0" fontId="7" fillId="0" borderId="1" xfId="29" applyFont="1" applyBorder="1">
      <alignment vertical="center"/>
    </xf>
    <xf numFmtId="4" fontId="4" fillId="0" borderId="0" xfId="29" applyNumberFormat="1" applyFont="1" applyAlignment="1">
      <alignment horizontal="right" vertical="center"/>
    </xf>
    <xf numFmtId="2" fontId="4" fillId="0" borderId="0" xfId="29" applyNumberFormat="1" applyFont="1" applyAlignment="1">
      <alignment horizontal="right" vertical="center"/>
    </xf>
    <xf numFmtId="0" fontId="7" fillId="0" borderId="5" xfId="29" applyFont="1" applyBorder="1">
      <alignment vertical="center"/>
    </xf>
    <xf numFmtId="4" fontId="7" fillId="0" borderId="5" xfId="29" applyNumberFormat="1" applyFont="1" applyBorder="1" applyAlignment="1">
      <alignment horizontal="right" vertical="center"/>
    </xf>
    <xf numFmtId="0" fontId="7" fillId="0" borderId="11" xfId="29" applyFont="1" applyBorder="1" applyAlignment="1">
      <alignment horizontal="center" vertical="center"/>
    </xf>
    <xf numFmtId="2" fontId="4" fillId="0" borderId="0" xfId="0" applyNumberFormat="1" applyFont="1" applyAlignment="1">
      <alignment horizontal="right" vertical="center"/>
    </xf>
    <xf numFmtId="0" fontId="4" fillId="0" borderId="4" xfId="29" applyFont="1" applyBorder="1" applyAlignment="1">
      <alignment horizontal="right" vertical="center"/>
    </xf>
    <xf numFmtId="0" fontId="7" fillId="0" borderId="5" xfId="29" applyFont="1" applyBorder="1" applyAlignment="1">
      <alignment vertical="center" shrinkToFit="1"/>
    </xf>
    <xf numFmtId="0" fontId="7" fillId="0" borderId="10" xfId="29" applyFont="1" applyBorder="1" applyAlignment="1">
      <alignment horizontal="right" vertical="center"/>
    </xf>
    <xf numFmtId="0" fontId="7" fillId="0" borderId="8" xfId="29" applyFont="1" applyBorder="1" applyAlignment="1">
      <alignment horizontal="right" vertical="center"/>
    </xf>
    <xf numFmtId="2" fontId="7" fillId="0" borderId="8" xfId="29" applyNumberFormat="1" applyFont="1" applyBorder="1" applyAlignment="1">
      <alignment horizontal="right" vertical="center"/>
    </xf>
    <xf numFmtId="0" fontId="7" fillId="0" borderId="3" xfId="29" applyFont="1" applyBorder="1">
      <alignment vertical="center"/>
    </xf>
    <xf numFmtId="40" fontId="4" fillId="0" borderId="0" xfId="29" applyNumberFormat="1" applyFont="1" applyAlignment="1">
      <alignment horizontal="right" vertical="center"/>
    </xf>
    <xf numFmtId="0" fontId="6" fillId="0" borderId="0" xfId="29" applyFont="1">
      <alignment vertical="center"/>
    </xf>
    <xf numFmtId="0" fontId="7" fillId="0" borderId="7" xfId="1" applyNumberFormat="1" applyFont="1" applyFill="1" applyBorder="1" applyAlignment="1">
      <alignment vertical="center"/>
    </xf>
    <xf numFmtId="38" fontId="7" fillId="0" borderId="5" xfId="1" applyFont="1" applyFill="1" applyBorder="1" applyAlignment="1">
      <alignment vertical="center"/>
    </xf>
    <xf numFmtId="216" fontId="7" fillId="0" borderId="5" xfId="1" applyNumberFormat="1" applyFont="1" applyFill="1" applyBorder="1" applyAlignment="1">
      <alignment vertical="center"/>
    </xf>
    <xf numFmtId="0" fontId="7" fillId="0" borderId="9" xfId="29" applyFont="1" applyBorder="1" applyAlignment="1">
      <alignment vertical="center" shrinkToFit="1"/>
    </xf>
    <xf numFmtId="2" fontId="7" fillId="0" borderId="8" xfId="0" applyNumberFormat="1" applyFont="1" applyBorder="1" applyAlignment="1">
      <alignment horizontal="right" vertical="center"/>
    </xf>
    <xf numFmtId="4" fontId="7" fillId="0" borderId="8" xfId="29" applyNumberFormat="1" applyFont="1" applyBorder="1" applyAlignment="1">
      <alignment horizontal="right" vertical="center"/>
    </xf>
    <xf numFmtId="0" fontId="88" fillId="0" borderId="0" xfId="3" applyFont="1" applyAlignment="1">
      <alignment vertical="center"/>
    </xf>
    <xf numFmtId="0" fontId="20" fillId="0" borderId="8" xfId="3" applyFont="1" applyBorder="1" applyAlignment="1">
      <alignment horizontal="center" vertical="center"/>
    </xf>
    <xf numFmtId="0" fontId="20" fillId="0" borderId="0" xfId="3" applyFont="1" applyAlignment="1">
      <alignment horizontal="center" vertical="center"/>
    </xf>
    <xf numFmtId="0" fontId="7" fillId="0" borderId="4" xfId="3" applyFont="1" applyBorder="1" applyAlignment="1">
      <alignment horizontal="left" vertical="center"/>
    </xf>
    <xf numFmtId="0" fontId="7" fillId="0" borderId="2" xfId="3" applyFont="1" applyBorder="1" applyAlignment="1">
      <alignment horizontal="left" vertical="center"/>
    </xf>
    <xf numFmtId="0" fontId="7" fillId="0" borderId="0" xfId="3" applyFont="1" applyAlignment="1">
      <alignment vertical="center"/>
    </xf>
    <xf numFmtId="0" fontId="5" fillId="0" borderId="4" xfId="3" applyFont="1" applyBorder="1" applyAlignment="1">
      <alignment vertical="center"/>
    </xf>
    <xf numFmtId="0" fontId="4" fillId="0" borderId="11" xfId="3" applyFont="1" applyBorder="1" applyAlignment="1">
      <alignment horizontal="distributed" vertical="center"/>
    </xf>
    <xf numFmtId="0" fontId="19" fillId="0" borderId="0" xfId="3" applyFont="1" applyAlignment="1">
      <alignment vertical="center"/>
    </xf>
    <xf numFmtId="0" fontId="19" fillId="0" borderId="11" xfId="3" applyFont="1" applyBorder="1" applyAlignment="1">
      <alignment vertical="center"/>
    </xf>
    <xf numFmtId="0" fontId="5" fillId="0" borderId="11" xfId="3" applyFont="1" applyBorder="1" applyAlignment="1">
      <alignment vertical="center"/>
    </xf>
    <xf numFmtId="0" fontId="7" fillId="0" borderId="11" xfId="3" applyFont="1" applyBorder="1" applyAlignment="1">
      <alignment horizontal="left" vertical="center"/>
    </xf>
    <xf numFmtId="0" fontId="4" fillId="0" borderId="0" xfId="3" applyFont="1" applyAlignment="1">
      <alignment horizontal="left" vertical="center" wrapText="1"/>
    </xf>
    <xf numFmtId="0" fontId="4" fillId="0" borderId="11" xfId="3" applyFont="1" applyBorder="1" applyAlignment="1">
      <alignment horizontal="distributed" vertical="center" wrapText="1"/>
    </xf>
    <xf numFmtId="0" fontId="7" fillId="0" borderId="0" xfId="3" applyFont="1" applyAlignment="1">
      <alignment horizontal="right" vertical="center"/>
    </xf>
    <xf numFmtId="0" fontId="23" fillId="0" borderId="11" xfId="3" applyFont="1" applyBorder="1" applyAlignment="1">
      <alignment horizontal="distributed" vertical="center"/>
    </xf>
    <xf numFmtId="0" fontId="59" fillId="0" borderId="11" xfId="3" applyFont="1" applyBorder="1" applyAlignment="1">
      <alignment horizontal="distributed" vertical="center"/>
    </xf>
    <xf numFmtId="0" fontId="56" fillId="0" borderId="0" xfId="0" applyFont="1" applyAlignment="1">
      <alignment horizontal="right" vertical="center"/>
    </xf>
    <xf numFmtId="0" fontId="56" fillId="0" borderId="0" xfId="0" applyFont="1">
      <alignment vertical="center"/>
    </xf>
    <xf numFmtId="0" fontId="4" fillId="0" borderId="4" xfId="3" applyFont="1" applyBorder="1" applyAlignment="1">
      <alignment horizontal="right" vertical="center"/>
    </xf>
    <xf numFmtId="0" fontId="4" fillId="0" borderId="11" xfId="3" applyFont="1" applyBorder="1" applyAlignment="1">
      <alignment horizontal="right" vertical="center"/>
    </xf>
    <xf numFmtId="0" fontId="7" fillId="0" borderId="4" xfId="3" applyFont="1" applyBorder="1" applyAlignment="1">
      <alignment vertical="center"/>
    </xf>
    <xf numFmtId="0" fontId="19" fillId="0" borderId="11" xfId="3" applyFont="1" applyBorder="1"/>
    <xf numFmtId="0" fontId="5" fillId="0" borderId="4" xfId="3" applyFont="1" applyBorder="1"/>
    <xf numFmtId="0" fontId="5" fillId="0" borderId="11" xfId="3" applyFont="1" applyBorder="1"/>
    <xf numFmtId="0" fontId="7" fillId="0" borderId="20" xfId="3" applyFont="1" applyBorder="1" applyAlignment="1">
      <alignment horizontal="left" vertical="center"/>
    </xf>
    <xf numFmtId="0" fontId="5" fillId="0" borderId="8" xfId="3" applyFont="1" applyBorder="1" applyAlignment="1">
      <alignment vertical="center"/>
    </xf>
    <xf numFmtId="0" fontId="56" fillId="0" borderId="8" xfId="0" applyFont="1" applyBorder="1" applyAlignment="1">
      <alignment horizontal="right" vertical="center"/>
    </xf>
    <xf numFmtId="0" fontId="4" fillId="0" borderId="9" xfId="3" applyFont="1" applyBorder="1" applyAlignment="1">
      <alignment horizontal="right" vertical="center"/>
    </xf>
    <xf numFmtId="0" fontId="7" fillId="0" borderId="10" xfId="3" applyFont="1" applyBorder="1" applyAlignment="1">
      <alignment horizontal="left" vertical="center"/>
    </xf>
    <xf numFmtId="0" fontId="9" fillId="0" borderId="0" xfId="34" applyFont="1" applyAlignment="1">
      <alignment vertical="center"/>
    </xf>
    <xf numFmtId="0" fontId="9" fillId="0" borderId="0" xfId="34" applyFont="1" applyAlignment="1">
      <alignment vertical="center" shrinkToFit="1"/>
    </xf>
    <xf numFmtId="214" fontId="9" fillId="0" borderId="0" xfId="34" applyNumberFormat="1" applyFont="1" applyAlignment="1">
      <alignment vertical="center"/>
    </xf>
    <xf numFmtId="0" fontId="36" fillId="0" borderId="0" xfId="34" applyFont="1" applyAlignment="1">
      <alignment vertical="center"/>
    </xf>
    <xf numFmtId="0" fontId="10" fillId="0" borderId="8" xfId="34" applyFont="1" applyBorder="1" applyAlignment="1">
      <alignment vertical="center"/>
    </xf>
    <xf numFmtId="0" fontId="10" fillId="0" borderId="8" xfId="34" applyFont="1" applyBorder="1" applyAlignment="1">
      <alignment vertical="center" shrinkToFit="1"/>
    </xf>
    <xf numFmtId="0" fontId="10" fillId="0" borderId="0" xfId="34" applyFont="1" applyAlignment="1">
      <alignment vertical="center"/>
    </xf>
    <xf numFmtId="0" fontId="10" fillId="0" borderId="7" xfId="34" applyFont="1" applyBorder="1" applyAlignment="1">
      <alignment horizontal="center" vertical="center"/>
    </xf>
    <xf numFmtId="0" fontId="10" fillId="0" borderId="23" xfId="34" applyFont="1" applyBorder="1" applyAlignment="1">
      <alignment horizontal="center" vertical="center"/>
    </xf>
    <xf numFmtId="214" fontId="10" fillId="0" borderId="7" xfId="34" applyNumberFormat="1" applyFont="1" applyBorder="1" applyAlignment="1">
      <alignment horizontal="center" vertical="center"/>
    </xf>
    <xf numFmtId="0" fontId="13" fillId="0" borderId="4" xfId="34" applyFont="1" applyBorder="1" applyAlignment="1">
      <alignment vertical="center"/>
    </xf>
    <xf numFmtId="0" fontId="13" fillId="0" borderId="0" xfId="34" applyFont="1" applyAlignment="1">
      <alignment vertical="center"/>
    </xf>
    <xf numFmtId="214" fontId="13" fillId="0" borderId="0" xfId="34" applyNumberFormat="1" applyFont="1" applyAlignment="1">
      <alignment vertical="center"/>
    </xf>
    <xf numFmtId="0" fontId="10" fillId="0" borderId="0" xfId="34" applyFont="1" applyAlignment="1">
      <alignment horizontal="right" vertical="center"/>
    </xf>
    <xf numFmtId="0" fontId="10" fillId="0" borderId="0" xfId="34" applyFont="1" applyAlignment="1">
      <alignment horizontal="left" vertical="center"/>
    </xf>
    <xf numFmtId="0" fontId="10" fillId="0" borderId="0" xfId="34" applyFont="1" applyAlignment="1">
      <alignment vertical="center" shrinkToFit="1"/>
    </xf>
    <xf numFmtId="0" fontId="10" fillId="0" borderId="4" xfId="34" applyFont="1" applyBorder="1" applyAlignment="1">
      <alignment horizontal="right" vertical="center"/>
    </xf>
    <xf numFmtId="2" fontId="10" fillId="0" borderId="0" xfId="34" applyNumberFormat="1" applyFont="1" applyAlignment="1">
      <alignment horizontal="right" vertical="center"/>
    </xf>
    <xf numFmtId="0" fontId="10" fillId="0" borderId="4" xfId="34" applyFont="1" applyBorder="1" applyAlignment="1">
      <alignment vertical="center"/>
    </xf>
    <xf numFmtId="0" fontId="18" fillId="0" borderId="0" xfId="34" applyFont="1" applyAlignment="1">
      <alignment vertical="center"/>
    </xf>
    <xf numFmtId="0" fontId="10" fillId="0" borderId="0" xfId="34" applyFont="1" applyAlignment="1">
      <alignment horizontal="right" vertical="center" shrinkToFit="1"/>
    </xf>
    <xf numFmtId="0" fontId="37" fillId="0" borderId="0" xfId="34" applyFont="1" applyAlignment="1">
      <alignment vertical="center"/>
    </xf>
    <xf numFmtId="214" fontId="10" fillId="0" borderId="0" xfId="34" applyNumberFormat="1" applyFont="1" applyAlignment="1">
      <alignment horizontal="right" vertical="center"/>
    </xf>
    <xf numFmtId="0" fontId="13" fillId="0" borderId="4" xfId="34" applyFont="1" applyBorder="1" applyAlignment="1">
      <alignment horizontal="right" vertical="center"/>
    </xf>
    <xf numFmtId="0" fontId="13" fillId="0" borderId="0" xfId="34" applyFont="1" applyAlignment="1">
      <alignment horizontal="right" vertical="center"/>
    </xf>
    <xf numFmtId="38" fontId="13" fillId="0" borderId="0" xfId="1" applyFont="1" applyAlignment="1">
      <alignment horizontal="right" vertical="center"/>
    </xf>
    <xf numFmtId="214" fontId="13" fillId="0" borderId="0" xfId="34" applyNumberFormat="1" applyFont="1" applyAlignment="1">
      <alignment horizontal="right" vertical="center"/>
    </xf>
    <xf numFmtId="0" fontId="17" fillId="0" borderId="0" xfId="34" applyFont="1" applyAlignment="1">
      <alignment vertical="center" shrinkToFit="1"/>
    </xf>
    <xf numFmtId="40" fontId="10" fillId="0" borderId="0" xfId="34" applyNumberFormat="1" applyFont="1" applyAlignment="1">
      <alignment horizontal="right" vertical="center"/>
    </xf>
    <xf numFmtId="38" fontId="10" fillId="0" borderId="4" xfId="34" applyNumberFormat="1" applyFont="1" applyBorder="1" applyAlignment="1">
      <alignment horizontal="right" vertical="center"/>
    </xf>
    <xf numFmtId="38" fontId="10" fillId="0" borderId="0" xfId="34" applyNumberFormat="1" applyFont="1" applyAlignment="1">
      <alignment horizontal="right" vertical="center"/>
    </xf>
    <xf numFmtId="38" fontId="10" fillId="0" borderId="4" xfId="34" applyNumberFormat="1" applyFont="1" applyBorder="1" applyAlignment="1">
      <alignment vertical="center"/>
    </xf>
    <xf numFmtId="38" fontId="10" fillId="0" borderId="0" xfId="34" applyNumberFormat="1" applyFont="1" applyAlignment="1">
      <alignment vertical="center"/>
    </xf>
    <xf numFmtId="40" fontId="10" fillId="0" borderId="0" xfId="34" applyNumberFormat="1" applyFont="1" applyAlignment="1">
      <alignment vertical="center"/>
    </xf>
    <xf numFmtId="214" fontId="10" fillId="0" borderId="0" xfId="34" applyNumberFormat="1" applyFont="1" applyAlignment="1">
      <alignment vertical="center"/>
    </xf>
    <xf numFmtId="0" fontId="18" fillId="0" borderId="0" xfId="34" applyFont="1" applyAlignment="1">
      <alignment horizontal="right" vertical="center"/>
    </xf>
    <xf numFmtId="0" fontId="18" fillId="0" borderId="0" xfId="34" applyFont="1" applyAlignment="1">
      <alignment horizontal="left" vertical="center"/>
    </xf>
    <xf numFmtId="38" fontId="18" fillId="0" borderId="4" xfId="34" applyNumberFormat="1" applyFont="1" applyBorder="1" applyAlignment="1">
      <alignment vertical="center"/>
    </xf>
    <xf numFmtId="38" fontId="18" fillId="0" borderId="0" xfId="34" applyNumberFormat="1" applyFont="1" applyAlignment="1">
      <alignment vertical="center"/>
    </xf>
    <xf numFmtId="40" fontId="18" fillId="0" borderId="0" xfId="34" applyNumberFormat="1" applyFont="1" applyAlignment="1">
      <alignment vertical="center"/>
    </xf>
    <xf numFmtId="214" fontId="18" fillId="0" borderId="0" xfId="34" applyNumberFormat="1" applyFont="1" applyAlignment="1">
      <alignment vertical="center"/>
    </xf>
    <xf numFmtId="0" fontId="0" fillId="0" borderId="0" xfId="0" applyAlignment="1">
      <alignment shrinkToFit="1"/>
    </xf>
    <xf numFmtId="0" fontId="0" fillId="0" borderId="4" xfId="0" applyBorder="1" applyAlignment="1">
      <alignment horizontal="right"/>
    </xf>
    <xf numFmtId="0" fontId="0" fillId="0" borderId="0" xfId="0" applyAlignment="1">
      <alignment horizontal="right"/>
    </xf>
    <xf numFmtId="214" fontId="0" fillId="0" borderId="0" xfId="0" applyNumberFormat="1" applyAlignment="1">
      <alignment horizontal="right"/>
    </xf>
    <xf numFmtId="0" fontId="18" fillId="0" borderId="0" xfId="34" applyFont="1" applyAlignment="1">
      <alignment vertical="center" shrinkToFit="1"/>
    </xf>
    <xf numFmtId="0" fontId="18" fillId="0" borderId="4" xfId="34" applyFont="1" applyBorder="1" applyAlignment="1">
      <alignment vertical="center"/>
    </xf>
    <xf numFmtId="0" fontId="37" fillId="0" borderId="0" xfId="34" applyFont="1" applyAlignment="1">
      <alignment horizontal="right" vertical="center"/>
    </xf>
    <xf numFmtId="0" fontId="37" fillId="0" borderId="0" xfId="34" applyFont="1" applyAlignment="1">
      <alignment horizontal="left" vertical="center"/>
    </xf>
    <xf numFmtId="0" fontId="49" fillId="0" borderId="0" xfId="34" applyFont="1" applyAlignment="1">
      <alignment vertical="center" shrinkToFit="1"/>
    </xf>
    <xf numFmtId="193" fontId="10" fillId="0" borderId="0" xfId="34" applyNumberFormat="1" applyFont="1" applyAlignment="1">
      <alignment horizontal="right" vertical="center"/>
    </xf>
    <xf numFmtId="0" fontId="34" fillId="0" borderId="0" xfId="34" applyFont="1" applyAlignment="1">
      <alignment vertical="center" shrinkToFit="1"/>
    </xf>
    <xf numFmtId="4" fontId="10" fillId="0" borderId="0" xfId="34" applyNumberFormat="1" applyFont="1" applyAlignment="1">
      <alignment horizontal="right" vertical="center"/>
    </xf>
    <xf numFmtId="0" fontId="16" fillId="0" borderId="0" xfId="0" applyFont="1" applyAlignment="1">
      <alignment shrinkToFit="1"/>
    </xf>
    <xf numFmtId="214" fontId="10" fillId="0" borderId="0" xfId="1" applyNumberFormat="1" applyFont="1" applyAlignment="1">
      <alignment horizontal="right" vertical="center"/>
    </xf>
    <xf numFmtId="0" fontId="17" fillId="0" borderId="0" xfId="34" applyFont="1" applyAlignment="1">
      <alignment vertical="center"/>
    </xf>
    <xf numFmtId="0" fontId="34" fillId="0" borderId="11" xfId="34" applyFont="1" applyBorder="1" applyAlignment="1">
      <alignment vertical="center" shrinkToFit="1"/>
    </xf>
    <xf numFmtId="0" fontId="10" fillId="0" borderId="52" xfId="34" applyFont="1" applyBorder="1" applyAlignment="1">
      <alignment vertical="center"/>
    </xf>
    <xf numFmtId="0" fontId="10" fillId="0" borderId="52" xfId="34" applyFont="1" applyBorder="1" applyAlignment="1">
      <alignment horizontal="left" vertical="center"/>
    </xf>
    <xf numFmtId="0" fontId="10" fillId="0" borderId="52" xfId="34" applyFont="1" applyBorder="1" applyAlignment="1">
      <alignment horizontal="right" vertical="center"/>
    </xf>
    <xf numFmtId="0" fontId="34" fillId="0" borderId="52" xfId="34" applyFont="1" applyBorder="1" applyAlignment="1">
      <alignment vertical="center" shrinkToFit="1"/>
    </xf>
    <xf numFmtId="0" fontId="10" fillId="0" borderId="53" xfId="34" applyFont="1" applyBorder="1" applyAlignment="1">
      <alignment horizontal="right" vertical="center"/>
    </xf>
    <xf numFmtId="38" fontId="10" fillId="0" borderId="52" xfId="1" applyFont="1" applyFill="1" applyBorder="1" applyAlignment="1">
      <alignment horizontal="right" vertical="center"/>
    </xf>
    <xf numFmtId="214" fontId="10" fillId="0" borderId="52" xfId="34" applyNumberFormat="1" applyFont="1" applyBorder="1" applyAlignment="1">
      <alignment horizontal="right" vertical="center"/>
    </xf>
    <xf numFmtId="38" fontId="10" fillId="0" borderId="4" xfId="2" applyFont="1" applyBorder="1" applyAlignment="1">
      <alignment horizontal="center" vertical="center"/>
    </xf>
    <xf numFmtId="38" fontId="10" fillId="0" borderId="0" xfId="2" applyFont="1" applyBorder="1" applyAlignment="1">
      <alignment horizontal="center" vertical="center"/>
    </xf>
    <xf numFmtId="38" fontId="10" fillId="0" borderId="20" xfId="2" applyFont="1" applyFill="1" applyBorder="1" applyAlignment="1">
      <alignment horizontal="center" vertical="center"/>
    </xf>
    <xf numFmtId="0" fontId="10" fillId="0" borderId="0" xfId="0" applyFont="1" applyAlignment="1">
      <alignment shrinkToFit="1"/>
    </xf>
    <xf numFmtId="0" fontId="10" fillId="0" borderId="0" xfId="0" applyFont="1" applyAlignment="1">
      <alignment horizontal="center"/>
    </xf>
    <xf numFmtId="0" fontId="37" fillId="0" borderId="11" xfId="0" applyFont="1" applyBorder="1">
      <alignment vertical="center"/>
    </xf>
    <xf numFmtId="0" fontId="18" fillId="0" borderId="8" xfId="0" applyFont="1" applyBorder="1" applyAlignment="1">
      <alignment horizontal="right" vertical="center" shrinkToFit="1"/>
    </xf>
    <xf numFmtId="0" fontId="18" fillId="0" borderId="8" xfId="0" applyFont="1" applyBorder="1" applyAlignment="1">
      <alignment horizontal="left" vertical="center"/>
    </xf>
    <xf numFmtId="38" fontId="18" fillId="0" borderId="21" xfId="2" applyFont="1" applyFill="1" applyBorder="1" applyAlignment="1">
      <alignment horizontal="center" vertical="center"/>
    </xf>
    <xf numFmtId="0" fontId="9" fillId="0" borderId="0" xfId="35" applyFont="1">
      <alignment vertical="center"/>
    </xf>
    <xf numFmtId="0" fontId="9" fillId="0" borderId="0" xfId="35" applyFont="1" applyAlignment="1">
      <alignment horizontal="center" vertical="center"/>
    </xf>
    <xf numFmtId="0" fontId="1" fillId="0" borderId="0" xfId="35">
      <alignment vertical="center"/>
    </xf>
    <xf numFmtId="0" fontId="10" fillId="0" borderId="0" xfId="35" applyFont="1">
      <alignment vertical="center"/>
    </xf>
    <xf numFmtId="0" fontId="10" fillId="0" borderId="0" xfId="35" applyFont="1" applyAlignment="1">
      <alignment horizontal="right" vertical="center"/>
    </xf>
    <xf numFmtId="0" fontId="10" fillId="0" borderId="26" xfId="35" applyFont="1" applyBorder="1" applyAlignment="1">
      <alignment horizontal="center" vertical="center"/>
    </xf>
    <xf numFmtId="0" fontId="10" fillId="0" borderId="28" xfId="35" applyFont="1" applyBorder="1" applyAlignment="1">
      <alignment horizontal="center" vertical="center"/>
    </xf>
    <xf numFmtId="0" fontId="10" fillId="0" borderId="25" xfId="35" applyFont="1" applyBorder="1" applyAlignment="1">
      <alignment horizontal="center" vertical="center"/>
    </xf>
    <xf numFmtId="0" fontId="10" fillId="0" borderId="11" xfId="35" applyFont="1" applyBorder="1">
      <alignment vertical="center"/>
    </xf>
    <xf numFmtId="0" fontId="10" fillId="0" borderId="4" xfId="35" applyFont="1" applyBorder="1">
      <alignment vertical="center"/>
    </xf>
    <xf numFmtId="0" fontId="10" fillId="0" borderId="0" xfId="35" applyFont="1" applyAlignment="1">
      <alignment horizontal="left" vertical="center"/>
    </xf>
    <xf numFmtId="0" fontId="10" fillId="0" borderId="11" xfId="35" applyFont="1" applyBorder="1" applyAlignment="1">
      <alignment horizontal="left" vertical="center"/>
    </xf>
    <xf numFmtId="0" fontId="18" fillId="0" borderId="0" xfId="35" applyFont="1">
      <alignment vertical="center"/>
    </xf>
    <xf numFmtId="0" fontId="18" fillId="0" borderId="11" xfId="35" applyFont="1" applyBorder="1">
      <alignment vertical="center"/>
    </xf>
    <xf numFmtId="0" fontId="10" fillId="0" borderId="0" xfId="35" applyFont="1" applyAlignment="1">
      <alignment horizontal="distributed" vertical="center"/>
    </xf>
    <xf numFmtId="0" fontId="10" fillId="0" borderId="11" xfId="35" applyFont="1" applyBorder="1" applyAlignment="1">
      <alignment horizontal="distributed" vertical="center"/>
    </xf>
    <xf numFmtId="38" fontId="18" fillId="0" borderId="4" xfId="2" applyFont="1" applyFill="1" applyBorder="1" applyAlignment="1">
      <alignment vertical="center"/>
    </xf>
    <xf numFmtId="0" fontId="10" fillId="0" borderId="8" xfId="35" applyFont="1" applyBorder="1" applyAlignment="1">
      <alignment horizontal="distributed" vertical="center"/>
    </xf>
    <xf numFmtId="0" fontId="10" fillId="0" borderId="9" xfId="35" applyFont="1" applyBorder="1" applyAlignment="1">
      <alignment horizontal="distributed" vertical="center"/>
    </xf>
    <xf numFmtId="38" fontId="10" fillId="0" borderId="10" xfId="2" applyFont="1" applyFill="1" applyBorder="1" applyAlignment="1">
      <alignment vertical="center"/>
    </xf>
    <xf numFmtId="0" fontId="10" fillId="0" borderId="8" xfId="35" applyFont="1" applyBorder="1" applyAlignment="1">
      <alignment horizontal="right" vertical="center"/>
    </xf>
    <xf numFmtId="0" fontId="9" fillId="2" borderId="0" xfId="35" applyFont="1" applyFill="1">
      <alignment vertical="center"/>
    </xf>
    <xf numFmtId="0" fontId="10" fillId="0" borderId="1" xfId="35" applyFont="1" applyBorder="1">
      <alignment vertical="center"/>
    </xf>
    <xf numFmtId="0" fontId="4" fillId="0" borderId="0" xfId="35" applyFont="1">
      <alignment vertical="center"/>
    </xf>
    <xf numFmtId="0" fontId="7" fillId="0" borderId="0" xfId="35" applyFont="1">
      <alignment vertical="center"/>
    </xf>
    <xf numFmtId="0" fontId="18" fillId="0" borderId="11" xfId="35" applyFont="1" applyBorder="1" applyAlignment="1">
      <alignment horizontal="distributed" vertical="center"/>
    </xf>
    <xf numFmtId="38" fontId="10" fillId="0" borderId="0" xfId="2" quotePrefix="1" applyFont="1" applyFill="1" applyBorder="1" applyAlignment="1">
      <alignment horizontal="right" vertical="center"/>
    </xf>
    <xf numFmtId="0" fontId="10" fillId="0" borderId="4" xfId="35" applyFont="1" applyBorder="1" applyAlignment="1">
      <alignment horizontal="right" vertical="center"/>
    </xf>
    <xf numFmtId="0" fontId="18" fillId="0" borderId="0" xfId="35" applyFont="1" applyAlignment="1">
      <alignment horizontal="right" vertical="center"/>
    </xf>
    <xf numFmtId="38" fontId="10" fillId="0" borderId="0" xfId="35" applyNumberFormat="1" applyFont="1" applyAlignment="1">
      <alignment horizontal="right" vertical="center"/>
    </xf>
    <xf numFmtId="0" fontId="9" fillId="2" borderId="0" xfId="0" applyFont="1" applyFill="1" applyAlignment="1"/>
    <xf numFmtId="0" fontId="9" fillId="0" borderId="0" xfId="0" applyFont="1" applyAlignment="1">
      <alignment horizontal="center"/>
    </xf>
    <xf numFmtId="0" fontId="10" fillId="0" borderId="0" xfId="35" applyFont="1" applyAlignment="1">
      <alignment horizontal="center" vertical="center"/>
    </xf>
    <xf numFmtId="0" fontId="10" fillId="0" borderId="19" xfId="35" applyFont="1" applyBorder="1" applyAlignment="1">
      <alignment horizontal="center" vertical="center" wrapText="1"/>
    </xf>
    <xf numFmtId="0" fontId="18" fillId="0" borderId="19" xfId="35" applyFont="1" applyBorder="1" applyAlignment="1">
      <alignment horizontal="center" vertical="center" wrapText="1"/>
    </xf>
    <xf numFmtId="0" fontId="17" fillId="0" borderId="23" xfId="35" applyFont="1" applyBorder="1" applyAlignment="1">
      <alignment horizontal="center" vertical="center" shrinkToFit="1"/>
    </xf>
    <xf numFmtId="0" fontId="34" fillId="0" borderId="20" xfId="35" applyFont="1" applyBorder="1" applyAlignment="1">
      <alignment horizontal="left" vertical="center" shrinkToFit="1"/>
    </xf>
    <xf numFmtId="0" fontId="122" fillId="0" borderId="23" xfId="35" applyFont="1" applyBorder="1" applyAlignment="1">
      <alignment horizontal="left" vertical="center" shrinkToFit="1"/>
    </xf>
    <xf numFmtId="0" fontId="10" fillId="0" borderId="0" xfId="35" applyFont="1" applyAlignment="1"/>
    <xf numFmtId="0" fontId="34" fillId="0" borderId="0" xfId="35" applyFont="1" applyAlignment="1">
      <alignment horizontal="distributed" vertical="center" wrapText="1"/>
    </xf>
    <xf numFmtId="0" fontId="18" fillId="0" borderId="8" xfId="35" applyFont="1" applyBorder="1" applyAlignment="1">
      <alignment horizontal="right" vertical="center"/>
    </xf>
    <xf numFmtId="0" fontId="10" fillId="0" borderId="1" xfId="2" applyNumberFormat="1" applyFont="1" applyFill="1" applyBorder="1" applyAlignment="1">
      <alignment horizontal="right" vertical="center"/>
    </xf>
    <xf numFmtId="38" fontId="10" fillId="0" borderId="1" xfId="2" applyFont="1" applyFill="1" applyBorder="1" applyAlignment="1">
      <alignment vertical="center"/>
    </xf>
    <xf numFmtId="0" fontId="17" fillId="0" borderId="11" xfId="35" applyFont="1" applyBorder="1" applyAlignment="1">
      <alignment horizontal="distributed" vertical="center" wrapText="1"/>
    </xf>
    <xf numFmtId="0" fontId="10" fillId="0" borderId="8" xfId="35" applyFont="1" applyBorder="1" applyAlignment="1">
      <alignment horizontal="left" vertical="center"/>
    </xf>
    <xf numFmtId="38" fontId="10" fillId="0" borderId="8" xfId="2" applyFont="1" applyFill="1" applyBorder="1" applyAlignment="1">
      <alignment vertical="center"/>
    </xf>
    <xf numFmtId="0" fontId="9" fillId="2" borderId="0" xfId="3" applyFont="1" applyFill="1" applyAlignment="1">
      <alignment vertical="center"/>
    </xf>
    <xf numFmtId="38" fontId="10" fillId="0" borderId="1" xfId="0" applyNumberFormat="1" applyFont="1" applyBorder="1">
      <alignment vertical="center"/>
    </xf>
    <xf numFmtId="38" fontId="37" fillId="0" borderId="1" xfId="2" applyFont="1" applyFill="1" applyBorder="1" applyAlignment="1">
      <alignment vertical="center"/>
    </xf>
    <xf numFmtId="0" fontId="34" fillId="0" borderId="0" xfId="35" applyFont="1" applyAlignment="1">
      <alignment vertical="center" wrapText="1"/>
    </xf>
    <xf numFmtId="0" fontId="10" fillId="0" borderId="8" xfId="35" applyFont="1" applyBorder="1">
      <alignment vertical="center"/>
    </xf>
    <xf numFmtId="38" fontId="37" fillId="0" borderId="8" xfId="2" applyFont="1" applyFill="1" applyBorder="1" applyAlignment="1">
      <alignment vertical="center"/>
    </xf>
    <xf numFmtId="0" fontId="123" fillId="0" borderId="0" xfId="0" applyFont="1" applyAlignment="1">
      <alignment horizontal="center" vertical="center"/>
    </xf>
    <xf numFmtId="38" fontId="18" fillId="0" borderId="1" xfId="2" applyFont="1" applyFill="1" applyBorder="1" applyAlignment="1">
      <alignment vertical="center"/>
    </xf>
    <xf numFmtId="0" fontId="10" fillId="0" borderId="0" xfId="35" applyFont="1" applyAlignment="1">
      <alignment horizontal="right"/>
    </xf>
    <xf numFmtId="0" fontId="16" fillId="0" borderId="0" xfId="3" applyFont="1"/>
    <xf numFmtId="0" fontId="27" fillId="0" borderId="0" xfId="3" applyFont="1" applyAlignment="1">
      <alignment horizontal="right"/>
    </xf>
    <xf numFmtId="0" fontId="16" fillId="0" borderId="0" xfId="3" applyFont="1" applyAlignment="1">
      <alignment horizontal="right"/>
    </xf>
    <xf numFmtId="0" fontId="16" fillId="0" borderId="4" xfId="0" applyFont="1" applyBorder="1">
      <alignment vertical="center"/>
    </xf>
    <xf numFmtId="0" fontId="16" fillId="0" borderId="10" xfId="0" applyFont="1" applyBorder="1">
      <alignment vertical="center"/>
    </xf>
    <xf numFmtId="0" fontId="16" fillId="0" borderId="8" xfId="0" applyFont="1" applyBorder="1" applyAlignment="1">
      <alignment horizontal="right" vertical="center"/>
    </xf>
    <xf numFmtId="0" fontId="27" fillId="0" borderId="8" xfId="0" applyFont="1" applyBorder="1">
      <alignment vertical="center"/>
    </xf>
    <xf numFmtId="0" fontId="27" fillId="0" borderId="8" xfId="0" applyFont="1" applyBorder="1" applyAlignment="1">
      <alignment horizontal="right" vertical="center"/>
    </xf>
    <xf numFmtId="0" fontId="18" fillId="0" borderId="8" xfId="35" applyFont="1" applyBorder="1">
      <alignment vertical="center"/>
    </xf>
    <xf numFmtId="0" fontId="10" fillId="0" borderId="1" xfId="35" applyFont="1" applyBorder="1" applyAlignment="1">
      <alignment horizontal="right" vertical="center"/>
    </xf>
    <xf numFmtId="0" fontId="10" fillId="0" borderId="9" xfId="35" applyFont="1" applyBorder="1">
      <alignment vertical="center"/>
    </xf>
    <xf numFmtId="0" fontId="10" fillId="0" borderId="0" xfId="35" applyFont="1" applyAlignment="1">
      <alignment vertical="center" shrinkToFit="1"/>
    </xf>
    <xf numFmtId="0" fontId="34" fillId="0" borderId="11" xfId="35" applyFont="1" applyBorder="1" applyAlignment="1">
      <alignment horizontal="center" vertical="center"/>
    </xf>
    <xf numFmtId="0" fontId="37" fillId="0" borderId="0" xfId="35" applyFont="1">
      <alignment vertical="center"/>
    </xf>
    <xf numFmtId="0" fontId="17" fillId="0" borderId="11" xfId="35" applyFont="1" applyBorder="1" applyAlignment="1">
      <alignment horizontal="center" vertical="center"/>
    </xf>
    <xf numFmtId="0" fontId="10" fillId="0" borderId="10" xfId="35" applyFont="1" applyBorder="1" applyAlignment="1">
      <alignment horizontal="right" vertical="center"/>
    </xf>
    <xf numFmtId="0" fontId="123" fillId="0" borderId="0" xfId="0" applyFont="1">
      <alignment vertical="center"/>
    </xf>
    <xf numFmtId="192" fontId="10" fillId="0" borderId="4" xfId="1" applyNumberFormat="1" applyFont="1" applyFill="1" applyBorder="1" applyAlignment="1">
      <alignment horizontal="right" vertical="center"/>
    </xf>
    <xf numFmtId="0" fontId="7" fillId="0" borderId="8" xfId="35" applyFont="1" applyBorder="1">
      <alignment vertical="center"/>
    </xf>
    <xf numFmtId="0" fontId="18" fillId="0" borderId="9" xfId="0" applyFont="1" applyBorder="1">
      <alignment vertical="center"/>
    </xf>
    <xf numFmtId="192" fontId="18" fillId="0" borderId="10" xfId="1" applyNumberFormat="1" applyFont="1" applyFill="1" applyBorder="1" applyAlignment="1">
      <alignment horizontal="right" vertical="center"/>
    </xf>
    <xf numFmtId="192" fontId="18" fillId="0" borderId="8" xfId="1" applyNumberFormat="1" applyFont="1" applyFill="1" applyBorder="1" applyAlignment="1">
      <alignment horizontal="right" vertical="center"/>
    </xf>
    <xf numFmtId="0" fontId="16" fillId="0" borderId="12" xfId="35" applyFont="1" applyBorder="1" applyAlignment="1">
      <alignment horizontal="center" vertical="center"/>
    </xf>
    <xf numFmtId="0" fontId="16" fillId="0" borderId="28" xfId="35" applyFont="1" applyBorder="1" applyAlignment="1">
      <alignment horizontal="center" vertical="center"/>
    </xf>
    <xf numFmtId="0" fontId="16" fillId="0" borderId="25" xfId="35" applyFont="1" applyBorder="1" applyAlignment="1">
      <alignment horizontal="center" vertical="center"/>
    </xf>
    <xf numFmtId="0" fontId="17" fillId="0" borderId="25" xfId="35" applyFont="1" applyBorder="1" applyAlignment="1">
      <alignment horizontal="center" vertical="center" wrapText="1"/>
    </xf>
    <xf numFmtId="0" fontId="7" fillId="0" borderId="9" xfId="35" applyFont="1" applyBorder="1">
      <alignment vertical="center"/>
    </xf>
    <xf numFmtId="0" fontId="103" fillId="0" borderId="0" xfId="3" applyFont="1" applyAlignment="1">
      <alignment vertical="center"/>
    </xf>
    <xf numFmtId="0" fontId="16" fillId="0" borderId="8" xfId="3" applyFont="1" applyBorder="1" applyAlignment="1">
      <alignment vertical="center"/>
    </xf>
    <xf numFmtId="0" fontId="16" fillId="0" borderId="8" xfId="3" applyFont="1" applyBorder="1" applyAlignment="1">
      <alignment horizontal="right" vertical="center"/>
    </xf>
    <xf numFmtId="0" fontId="17" fillId="0" borderId="28" xfId="35" applyFont="1" applyBorder="1" applyAlignment="1">
      <alignment horizontal="center" vertical="center" wrapText="1"/>
    </xf>
    <xf numFmtId="0" fontId="17" fillId="0" borderId="28" xfId="35" applyFont="1" applyBorder="1" applyAlignment="1">
      <alignment horizontal="center" vertical="center"/>
    </xf>
    <xf numFmtId="0" fontId="4" fillId="0" borderId="11" xfId="35" applyFont="1" applyBorder="1">
      <alignment vertical="center"/>
    </xf>
    <xf numFmtId="0" fontId="18" fillId="0" borderId="4" xfId="35" applyFont="1" applyBorder="1" applyAlignment="1">
      <alignment horizontal="right" vertical="center"/>
    </xf>
    <xf numFmtId="0" fontId="125" fillId="0" borderId="0" xfId="0" applyFont="1" applyAlignment="1">
      <alignment horizontal="center" vertical="center"/>
    </xf>
    <xf numFmtId="0" fontId="16" fillId="0" borderId="0" xfId="35" applyFont="1">
      <alignment vertical="center"/>
    </xf>
    <xf numFmtId="0" fontId="27" fillId="0" borderId="8" xfId="35" applyFont="1" applyBorder="1">
      <alignment vertical="center"/>
    </xf>
    <xf numFmtId="0" fontId="16" fillId="0" borderId="25" xfId="35" applyFont="1" applyBorder="1" applyAlignment="1">
      <alignment horizontal="center" vertical="center" wrapText="1"/>
    </xf>
    <xf numFmtId="0" fontId="16" fillId="0" borderId="28" xfId="35" applyFont="1" applyBorder="1" applyAlignment="1">
      <alignment horizontal="center" vertical="center" wrapText="1"/>
    </xf>
    <xf numFmtId="0" fontId="27" fillId="0" borderId="0" xfId="35" applyFont="1">
      <alignment vertical="center"/>
    </xf>
    <xf numFmtId="0" fontId="16" fillId="0" borderId="0" xfId="35" applyFont="1" applyAlignment="1">
      <alignment horizontal="distributed" vertical="center"/>
    </xf>
    <xf numFmtId="0" fontId="16" fillId="0" borderId="8" xfId="35" applyFont="1" applyBorder="1" applyAlignment="1">
      <alignment horizontal="distributed" vertical="center"/>
    </xf>
    <xf numFmtId="0" fontId="7" fillId="0" borderId="11" xfId="35" applyFont="1" applyBorder="1">
      <alignment vertical="center"/>
    </xf>
    <xf numFmtId="38" fontId="13" fillId="0" borderId="0" xfId="2" applyFont="1" applyFill="1" applyBorder="1" applyAlignment="1">
      <alignment horizontal="right" vertical="center"/>
    </xf>
    <xf numFmtId="0" fontId="10" fillId="0" borderId="16" xfId="35" applyFont="1" applyBorder="1">
      <alignment vertical="center"/>
    </xf>
    <xf numFmtId="0" fontId="1" fillId="0" borderId="8" xfId="35" applyBorder="1">
      <alignment vertical="center"/>
    </xf>
    <xf numFmtId="0" fontId="17" fillId="0" borderId="12" xfId="0" applyFont="1" applyBorder="1" applyAlignment="1">
      <alignment horizontal="center" vertical="center"/>
    </xf>
    <xf numFmtId="0" fontId="10" fillId="0" borderId="28" xfId="36" applyFont="1" applyBorder="1" applyAlignment="1">
      <alignment horizontal="center" vertical="center" wrapText="1"/>
    </xf>
    <xf numFmtId="0" fontId="10" fillId="0" borderId="28" xfId="36" applyFont="1" applyBorder="1" applyAlignment="1">
      <alignment horizontal="center" vertical="center"/>
    </xf>
    <xf numFmtId="0" fontId="10" fillId="0" borderId="4" xfId="36" applyFont="1" applyBorder="1" applyAlignment="1">
      <alignment horizontal="right" vertical="center"/>
    </xf>
    <xf numFmtId="0" fontId="10" fillId="0" borderId="0" xfId="36" applyFont="1" applyAlignment="1">
      <alignment horizontal="right" vertical="center"/>
    </xf>
    <xf numFmtId="0" fontId="18" fillId="0" borderId="8" xfId="36" applyFont="1" applyBorder="1" applyAlignment="1">
      <alignment horizontal="right" vertical="center"/>
    </xf>
    <xf numFmtId="0" fontId="10" fillId="0" borderId="0" xfId="3" applyFont="1" applyAlignment="1">
      <alignment vertical="center" shrinkToFit="1"/>
    </xf>
    <xf numFmtId="0" fontId="10" fillId="0" borderId="4" xfId="3" applyFont="1" applyBorder="1" applyAlignment="1">
      <alignment horizontal="right" vertical="center"/>
    </xf>
    <xf numFmtId="0" fontId="18" fillId="0" borderId="9" xfId="3" applyFont="1" applyBorder="1" applyAlignment="1">
      <alignment vertical="center"/>
    </xf>
    <xf numFmtId="0" fontId="18" fillId="0" borderId="10" xfId="0" applyFont="1" applyBorder="1" applyAlignment="1">
      <alignment horizontal="right" vertical="center"/>
    </xf>
    <xf numFmtId="0" fontId="18" fillId="0" borderId="8" xfId="3" applyFont="1" applyBorder="1" applyAlignment="1">
      <alignment horizontal="right" vertical="center"/>
    </xf>
    <xf numFmtId="0" fontId="10" fillId="0" borderId="0" xfId="0" applyFont="1" applyAlignment="1">
      <alignment horizontal="left"/>
    </xf>
    <xf numFmtId="0" fontId="10" fillId="0" borderId="8" xfId="0" applyFont="1" applyBorder="1" applyAlignment="1">
      <alignment horizontal="right"/>
    </xf>
    <xf numFmtId="0" fontId="10" fillId="0" borderId="8" xfId="0" applyFont="1" applyBorder="1" applyAlignment="1">
      <alignment horizontal="center"/>
    </xf>
    <xf numFmtId="0" fontId="17" fillId="0" borderId="28" xfId="3" applyFont="1" applyBorder="1" applyAlignment="1">
      <alignment horizontal="center" vertical="center"/>
    </xf>
    <xf numFmtId="0" fontId="17" fillId="0" borderId="25" xfId="3" applyFont="1" applyBorder="1" applyAlignment="1">
      <alignment horizontal="center" vertical="center"/>
    </xf>
    <xf numFmtId="0" fontId="17" fillId="0" borderId="25" xfId="3" applyFont="1" applyBorder="1" applyAlignment="1">
      <alignment vertical="center"/>
    </xf>
    <xf numFmtId="0" fontId="110" fillId="0" borderId="9" xfId="0" applyFont="1" applyBorder="1">
      <alignment vertical="center"/>
    </xf>
    <xf numFmtId="0" fontId="10" fillId="0" borderId="0" xfId="3" applyFont="1" applyAlignment="1">
      <alignment horizontal="left"/>
    </xf>
    <xf numFmtId="0" fontId="10" fillId="0" borderId="8" xfId="3" applyFont="1" applyBorder="1" applyAlignment="1">
      <alignment horizontal="center"/>
    </xf>
    <xf numFmtId="0" fontId="10" fillId="0" borderId="0" xfId="3" applyFont="1" applyAlignment="1">
      <alignment horizontal="right"/>
    </xf>
    <xf numFmtId="0" fontId="10" fillId="0" borderId="1" xfId="3" applyFont="1" applyBorder="1" applyAlignment="1">
      <alignment horizontal="center" vertical="center" wrapText="1"/>
    </xf>
    <xf numFmtId="0" fontId="13" fillId="0" borderId="11" xfId="3" applyFont="1" applyBorder="1" applyAlignment="1">
      <alignment horizontal="left" vertical="center"/>
    </xf>
    <xf numFmtId="0" fontId="110" fillId="0" borderId="11" xfId="0" applyFont="1" applyBorder="1">
      <alignment vertical="center"/>
    </xf>
    <xf numFmtId="0" fontId="1" fillId="0" borderId="0" xfId="3" applyAlignment="1">
      <alignment horizontal="right"/>
    </xf>
    <xf numFmtId="0" fontId="13" fillId="0" borderId="11" xfId="3" applyFont="1" applyBorder="1" applyAlignment="1">
      <alignment horizontal="center" vertical="center"/>
    </xf>
    <xf numFmtId="0" fontId="10" fillId="0" borderId="0" xfId="3" applyFont="1" applyAlignment="1">
      <alignment horizontal="center"/>
    </xf>
    <xf numFmtId="0" fontId="10" fillId="0" borderId="0" xfId="3" applyFont="1" applyAlignment="1">
      <alignment vertical="center" wrapText="1"/>
    </xf>
    <xf numFmtId="0" fontId="10" fillId="0" borderId="28" xfId="3" applyFont="1" applyBorder="1" applyAlignment="1">
      <alignment horizontal="center" vertical="center" wrapText="1" shrinkToFit="1"/>
    </xf>
    <xf numFmtId="0" fontId="10" fillId="0" borderId="23" xfId="3" applyFont="1" applyBorder="1" applyAlignment="1">
      <alignment horizontal="center" vertical="center" shrinkToFit="1"/>
    </xf>
    <xf numFmtId="0" fontId="10" fillId="0" borderId="25" xfId="3" applyFont="1" applyBorder="1" applyAlignment="1">
      <alignment vertical="center" shrinkToFit="1"/>
    </xf>
    <xf numFmtId="0" fontId="18" fillId="0" borderId="11" xfId="3" applyFont="1" applyBorder="1" applyAlignment="1">
      <alignment horizontal="center" vertical="center"/>
    </xf>
    <xf numFmtId="38" fontId="18" fillId="0" borderId="0" xfId="3" applyNumberFormat="1" applyFont="1" applyAlignment="1">
      <alignment horizontal="right" vertical="center"/>
    </xf>
    <xf numFmtId="0" fontId="18" fillId="0" borderId="8" xfId="3" applyFont="1" applyBorder="1" applyAlignment="1">
      <alignment vertical="center"/>
    </xf>
    <xf numFmtId="0" fontId="18" fillId="0" borderId="9" xfId="3" applyFont="1" applyBorder="1" applyAlignment="1">
      <alignment horizontal="center" vertical="center"/>
    </xf>
    <xf numFmtId="0" fontId="18" fillId="0" borderId="9" xfId="0" applyFont="1" applyBorder="1" applyAlignment="1">
      <alignment horizontal="center" vertical="center"/>
    </xf>
    <xf numFmtId="0" fontId="93" fillId="0" borderId="0" xfId="0" applyFont="1" applyAlignment="1">
      <alignment horizontal="left"/>
    </xf>
    <xf numFmtId="0" fontId="126" fillId="0" borderId="0" xfId="0" applyFont="1" applyAlignment="1">
      <alignment horizontal="center"/>
    </xf>
    <xf numFmtId="0" fontId="18" fillId="0" borderId="10" xfId="0" applyFont="1" applyBorder="1">
      <alignment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left" vertical="center"/>
    </xf>
    <xf numFmtId="0" fontId="4" fillId="0" borderId="14" xfId="0" applyFont="1" applyBorder="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right" vertical="center"/>
    </xf>
    <xf numFmtId="0" fontId="4" fillId="0" borderId="0" xfId="0" applyFont="1" applyAlignment="1">
      <alignment horizontal="right" vertical="center"/>
    </xf>
    <xf numFmtId="0" fontId="4" fillId="0" borderId="8" xfId="0" applyFont="1" applyBorder="1" applyAlignment="1">
      <alignment horizontal="right" vertical="center"/>
    </xf>
    <xf numFmtId="40" fontId="4" fillId="0" borderId="0" xfId="0" applyNumberFormat="1" applyFont="1" applyAlignment="1">
      <alignment horizontal="center" vertical="center"/>
    </xf>
    <xf numFmtId="0" fontId="0" fillId="0" borderId="0" xfId="0" applyAlignment="1">
      <alignment horizontal="center" vertical="center"/>
    </xf>
    <xf numFmtId="40" fontId="4" fillId="0" borderId="1" xfId="0" applyNumberFormat="1" applyFont="1" applyBorder="1" applyAlignment="1">
      <alignment horizontal="center" vertical="center"/>
    </xf>
    <xf numFmtId="0" fontId="0" fillId="0" borderId="1" xfId="0" applyBorder="1" applyAlignment="1">
      <alignment horizontal="center" vertical="center"/>
    </xf>
    <xf numFmtId="0" fontId="7" fillId="0" borderId="10" xfId="0" applyFont="1" applyBorder="1" applyAlignment="1">
      <alignment horizontal="center" vertical="center"/>
    </xf>
    <xf numFmtId="0" fontId="0" fillId="0" borderId="8" xfId="0" applyBorder="1" applyAlignment="1">
      <alignment horizontal="center" vertical="center"/>
    </xf>
    <xf numFmtId="178" fontId="7" fillId="0" borderId="8" xfId="0" applyNumberFormat="1" applyFont="1" applyBorder="1" applyAlignment="1">
      <alignment horizontal="center" vertical="center"/>
    </xf>
    <xf numFmtId="176" fontId="7" fillId="0" borderId="8" xfId="1" applyNumberFormat="1" applyFont="1" applyFill="1" applyBorder="1" applyAlignment="1">
      <alignment horizontal="center" vertical="center"/>
    </xf>
    <xf numFmtId="177" fontId="4" fillId="0" borderId="16" xfId="0" applyNumberFormat="1" applyFont="1" applyBorder="1" applyAlignment="1">
      <alignment horizontal="center" vertical="center"/>
    </xf>
    <xf numFmtId="0" fontId="4" fillId="0" borderId="16" xfId="0" applyFont="1" applyBorder="1" applyAlignment="1">
      <alignment horizontal="center" vertical="center"/>
    </xf>
    <xf numFmtId="40" fontId="7" fillId="0" borderId="8" xfId="0" applyNumberFormat="1" applyFont="1" applyBorder="1" applyAlignment="1">
      <alignment horizontal="center" vertical="center"/>
    </xf>
    <xf numFmtId="0" fontId="10" fillId="0" borderId="0" xfId="0" applyFont="1" applyAlignment="1">
      <alignment horizontal="left"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1" xfId="0" applyFont="1" applyBorder="1" applyAlignment="1">
      <alignment horizontal="left" vertical="center"/>
    </xf>
    <xf numFmtId="0" fontId="10" fillId="0" borderId="12" xfId="0" applyFont="1" applyBorder="1" applyAlignment="1">
      <alignment horizontal="center" vertical="center"/>
    </xf>
    <xf numFmtId="0" fontId="0" fillId="0" borderId="11" xfId="0" applyBorder="1">
      <alignment vertical="center"/>
    </xf>
    <xf numFmtId="0" fontId="16" fillId="0" borderId="11" xfId="0" applyFont="1" applyBorder="1">
      <alignment vertical="center"/>
    </xf>
    <xf numFmtId="0" fontId="0" fillId="0" borderId="11" xfId="0"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49" fontId="4" fillId="0" borderId="18" xfId="0" applyNumberFormat="1" applyFont="1" applyBorder="1" applyAlignment="1">
      <alignment horizontal="center" vertical="center" wrapText="1"/>
    </xf>
    <xf numFmtId="0" fontId="5" fillId="0" borderId="23" xfId="0" applyFont="1" applyBorder="1" applyAlignment="1">
      <alignment horizontal="center" vertical="center"/>
    </xf>
    <xf numFmtId="0" fontId="4" fillId="0" borderId="18" xfId="0" applyFont="1" applyBorder="1" applyAlignment="1">
      <alignment horizontal="center" vertical="center" wrapText="1"/>
    </xf>
    <xf numFmtId="0" fontId="4" fillId="0" borderId="22" xfId="0" applyFont="1" applyBorder="1" applyAlignment="1">
      <alignment horizontal="center" vertical="center" wrapText="1"/>
    </xf>
    <xf numFmtId="0" fontId="5" fillId="0" borderId="7" xfId="0" applyFont="1" applyBorder="1" applyAlignment="1">
      <alignment horizontal="center" vertical="center"/>
    </xf>
    <xf numFmtId="0" fontId="4" fillId="0" borderId="2" xfId="0" applyFont="1" applyBorder="1" applyAlignment="1">
      <alignment horizontal="center" vertical="center" textRotation="255"/>
    </xf>
    <xf numFmtId="0" fontId="5" fillId="0" borderId="11" xfId="0" applyFont="1" applyBorder="1" applyAlignment="1">
      <alignment horizontal="center" vertical="center" textRotation="255"/>
    </xf>
    <xf numFmtId="0" fontId="4" fillId="0" borderId="3" xfId="0" applyFont="1" applyBorder="1" applyAlignment="1">
      <alignment horizontal="distributed" vertical="center"/>
    </xf>
    <xf numFmtId="0" fontId="4" fillId="0" borderId="1" xfId="0" applyFont="1" applyBorder="1" applyAlignment="1">
      <alignment horizontal="distributed" vertical="center"/>
    </xf>
    <xf numFmtId="0" fontId="4" fillId="0" borderId="0" xfId="0" applyFont="1" applyAlignment="1">
      <alignment horizontal="distributed"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4" fillId="0" borderId="2" xfId="0" applyFont="1" applyBorder="1" applyAlignment="1">
      <alignment horizontal="center" vertical="center" textRotation="255" shrinkToFit="1"/>
    </xf>
    <xf numFmtId="0" fontId="5" fillId="0" borderId="11" xfId="0" applyFont="1" applyBorder="1" applyAlignment="1">
      <alignment horizontal="center" vertical="center" textRotation="255" shrinkToFit="1"/>
    </xf>
    <xf numFmtId="0" fontId="5" fillId="0" borderId="6" xfId="0" applyFont="1" applyBorder="1" applyAlignment="1">
      <alignment horizontal="center" vertical="center" textRotation="255" shrinkToFit="1"/>
    </xf>
    <xf numFmtId="0" fontId="5" fillId="0" borderId="1" xfId="0" applyFont="1" applyBorder="1" applyAlignment="1">
      <alignment horizontal="distributed" vertical="center"/>
    </xf>
    <xf numFmtId="0" fontId="7" fillId="0" borderId="4" xfId="0" applyFont="1" applyBorder="1" applyAlignment="1">
      <alignment horizontal="distributed" vertical="center"/>
    </xf>
    <xf numFmtId="0" fontId="19" fillId="0" borderId="0" xfId="0" applyFont="1" applyAlignment="1">
      <alignment horizontal="distributed" vertical="center"/>
    </xf>
    <xf numFmtId="0" fontId="4" fillId="0" borderId="24" xfId="0" applyFont="1" applyBorder="1" applyAlignment="1">
      <alignment horizontal="distributed" vertical="center"/>
    </xf>
    <xf numFmtId="38" fontId="7" fillId="0" borderId="8" xfId="2" applyFont="1" applyFill="1" applyBorder="1" applyAlignment="1">
      <alignment horizontal="center" vertical="center"/>
    </xf>
    <xf numFmtId="0" fontId="4" fillId="0" borderId="22" xfId="0" applyFont="1" applyBorder="1" applyAlignment="1">
      <alignment horizontal="center" vertical="center"/>
    </xf>
    <xf numFmtId="0" fontId="4" fillId="0" borderId="7"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38" fontId="7" fillId="0" borderId="10" xfId="2" applyFont="1" applyFill="1" applyBorder="1" applyAlignment="1">
      <alignment horizontal="center" vertical="center" shrinkToFit="1"/>
    </xf>
    <xf numFmtId="38" fontId="7" fillId="0" borderId="8" xfId="2" applyFont="1" applyFill="1" applyBorder="1" applyAlignment="1">
      <alignment horizontal="center" vertical="center" shrinkToFit="1"/>
    </xf>
    <xf numFmtId="38" fontId="7" fillId="0" borderId="10" xfId="2" applyFont="1" applyFill="1" applyBorder="1" applyAlignment="1">
      <alignment horizontal="center" vertical="center"/>
    </xf>
    <xf numFmtId="38" fontId="4" fillId="0" borderId="0" xfId="2" applyFont="1" applyFill="1" applyBorder="1" applyAlignment="1">
      <alignment horizontal="right" vertical="center"/>
    </xf>
    <xf numFmtId="38" fontId="4" fillId="0" borderId="0" xfId="0" applyNumberFormat="1" applyFont="1" applyAlignment="1">
      <alignment horizontal="right" vertical="center"/>
    </xf>
    <xf numFmtId="38" fontId="4" fillId="0" borderId="8" xfId="2" applyFont="1" applyFill="1" applyBorder="1" applyAlignment="1">
      <alignment horizontal="right" vertical="center"/>
    </xf>
    <xf numFmtId="38" fontId="7" fillId="0" borderId="0" xfId="2" applyFont="1" applyFill="1" applyBorder="1" applyAlignment="1">
      <alignment horizontal="right" vertical="center"/>
    </xf>
    <xf numFmtId="38" fontId="7" fillId="0" borderId="0" xfId="0" applyNumberFormat="1" applyFont="1" applyAlignment="1">
      <alignment horizontal="right" vertical="center"/>
    </xf>
    <xf numFmtId="0" fontId="21" fillId="0" borderId="0" xfId="3" applyFont="1" applyAlignment="1">
      <alignment vertical="center"/>
    </xf>
    <xf numFmtId="0" fontId="5" fillId="0" borderId="0" xfId="3" applyFont="1" applyAlignment="1">
      <alignment vertical="center"/>
    </xf>
    <xf numFmtId="0" fontId="4" fillId="0" borderId="16" xfId="3" applyFont="1" applyBorder="1" applyAlignment="1">
      <alignment horizontal="center" vertical="center"/>
    </xf>
    <xf numFmtId="0" fontId="6" fillId="0" borderId="5" xfId="3" applyFont="1" applyBorder="1" applyAlignment="1">
      <alignment horizontal="center" vertical="center"/>
    </xf>
    <xf numFmtId="0" fontId="4" fillId="0" borderId="22" xfId="3" applyFont="1" applyBorder="1" applyAlignment="1">
      <alignment horizontal="center" vertical="center"/>
    </xf>
    <xf numFmtId="0" fontId="4" fillId="0" borderId="17" xfId="3" applyFont="1" applyBorder="1" applyAlignment="1">
      <alignment horizontal="center" vertical="center"/>
    </xf>
    <xf numFmtId="0" fontId="4" fillId="0" borderId="7" xfId="3" applyFont="1" applyBorder="1" applyAlignment="1">
      <alignment horizontal="center" vertical="center"/>
    </xf>
    <xf numFmtId="0" fontId="4" fillId="0" borderId="6" xfId="3" applyFont="1" applyBorder="1" applyAlignment="1">
      <alignment horizontal="center" vertical="center"/>
    </xf>
    <xf numFmtId="0" fontId="4" fillId="0" borderId="5" xfId="3" applyFont="1" applyBorder="1" applyAlignment="1">
      <alignment horizontal="center" vertical="center"/>
    </xf>
    <xf numFmtId="0" fontId="4" fillId="0" borderId="25" xfId="3" applyFont="1" applyBorder="1" applyAlignment="1">
      <alignment horizontal="center" vertical="center"/>
    </xf>
    <xf numFmtId="0" fontId="4" fillId="0" borderId="26" xfId="3" applyFont="1" applyBorder="1" applyAlignment="1">
      <alignment horizontal="center" vertical="center"/>
    </xf>
    <xf numFmtId="0" fontId="4" fillId="0" borderId="25" xfId="3" applyFont="1" applyBorder="1" applyAlignment="1">
      <alignment horizontal="center" vertical="center" shrinkToFit="1"/>
    </xf>
    <xf numFmtId="0" fontId="4" fillId="0" borderId="27" xfId="3" applyFont="1" applyBorder="1" applyAlignment="1">
      <alignment horizontal="center" vertical="center" shrinkToFit="1"/>
    </xf>
    <xf numFmtId="0" fontId="4" fillId="0" borderId="26" xfId="3" applyFont="1" applyBorder="1" applyAlignment="1">
      <alignment horizontal="center" vertical="center" shrinkToFit="1"/>
    </xf>
    <xf numFmtId="184" fontId="4" fillId="0" borderId="10" xfId="3" applyNumberFormat="1" applyFont="1" applyBorder="1" applyAlignment="1">
      <alignment horizontal="center" vertical="center"/>
    </xf>
    <xf numFmtId="184" fontId="4" fillId="0" borderId="8" xfId="3" applyNumberFormat="1" applyFont="1" applyBorder="1" applyAlignment="1">
      <alignment horizontal="center" vertical="center"/>
    </xf>
    <xf numFmtId="0" fontId="4" fillId="0" borderId="25" xfId="3" applyFont="1" applyBorder="1" applyAlignment="1">
      <alignment horizontal="center" vertical="center" wrapText="1"/>
    </xf>
    <xf numFmtId="0" fontId="4" fillId="0" borderId="27" xfId="3" applyFont="1" applyBorder="1" applyAlignment="1">
      <alignment horizontal="center" vertical="center" wrapText="1"/>
    </xf>
    <xf numFmtId="0" fontId="4" fillId="0" borderId="26" xfId="3" applyFont="1" applyBorder="1" applyAlignment="1">
      <alignment horizontal="center" vertical="center" wrapText="1"/>
    </xf>
    <xf numFmtId="0" fontId="22" fillId="0" borderId="11" xfId="3" applyFont="1" applyBorder="1" applyAlignment="1">
      <alignment horizontal="center" vertical="center"/>
    </xf>
    <xf numFmtId="0" fontId="22" fillId="0" borderId="6" xfId="3" applyFont="1" applyBorder="1" applyAlignment="1">
      <alignment horizontal="center" vertical="center"/>
    </xf>
    <xf numFmtId="0" fontId="4" fillId="0" borderId="27" xfId="3" applyFont="1" applyBorder="1" applyAlignment="1">
      <alignment horizontal="center" vertical="center"/>
    </xf>
    <xf numFmtId="0" fontId="4" fillId="0" borderId="3" xfId="3" applyFont="1" applyBorder="1" applyAlignment="1">
      <alignment horizontal="center" vertical="center" wrapText="1"/>
    </xf>
    <xf numFmtId="0" fontId="4" fillId="0" borderId="1" xfId="3" applyFont="1" applyBorder="1" applyAlignment="1">
      <alignment horizontal="center" vertical="center" wrapText="1"/>
    </xf>
    <xf numFmtId="0" fontId="4" fillId="0" borderId="4" xfId="3" applyFont="1" applyBorder="1" applyAlignment="1">
      <alignment horizontal="center" vertical="center" wrapText="1"/>
    </xf>
    <xf numFmtId="0" fontId="4" fillId="0" borderId="0" xfId="3" applyFont="1" applyAlignment="1">
      <alignment horizontal="center" vertical="center" wrapText="1"/>
    </xf>
    <xf numFmtId="0" fontId="22" fillId="0" borderId="17" xfId="3" applyFont="1" applyBorder="1" applyAlignment="1">
      <alignment horizontal="center" vertical="center"/>
    </xf>
    <xf numFmtId="0" fontId="4" fillId="0" borderId="15" xfId="3" applyFont="1" applyBorder="1" applyAlignment="1">
      <alignment horizontal="distributed" vertical="center"/>
    </xf>
    <xf numFmtId="49" fontId="4" fillId="0" borderId="3" xfId="3" applyNumberFormat="1" applyFont="1" applyBorder="1" applyAlignment="1">
      <alignment horizontal="center" vertical="center" wrapText="1"/>
    </xf>
    <xf numFmtId="49" fontId="4" fillId="0" borderId="2" xfId="3" applyNumberFormat="1" applyFont="1" applyBorder="1" applyAlignment="1">
      <alignment horizontal="center" vertical="center" wrapText="1"/>
    </xf>
    <xf numFmtId="0" fontId="4" fillId="0" borderId="2" xfId="3" applyFont="1" applyBorder="1" applyAlignment="1">
      <alignment horizontal="center" vertical="center" wrapText="1"/>
    </xf>
    <xf numFmtId="0" fontId="6" fillId="0" borderId="0" xfId="3" applyFont="1" applyAlignment="1">
      <alignment horizontal="center" vertical="center"/>
    </xf>
    <xf numFmtId="0" fontId="4" fillId="0" borderId="14" xfId="3" applyFont="1" applyBorder="1" applyAlignment="1">
      <alignment horizontal="center" vertical="center"/>
    </xf>
    <xf numFmtId="0" fontId="4" fillId="0" borderId="15" xfId="3" applyFont="1" applyBorder="1" applyAlignment="1">
      <alignment horizontal="center" vertical="center"/>
    </xf>
    <xf numFmtId="0" fontId="4" fillId="0" borderId="12" xfId="3" applyFont="1" applyBorder="1" applyAlignment="1">
      <alignment horizontal="center" vertical="center"/>
    </xf>
    <xf numFmtId="0" fontId="4" fillId="0" borderId="22" xfId="3" applyFont="1" applyBorder="1" applyAlignment="1">
      <alignment horizontal="center" vertical="center" wrapText="1"/>
    </xf>
    <xf numFmtId="0" fontId="4" fillId="0" borderId="16" xfId="3" applyFont="1" applyBorder="1" applyAlignment="1">
      <alignment horizontal="center" vertical="center" wrapText="1"/>
    </xf>
    <xf numFmtId="0" fontId="4" fillId="0" borderId="7" xfId="3"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17"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26" xfId="3" applyFont="1" applyBorder="1" applyAlignment="1">
      <alignment horizontal="center"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2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0" xfId="0" applyFont="1" applyBorder="1" applyAlignment="1">
      <alignment horizontal="center" vertical="center" wrapText="1" shrinkToFit="1"/>
    </xf>
    <xf numFmtId="0" fontId="4" fillId="0" borderId="23" xfId="0" applyFont="1" applyBorder="1" applyAlignment="1">
      <alignment horizontal="center" vertical="center" wrapText="1" shrinkToFit="1"/>
    </xf>
    <xf numFmtId="0" fontId="4" fillId="0" borderId="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183" fontId="7" fillId="0" borderId="0" xfId="2" applyNumberFormat="1" applyFont="1" applyFill="1" applyBorder="1" applyAlignment="1">
      <alignment horizontal="center" vertical="center"/>
    </xf>
    <xf numFmtId="189" fontId="7" fillId="0" borderId="0" xfId="0" applyNumberFormat="1" applyFont="1" applyAlignment="1">
      <alignment horizontal="center" vertical="center"/>
    </xf>
    <xf numFmtId="188" fontId="7" fillId="0" borderId="0" xfId="0" applyNumberFormat="1" applyFont="1" applyAlignment="1">
      <alignment horizontal="center" vertical="center"/>
    </xf>
    <xf numFmtId="181" fontId="4" fillId="0" borderId="0" xfId="0" applyNumberFormat="1" applyFont="1" applyAlignment="1">
      <alignment horizontal="center" vertical="center"/>
    </xf>
    <xf numFmtId="189" fontId="4" fillId="0" borderId="0" xfId="0" applyNumberFormat="1" applyFont="1" applyAlignment="1">
      <alignment horizontal="center" vertical="center"/>
    </xf>
    <xf numFmtId="188" fontId="4" fillId="0" borderId="0" xfId="0" applyNumberFormat="1" applyFont="1" applyAlignment="1">
      <alignment horizontal="center" vertical="center"/>
    </xf>
    <xf numFmtId="0" fontId="4" fillId="0" borderId="8" xfId="0" applyFont="1" applyBorder="1" applyAlignment="1">
      <alignment horizontal="center" vertical="center"/>
    </xf>
    <xf numFmtId="189" fontId="4" fillId="0" borderId="8" xfId="0" applyNumberFormat="1" applyFont="1" applyBorder="1" applyAlignment="1">
      <alignment horizontal="center" vertical="center"/>
    </xf>
    <xf numFmtId="188" fontId="4" fillId="0" borderId="8" xfId="0" applyNumberFormat="1" applyFont="1" applyBorder="1" applyAlignment="1">
      <alignment horizontal="center" vertical="center"/>
    </xf>
    <xf numFmtId="0" fontId="10" fillId="0" borderId="22" xfId="0" applyFont="1" applyBorder="1" applyAlignment="1">
      <alignment horizontal="center" vertical="center"/>
    </xf>
    <xf numFmtId="0" fontId="10" fillId="0" borderId="16" xfId="0" applyFont="1" applyBorder="1" applyAlignment="1">
      <alignment horizontal="center"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xf>
    <xf numFmtId="0" fontId="10" fillId="0" borderId="5" xfId="0" applyFont="1" applyBorder="1" applyAlignment="1">
      <alignment horizontal="center" vertical="center"/>
    </xf>
    <xf numFmtId="0" fontId="10" fillId="0" borderId="17" xfId="0" applyFont="1" applyBorder="1" applyAlignment="1">
      <alignment horizontal="center" vertical="center"/>
    </xf>
    <xf numFmtId="0" fontId="10" fillId="0" borderId="22" xfId="0" applyFont="1" applyBorder="1" applyAlignment="1">
      <alignment horizontal="center" vertical="center" wrapText="1"/>
    </xf>
    <xf numFmtId="0" fontId="10" fillId="0" borderId="11" xfId="0" applyFont="1" applyBorder="1" applyAlignment="1">
      <alignment horizontal="center" vertical="center"/>
    </xf>
    <xf numFmtId="0" fontId="10" fillId="0" borderId="6" xfId="0" applyFont="1" applyBorder="1" applyAlignment="1">
      <alignment horizontal="center" vertical="center"/>
    </xf>
    <xf numFmtId="0" fontId="10" fillId="0" borderId="18"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9" xfId="0" applyFont="1" applyBorder="1" applyAlignment="1">
      <alignment horizontal="center" vertical="center"/>
    </xf>
    <xf numFmtId="0" fontId="10" fillId="0" borderId="23" xfId="0" applyFont="1" applyBorder="1" applyAlignment="1">
      <alignment horizontal="center" vertical="center"/>
    </xf>
    <xf numFmtId="0" fontId="26" fillId="0" borderId="19" xfId="0" applyFont="1" applyBorder="1" applyAlignment="1">
      <alignment horizontal="center" vertical="center" wrapText="1"/>
    </xf>
    <xf numFmtId="0" fontId="26" fillId="0" borderId="23" xfId="0" applyFont="1" applyBorder="1" applyAlignment="1">
      <alignment horizontal="center" vertical="center" wrapText="1"/>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26" xfId="0" applyFont="1" applyBorder="1" applyAlignment="1">
      <alignment horizontal="center" vertical="center"/>
    </xf>
    <xf numFmtId="186" fontId="10" fillId="0" borderId="0" xfId="0" applyNumberFormat="1" applyFont="1" applyAlignment="1">
      <alignment horizontal="center" vertical="center"/>
    </xf>
    <xf numFmtId="180" fontId="10" fillId="0" borderId="0" xfId="0" applyNumberFormat="1" applyFont="1" applyAlignment="1">
      <alignment horizontal="center" vertical="center"/>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7" fillId="0" borderId="25" xfId="0" applyFont="1" applyBorder="1">
      <alignment vertical="center"/>
    </xf>
    <xf numFmtId="0" fontId="17" fillId="0" borderId="26" xfId="0" applyFont="1" applyBorder="1">
      <alignment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180" fontId="10" fillId="0" borderId="8" xfId="0" applyNumberFormat="1" applyFont="1" applyBorder="1" applyAlignment="1">
      <alignment horizontal="center" vertical="center"/>
    </xf>
    <xf numFmtId="186" fontId="10" fillId="0" borderId="8" xfId="0" applyNumberFormat="1" applyFont="1" applyBorder="1" applyAlignment="1">
      <alignment horizontal="center" vertical="center"/>
    </xf>
    <xf numFmtId="0" fontId="10" fillId="0" borderId="7" xfId="0" applyFont="1" applyBorder="1" applyAlignment="1">
      <alignment horizontal="center" vertical="center" wrapText="1"/>
    </xf>
    <xf numFmtId="183" fontId="10" fillId="0" borderId="0" xfId="2" applyNumberFormat="1" applyFont="1" applyFill="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0" xfId="0" applyFont="1" applyAlignment="1">
      <alignment horizontal="center" vertical="center"/>
    </xf>
    <xf numFmtId="185" fontId="10" fillId="0" borderId="0" xfId="0" applyNumberFormat="1" applyFont="1" applyAlignment="1">
      <alignment horizontal="center" vertical="center"/>
    </xf>
    <xf numFmtId="0" fontId="10" fillId="0" borderId="8" xfId="0" applyFont="1" applyBorder="1" applyAlignment="1">
      <alignment horizontal="center" vertical="center"/>
    </xf>
    <xf numFmtId="0" fontId="10" fillId="0" borderId="28" xfId="0" applyFont="1" applyBorder="1" applyAlignment="1">
      <alignment horizontal="center" vertical="center"/>
    </xf>
    <xf numFmtId="0" fontId="0" fillId="0" borderId="28" xfId="0" applyBorder="1" applyAlignment="1">
      <alignment horizontal="center" vertical="center"/>
    </xf>
    <xf numFmtId="0" fontId="10" fillId="0" borderId="4" xfId="0" applyFont="1" applyBorder="1" applyAlignment="1">
      <alignment horizontal="center" vertical="center"/>
    </xf>
    <xf numFmtId="0" fontId="0" fillId="0" borderId="23" xfId="0" applyBorder="1" applyAlignment="1">
      <alignment horizontal="center" vertical="center" wrapText="1"/>
    </xf>
    <xf numFmtId="0" fontId="10" fillId="0" borderId="12" xfId="0" applyFont="1" applyBorder="1" applyAlignment="1">
      <alignment horizontal="center" vertical="center" wrapText="1"/>
    </xf>
    <xf numFmtId="0" fontId="18" fillId="0" borderId="0" xfId="0" applyFont="1" applyAlignment="1">
      <alignment horizontal="center" vertical="center"/>
    </xf>
    <xf numFmtId="0" fontId="27" fillId="0" borderId="0" xfId="0" applyFont="1" applyAlignment="1">
      <alignment horizontal="center" vertical="center"/>
    </xf>
    <xf numFmtId="0" fontId="18" fillId="0" borderId="1" xfId="0" applyFont="1" applyBorder="1" applyAlignment="1">
      <alignment horizontal="center" vertical="center"/>
    </xf>
    <xf numFmtId="180" fontId="18" fillId="0" borderId="0" xfId="0" applyNumberFormat="1" applyFont="1" applyAlignment="1">
      <alignment horizontal="center" vertical="center"/>
    </xf>
    <xf numFmtId="0" fontId="0" fillId="0" borderId="6" xfId="0" applyBorder="1" applyAlignment="1">
      <alignment horizontal="center" vertical="center"/>
    </xf>
    <xf numFmtId="0" fontId="0" fillId="0" borderId="23" xfId="0" applyBorder="1" applyAlignment="1">
      <alignment horizontal="center" vertical="center"/>
    </xf>
    <xf numFmtId="0" fontId="10" fillId="0" borderId="27" xfId="0" applyFont="1" applyBorder="1" applyAlignment="1">
      <alignment horizontal="center" vertical="center" wrapText="1"/>
    </xf>
    <xf numFmtId="0" fontId="10" fillId="0" borderId="0" xfId="0" applyFont="1" applyAlignment="1">
      <alignment horizontal="center" vertical="center" wrapText="1"/>
    </xf>
    <xf numFmtId="0" fontId="4" fillId="0" borderId="0" xfId="0" applyFont="1" applyAlignment="1">
      <alignment horizontal="center" vertical="center" wrapText="1"/>
    </xf>
    <xf numFmtId="0" fontId="13" fillId="0" borderId="0" xfId="0" applyFont="1" applyAlignment="1">
      <alignment horizontal="center" vertical="center"/>
    </xf>
    <xf numFmtId="0" fontId="13"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20" xfId="0" applyFont="1" applyBorder="1" applyAlignment="1">
      <alignment horizontal="center" vertical="center"/>
    </xf>
    <xf numFmtId="0" fontId="17" fillId="0" borderId="0" xfId="0" applyFont="1" applyAlignment="1">
      <alignment horizontal="center" vertical="center"/>
    </xf>
    <xf numFmtId="0" fontId="10" fillId="0" borderId="0" xfId="0" applyFont="1" applyAlignment="1">
      <alignment vertical="top"/>
    </xf>
    <xf numFmtId="0" fontId="0" fillId="0" borderId="0" xfId="0" applyAlignment="1">
      <alignment vertical="top"/>
    </xf>
    <xf numFmtId="0" fontId="10" fillId="0" borderId="0" xfId="0" applyFont="1" applyAlignment="1">
      <alignment vertical="top" shrinkToFit="1"/>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8" fillId="0" borderId="4" xfId="0" applyFont="1" applyBorder="1" applyAlignment="1">
      <alignment horizontal="center" vertical="center"/>
    </xf>
    <xf numFmtId="0" fontId="18" fillId="0" borderId="11" xfId="0" applyFont="1" applyBorder="1" applyAlignment="1">
      <alignment horizontal="center" vertical="center"/>
    </xf>
    <xf numFmtId="0" fontId="10" fillId="0" borderId="8" xfId="0" applyFont="1" applyBorder="1" applyAlignment="1">
      <alignment horizontal="right" vertical="center"/>
    </xf>
    <xf numFmtId="0" fontId="0" fillId="0" borderId="8" xfId="0" applyBorder="1">
      <alignment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0" fillId="0" borderId="34" xfId="0" applyFont="1" applyBorder="1" applyAlignment="1">
      <alignment horizontal="center" vertical="center"/>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9" xfId="0" applyFont="1" applyBorder="1" applyAlignment="1">
      <alignment horizontal="center" vertical="center" wrapText="1" shrinkToFit="1"/>
    </xf>
    <xf numFmtId="0" fontId="10" fillId="0" borderId="23" xfId="0" applyFont="1" applyBorder="1" applyAlignment="1">
      <alignment horizontal="center" vertical="center" wrapText="1" shrinkToFit="1"/>
    </xf>
    <xf numFmtId="0" fontId="0" fillId="0" borderId="4" xfId="0" applyBorder="1" applyAlignment="1">
      <alignment horizontal="center" vertical="center"/>
    </xf>
    <xf numFmtId="0" fontId="0" fillId="0" borderId="7" xfId="0" applyBorder="1" applyAlignment="1">
      <alignment horizontal="center" vertical="center"/>
    </xf>
    <xf numFmtId="0" fontId="23" fillId="0" borderId="14" xfId="0" applyFont="1" applyBorder="1" applyAlignment="1">
      <alignment horizontal="center" vertical="center" wrapText="1"/>
    </xf>
    <xf numFmtId="0" fontId="23" fillId="0" borderId="12" xfId="0" applyFont="1" applyBorder="1" applyAlignment="1">
      <alignment horizontal="center" vertical="center" wrapText="1"/>
    </xf>
    <xf numFmtId="0" fontId="4" fillId="0" borderId="1" xfId="0" applyFont="1" applyBorder="1" applyAlignment="1">
      <alignment vertical="center" shrinkToFit="1"/>
    </xf>
    <xf numFmtId="0" fontId="0" fillId="0" borderId="2" xfId="0" applyBorder="1" applyAlignment="1">
      <alignment vertical="center" shrinkToFit="1"/>
    </xf>
    <xf numFmtId="192" fontId="4" fillId="0" borderId="0" xfId="2" applyNumberFormat="1" applyFont="1" applyFill="1" applyBorder="1" applyAlignment="1">
      <alignment horizontal="right" vertical="center"/>
    </xf>
    <xf numFmtId="0" fontId="4" fillId="0" borderId="0" xfId="0" applyFont="1" applyAlignment="1">
      <alignment vertical="center" shrinkToFit="1"/>
    </xf>
    <xf numFmtId="0" fontId="0" fillId="0" borderId="11" xfId="0" applyBorder="1" applyAlignment="1">
      <alignment vertical="center" shrinkToFit="1"/>
    </xf>
    <xf numFmtId="0" fontId="7" fillId="0" borderId="8" xfId="0" applyFont="1" applyBorder="1" applyAlignment="1">
      <alignment vertical="center" shrinkToFit="1"/>
    </xf>
    <xf numFmtId="0" fontId="0" fillId="0" borderId="9" xfId="0" applyBorder="1" applyAlignment="1">
      <alignment vertical="center" shrinkToFit="1"/>
    </xf>
    <xf numFmtId="192" fontId="7" fillId="0" borderId="8" xfId="2" applyNumberFormat="1" applyFont="1" applyFill="1" applyBorder="1" applyAlignment="1">
      <alignment horizontal="right" vertical="center"/>
    </xf>
    <xf numFmtId="0" fontId="7" fillId="0" borderId="1" xfId="0" applyFont="1" applyBorder="1" applyAlignment="1">
      <alignment horizontal="distributed" vertical="center"/>
    </xf>
    <xf numFmtId="0" fontId="7" fillId="0" borderId="2" xfId="0" applyFont="1" applyBorder="1" applyAlignment="1">
      <alignment horizontal="distributed" vertical="center"/>
    </xf>
    <xf numFmtId="38" fontId="7" fillId="0" borderId="3" xfId="1" applyFont="1" applyFill="1" applyBorder="1" applyAlignment="1">
      <alignment horizontal="right" vertical="center"/>
    </xf>
    <xf numFmtId="38" fontId="7" fillId="0" borderId="1" xfId="1" applyFont="1" applyFill="1" applyBorder="1" applyAlignment="1">
      <alignment horizontal="right" vertical="center"/>
    </xf>
    <xf numFmtId="38" fontId="7" fillId="0" borderId="1" xfId="1" applyFont="1" applyFill="1" applyBorder="1" applyAlignment="1">
      <alignment horizontal="center" vertical="center"/>
    </xf>
    <xf numFmtId="40" fontId="18" fillId="0" borderId="1" xfId="1" applyNumberFormat="1" applyFont="1" applyFill="1" applyBorder="1" applyAlignment="1">
      <alignment horizontal="center" vertical="center"/>
    </xf>
    <xf numFmtId="183" fontId="18" fillId="0" borderId="1" xfId="1" applyNumberFormat="1" applyFont="1" applyFill="1" applyBorder="1" applyAlignment="1">
      <alignment horizontal="center" vertical="center"/>
    </xf>
    <xf numFmtId="180" fontId="5" fillId="0" borderId="0" xfId="0" applyNumberFormat="1" applyFont="1" applyAlignment="1">
      <alignment horizontal="right" vertical="center"/>
    </xf>
    <xf numFmtId="38" fontId="7" fillId="0" borderId="4" xfId="1" applyFont="1" applyFill="1" applyBorder="1" applyAlignment="1">
      <alignment horizontal="right" vertical="center"/>
    </xf>
    <xf numFmtId="38" fontId="7" fillId="0" borderId="0" xfId="1" applyFont="1" applyFill="1" applyBorder="1" applyAlignment="1">
      <alignment horizontal="right" vertical="center"/>
    </xf>
    <xf numFmtId="38" fontId="7" fillId="0" borderId="0" xfId="1" applyFont="1" applyFill="1" applyBorder="1" applyAlignment="1">
      <alignment horizontal="center" vertical="center"/>
    </xf>
    <xf numFmtId="40" fontId="18" fillId="0" borderId="0" xfId="1" applyNumberFormat="1" applyFont="1" applyFill="1" applyBorder="1" applyAlignment="1">
      <alignment horizontal="center" vertical="center"/>
    </xf>
    <xf numFmtId="183" fontId="18" fillId="0" borderId="0" xfId="1" applyNumberFormat="1" applyFont="1" applyFill="1" applyBorder="1" applyAlignment="1">
      <alignment horizontal="center" vertical="center"/>
    </xf>
    <xf numFmtId="0" fontId="5" fillId="0" borderId="0" xfId="0" applyFont="1" applyAlignment="1">
      <alignment horizontal="right" vertical="center"/>
    </xf>
    <xf numFmtId="38" fontId="4" fillId="0" borderId="4" xfId="1" applyFont="1" applyFill="1" applyBorder="1" applyAlignment="1">
      <alignment horizontal="right" vertical="center"/>
    </xf>
    <xf numFmtId="38" fontId="4" fillId="0" borderId="0" xfId="1" applyFont="1" applyFill="1" applyBorder="1" applyAlignment="1">
      <alignment horizontal="right" vertical="center"/>
    </xf>
    <xf numFmtId="38" fontId="4" fillId="0" borderId="0" xfId="1" applyFont="1" applyFill="1" applyBorder="1" applyAlignment="1">
      <alignment horizontal="center" vertical="center"/>
    </xf>
    <xf numFmtId="40" fontId="10" fillId="0" borderId="0" xfId="1" applyNumberFormat="1" applyFont="1" applyFill="1" applyAlignment="1">
      <alignment horizontal="center" vertical="center"/>
    </xf>
    <xf numFmtId="183" fontId="10" fillId="0" borderId="0" xfId="1" applyNumberFormat="1" applyFont="1" applyFill="1" applyAlignment="1">
      <alignment horizontal="center" vertical="center"/>
    </xf>
    <xf numFmtId="40" fontId="18" fillId="0" borderId="0" xfId="1" applyNumberFormat="1" applyFont="1" applyFill="1" applyAlignment="1">
      <alignment horizontal="center" vertical="center"/>
    </xf>
    <xf numFmtId="183" fontId="18" fillId="0" borderId="0" xfId="1" applyNumberFormat="1" applyFont="1" applyFill="1" applyAlignment="1">
      <alignment horizontal="center" vertical="center"/>
    </xf>
    <xf numFmtId="0" fontId="7" fillId="0" borderId="0" xfId="0" applyFont="1" applyAlignment="1">
      <alignment horizontal="distributed" vertical="center"/>
    </xf>
    <xf numFmtId="38" fontId="4" fillId="0" borderId="0" xfId="1" applyFont="1" applyFill="1" applyAlignment="1">
      <alignment horizontal="center" vertical="center"/>
    </xf>
    <xf numFmtId="38" fontId="7" fillId="0" borderId="10" xfId="1" applyFont="1" applyFill="1" applyBorder="1" applyAlignment="1">
      <alignment horizontal="right" vertical="center"/>
    </xf>
    <xf numFmtId="38" fontId="7" fillId="0" borderId="8" xfId="1" applyFont="1" applyFill="1" applyBorder="1" applyAlignment="1">
      <alignment horizontal="right" vertical="center"/>
    </xf>
    <xf numFmtId="38" fontId="7" fillId="0" borderId="8" xfId="1" applyFont="1" applyFill="1" applyBorder="1" applyAlignment="1">
      <alignment horizontal="center" vertical="center"/>
    </xf>
    <xf numFmtId="40" fontId="18" fillId="0" borderId="8" xfId="1" applyNumberFormat="1" applyFont="1" applyFill="1" applyBorder="1" applyAlignment="1">
      <alignment horizontal="center" vertical="center"/>
    </xf>
    <xf numFmtId="183" fontId="18" fillId="0" borderId="8" xfId="1" applyNumberFormat="1" applyFont="1" applyFill="1" applyBorder="1" applyAlignment="1">
      <alignment horizontal="center" vertical="center"/>
    </xf>
    <xf numFmtId="0" fontId="10" fillId="0" borderId="13" xfId="0" applyFont="1" applyBorder="1" applyAlignment="1">
      <alignment horizontal="center" vertical="center" wrapText="1"/>
    </xf>
    <xf numFmtId="0" fontId="10" fillId="0" borderId="28" xfId="0" applyFont="1" applyBorder="1" applyAlignment="1">
      <alignment horizontal="center" vertical="center" wrapText="1"/>
    </xf>
    <xf numFmtId="0" fontId="9" fillId="0" borderId="0" xfId="0" applyFont="1">
      <alignment vertical="center"/>
    </xf>
    <xf numFmtId="0" fontId="45" fillId="0" borderId="0" xfId="0" applyFont="1">
      <alignment vertical="center"/>
    </xf>
    <xf numFmtId="0" fontId="17" fillId="0" borderId="5" xfId="0" applyFont="1" applyBorder="1" applyAlignment="1">
      <alignment horizontal="center" vertical="center"/>
    </xf>
    <xf numFmtId="0" fontId="17" fillId="0" borderId="20" xfId="0" applyFont="1" applyBorder="1" applyAlignment="1">
      <alignment horizontal="center" vertical="center"/>
    </xf>
    <xf numFmtId="0" fontId="17" fillId="0" borderId="23" xfId="0" applyFont="1" applyBorder="1" applyAlignment="1">
      <alignment horizontal="center" vertical="center"/>
    </xf>
    <xf numFmtId="0" fontId="17" fillId="0" borderId="11" xfId="0" applyFont="1" applyBorder="1" applyAlignment="1">
      <alignment horizontal="center" vertical="center"/>
    </xf>
    <xf numFmtId="0" fontId="17" fillId="0" borderId="6" xfId="0" applyFont="1" applyBorder="1" applyAlignment="1">
      <alignment horizontal="center" vertical="center"/>
    </xf>
    <xf numFmtId="0" fontId="46" fillId="0" borderId="0" xfId="0" applyFont="1">
      <alignment vertical="center"/>
    </xf>
    <xf numFmtId="0" fontId="0" fillId="0" borderId="0" xfId="0">
      <alignment vertical="center"/>
    </xf>
    <xf numFmtId="0" fontId="17" fillId="0" borderId="1" xfId="0" applyFont="1" applyBorder="1" applyAlignment="1">
      <alignment horizontal="center" vertical="center"/>
    </xf>
    <xf numFmtId="0" fontId="17" fillId="0" borderId="19"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38" fontId="10" fillId="0" borderId="7" xfId="1" applyFont="1" applyFill="1" applyBorder="1" applyAlignment="1">
      <alignment horizontal="center" vertical="center"/>
    </xf>
    <xf numFmtId="38" fontId="10" fillId="0" borderId="25" xfId="1" applyFont="1" applyFill="1" applyBorder="1" applyAlignment="1">
      <alignment horizontal="center" vertical="center"/>
    </xf>
    <xf numFmtId="38" fontId="10" fillId="0" borderId="14" xfId="1" applyFont="1" applyFill="1" applyBorder="1" applyAlignment="1">
      <alignment horizontal="center" vertical="center"/>
    </xf>
    <xf numFmtId="38" fontId="10" fillId="0" borderId="15" xfId="1" applyFont="1" applyFill="1" applyBorder="1" applyAlignment="1">
      <alignment horizontal="center" vertical="center"/>
    </xf>
    <xf numFmtId="38" fontId="10" fillId="0" borderId="12" xfId="1" applyFont="1" applyFill="1" applyBorder="1" applyAlignment="1">
      <alignment horizontal="center" vertical="center"/>
    </xf>
    <xf numFmtId="38" fontId="10" fillId="0" borderId="23" xfId="1" applyFont="1" applyFill="1" applyBorder="1" applyAlignment="1">
      <alignment horizontal="center" vertical="center"/>
    </xf>
    <xf numFmtId="38" fontId="10" fillId="0" borderId="28" xfId="1" applyFont="1" applyFill="1"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16" fillId="0" borderId="8" xfId="0" applyFont="1" applyBorder="1">
      <alignment vertical="center"/>
    </xf>
    <xf numFmtId="0" fontId="18" fillId="0" borderId="0" xfId="0" applyFont="1" applyAlignment="1">
      <alignment horizontal="left"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52" fillId="0" borderId="0" xfId="0" applyFont="1" applyAlignment="1">
      <alignment horizontal="center" vertical="center"/>
    </xf>
    <xf numFmtId="0" fontId="52" fillId="0" borderId="11" xfId="0" applyFont="1" applyBorder="1" applyAlignment="1">
      <alignment horizontal="center" vertical="center"/>
    </xf>
    <xf numFmtId="0" fontId="52" fillId="0" borderId="4" xfId="0" applyFont="1" applyBorder="1" applyAlignment="1">
      <alignment horizontal="center" vertical="center"/>
    </xf>
    <xf numFmtId="0" fontId="17" fillId="0" borderId="4" xfId="0" applyFont="1" applyBorder="1" applyAlignment="1">
      <alignment horizontal="center" vertical="center"/>
    </xf>
    <xf numFmtId="0" fontId="52" fillId="0" borderId="1" xfId="0" applyFont="1" applyBorder="1" applyAlignment="1">
      <alignment horizontal="center" vertical="center"/>
    </xf>
    <xf numFmtId="0" fontId="52" fillId="0" borderId="2" xfId="0" applyFont="1" applyBorder="1" applyAlignment="1">
      <alignment horizontal="center" vertical="center"/>
    </xf>
    <xf numFmtId="191" fontId="10" fillId="0" borderId="1" xfId="1" applyNumberFormat="1" applyFont="1" applyBorder="1" applyAlignment="1">
      <alignment horizontal="right" vertical="center"/>
    </xf>
    <xf numFmtId="0" fontId="10" fillId="0" borderId="15" xfId="0" applyFont="1" applyBorder="1">
      <alignment vertical="center"/>
    </xf>
    <xf numFmtId="0" fontId="0" fillId="0" borderId="15" xfId="0" applyBorder="1">
      <alignment vertical="center"/>
    </xf>
    <xf numFmtId="0" fontId="17" fillId="0" borderId="18"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3" xfId="0" applyFont="1" applyBorder="1" applyAlignment="1">
      <alignment horizontal="center" vertical="center" wrapText="1"/>
    </xf>
    <xf numFmtId="0" fontId="10" fillId="0" borderId="19" xfId="0" applyFont="1" applyBorder="1" applyAlignment="1">
      <alignment horizontal="center" vertical="center" wrapText="1"/>
    </xf>
    <xf numFmtId="191" fontId="10" fillId="0" borderId="0" xfId="1" applyNumberFormat="1" applyFont="1" applyBorder="1" applyAlignment="1">
      <alignment horizontal="right" vertical="center"/>
    </xf>
    <xf numFmtId="192" fontId="10" fillId="0" borderId="0" xfId="1" applyNumberFormat="1" applyFont="1" applyBorder="1" applyAlignment="1">
      <alignment horizontal="right" vertical="center"/>
    </xf>
    <xf numFmtId="38" fontId="18" fillId="0" borderId="8" xfId="1" applyFont="1" applyBorder="1" applyAlignment="1">
      <alignment horizontal="right" vertical="center"/>
    </xf>
    <xf numFmtId="0" fontId="10" fillId="0" borderId="14" xfId="0" applyFont="1" applyBorder="1">
      <alignment vertical="center"/>
    </xf>
    <xf numFmtId="0" fontId="10" fillId="0" borderId="0" xfId="0" applyFont="1">
      <alignment vertical="center"/>
    </xf>
    <xf numFmtId="0" fontId="10" fillId="0" borderId="27" xfId="0" applyFont="1" applyBorder="1" applyAlignment="1">
      <alignment horizontal="distributed" vertical="center"/>
    </xf>
    <xf numFmtId="0" fontId="34" fillId="0" borderId="19"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6" xfId="0" applyFont="1" applyBorder="1" applyAlignment="1">
      <alignment horizontal="center" vertical="center" wrapText="1"/>
    </xf>
    <xf numFmtId="0" fontId="9" fillId="0" borderId="0" xfId="0" applyFont="1" applyAlignment="1">
      <alignment horizontal="left" vertical="center" shrinkToFit="1"/>
    </xf>
    <xf numFmtId="192" fontId="10" fillId="0" borderId="0" xfId="1" applyNumberFormat="1" applyFont="1" applyAlignment="1">
      <alignment horizontal="right" vertical="center"/>
    </xf>
    <xf numFmtId="0" fontId="10" fillId="0" borderId="9" xfId="0" applyFont="1" applyBorder="1" applyAlignment="1">
      <alignment horizontal="center" vertical="center"/>
    </xf>
    <xf numFmtId="192" fontId="10" fillId="0" borderId="8" xfId="1" applyNumberFormat="1" applyFont="1" applyBorder="1" applyAlignment="1">
      <alignment horizontal="right" vertical="center"/>
    </xf>
    <xf numFmtId="192" fontId="18" fillId="0" borderId="1" xfId="1" applyNumberFormat="1" applyFont="1" applyBorder="1" applyAlignment="1">
      <alignment horizontal="right" vertical="center"/>
    </xf>
    <xf numFmtId="38" fontId="18" fillId="0" borderId="1" xfId="1" applyFont="1" applyBorder="1" applyAlignment="1">
      <alignment horizontal="right" vertical="center"/>
    </xf>
    <xf numFmtId="38" fontId="10" fillId="0" borderId="0" xfId="1" applyFont="1" applyAlignment="1">
      <alignment horizontal="right" vertical="center"/>
    </xf>
    <xf numFmtId="0" fontId="0" fillId="0" borderId="17" xfId="0" applyBorder="1">
      <alignment vertical="center"/>
    </xf>
    <xf numFmtId="0" fontId="0" fillId="0" borderId="5" xfId="0" applyBorder="1">
      <alignment vertical="center"/>
    </xf>
    <xf numFmtId="0" fontId="0" fillId="0" borderId="6" xfId="0" applyBorder="1">
      <alignment vertical="center"/>
    </xf>
    <xf numFmtId="0" fontId="10" fillId="0" borderId="11" xfId="0" applyFont="1" applyBorder="1">
      <alignment vertical="center"/>
    </xf>
    <xf numFmtId="38" fontId="10" fillId="0" borderId="0" xfId="1" applyFont="1" applyBorder="1" applyAlignment="1">
      <alignment horizontal="right" vertical="center"/>
    </xf>
    <xf numFmtId="0" fontId="17" fillId="0" borderId="15" xfId="0" applyFont="1" applyBorder="1" applyAlignment="1">
      <alignment horizontal="center" vertical="center"/>
    </xf>
    <xf numFmtId="38" fontId="10" fillId="0" borderId="8" xfId="1" applyFont="1" applyBorder="1" applyAlignment="1">
      <alignment horizontal="right" vertical="center"/>
    </xf>
    <xf numFmtId="0" fontId="10" fillId="0" borderId="0" xfId="0" applyFont="1" applyAlignment="1">
      <alignment horizontal="distributed" vertical="center"/>
    </xf>
    <xf numFmtId="38" fontId="10" fillId="0" borderId="4" xfId="1" applyFont="1" applyBorder="1" applyAlignment="1">
      <alignment horizontal="right" vertical="center"/>
    </xf>
    <xf numFmtId="38" fontId="18" fillId="0" borderId="3" xfId="1" applyFont="1" applyBorder="1" applyAlignment="1">
      <alignment horizontal="right" vertical="center"/>
    </xf>
    <xf numFmtId="0" fontId="10" fillId="0" borderId="11" xfId="0" applyFont="1" applyBorder="1" applyAlignment="1">
      <alignment horizontal="distributed" vertical="center"/>
    </xf>
    <xf numFmtId="0" fontId="17" fillId="0" borderId="0" xfId="0" applyFont="1" applyAlignment="1">
      <alignment horizontal="distributed" vertical="center" shrinkToFit="1"/>
    </xf>
    <xf numFmtId="0" fontId="17" fillId="0" borderId="11" xfId="0" applyFont="1" applyBorder="1" applyAlignment="1">
      <alignment horizontal="distributed" vertical="center" shrinkToFit="1"/>
    </xf>
    <xf numFmtId="0" fontId="10" fillId="0" borderId="0" xfId="0" applyFont="1" applyAlignment="1">
      <alignment horizontal="distributed" vertical="center" shrinkToFit="1"/>
    </xf>
    <xf numFmtId="0" fontId="10" fillId="0" borderId="8" xfId="0" applyFont="1" applyBorder="1" applyAlignment="1">
      <alignment horizontal="distributed" vertical="center"/>
    </xf>
    <xf numFmtId="0" fontId="10" fillId="0" borderId="9" xfId="0" applyFont="1" applyBorder="1" applyAlignment="1">
      <alignment horizontal="distributed" vertical="center"/>
    </xf>
    <xf numFmtId="38" fontId="10" fillId="0" borderId="10" xfId="1" applyFont="1" applyBorder="1" applyAlignment="1">
      <alignment horizontal="right" vertical="center"/>
    </xf>
    <xf numFmtId="0" fontId="10" fillId="0" borderId="0" xfId="0" applyFont="1" applyAlignment="1">
      <alignment horizontal="distributed" vertical="center" wrapText="1" shrinkToFit="1"/>
    </xf>
    <xf numFmtId="0" fontId="18" fillId="0" borderId="0" xfId="0" applyFont="1" applyAlignment="1">
      <alignment horizontal="distributed" vertical="center"/>
    </xf>
    <xf numFmtId="0" fontId="18" fillId="0" borderId="11" xfId="0" applyFont="1" applyBorder="1" applyAlignment="1">
      <alignment horizontal="distributed" vertical="center"/>
    </xf>
    <xf numFmtId="0" fontId="33" fillId="0" borderId="8" xfId="0" applyFont="1" applyBorder="1" applyAlignment="1">
      <alignment horizontal="distributed" vertical="center"/>
    </xf>
    <xf numFmtId="0" fontId="33" fillId="0" borderId="9" xfId="0" applyFont="1" applyBorder="1" applyAlignment="1">
      <alignment horizontal="distributed" vertical="center"/>
    </xf>
    <xf numFmtId="0" fontId="33" fillId="0" borderId="0" xfId="0" applyFont="1" applyAlignment="1">
      <alignment horizontal="left" vertical="center"/>
    </xf>
    <xf numFmtId="0" fontId="33" fillId="0" borderId="11" xfId="0" applyFont="1" applyBorder="1" applyAlignment="1">
      <alignment horizontal="left" vertical="center"/>
    </xf>
    <xf numFmtId="0" fontId="10" fillId="0" borderId="5" xfId="0" applyFont="1" applyBorder="1" applyAlignment="1">
      <alignment horizontal="right" vertical="center"/>
    </xf>
    <xf numFmtId="0" fontId="17" fillId="0" borderId="25" xfId="0" applyFont="1" applyBorder="1" applyAlignment="1">
      <alignment horizontal="center" vertical="center"/>
    </xf>
    <xf numFmtId="0" fontId="17" fillId="0" borderId="27" xfId="0" applyFont="1" applyBorder="1" applyAlignment="1">
      <alignment horizontal="center" vertical="center"/>
    </xf>
    <xf numFmtId="200" fontId="10" fillId="0" borderId="3" xfId="0" applyNumberFormat="1" applyFont="1" applyBorder="1" applyAlignment="1">
      <alignment horizontal="center" vertical="center" wrapText="1"/>
    </xf>
    <xf numFmtId="200" fontId="10" fillId="0" borderId="4" xfId="0" applyNumberFormat="1" applyFont="1" applyBorder="1" applyAlignment="1">
      <alignment horizontal="center" vertical="center" wrapText="1"/>
    </xf>
    <xf numFmtId="200" fontId="10" fillId="0" borderId="7" xfId="0" applyNumberFormat="1" applyFont="1" applyBorder="1" applyAlignment="1">
      <alignment horizontal="center"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0" xfId="0" applyFont="1">
      <alignment vertical="center"/>
    </xf>
    <xf numFmtId="0" fontId="17" fillId="0" borderId="11" xfId="0" applyFont="1" applyBorder="1">
      <alignment vertical="center"/>
    </xf>
    <xf numFmtId="0" fontId="18" fillId="0" borderId="1" xfId="0" applyFont="1" applyBorder="1" applyAlignment="1">
      <alignment horizontal="distributed" vertical="center"/>
    </xf>
    <xf numFmtId="0" fontId="18" fillId="0" borderId="2" xfId="0" applyFont="1" applyBorder="1" applyAlignment="1">
      <alignment horizontal="distributed" vertical="center"/>
    </xf>
    <xf numFmtId="0" fontId="10" fillId="0" borderId="0" xfId="0" applyFont="1" applyAlignment="1">
      <alignment horizontal="left" vertical="top" wrapText="1"/>
    </xf>
    <xf numFmtId="0" fontId="0" fillId="0" borderId="16" xfId="0" applyBorder="1">
      <alignment vertical="center"/>
    </xf>
    <xf numFmtId="0" fontId="4" fillId="0" borderId="11" xfId="0" applyFont="1" applyBorder="1" applyAlignment="1">
      <alignment horizontal="center" vertic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4" xfId="0" applyFont="1" applyBorder="1" applyAlignment="1">
      <alignment horizontal="center" vertical="center"/>
    </xf>
    <xf numFmtId="0" fontId="4" fillId="0" borderId="15" xfId="0" applyFont="1" applyBorder="1" applyAlignment="1">
      <alignment horizontal="distributed" vertical="center"/>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4" fillId="0" borderId="15" xfId="0" applyFont="1" applyBorder="1">
      <alignment vertical="center"/>
    </xf>
    <xf numFmtId="0" fontId="5" fillId="0" borderId="15" xfId="0" applyFont="1" applyBorder="1">
      <alignment vertical="center"/>
    </xf>
    <xf numFmtId="38" fontId="18" fillId="0" borderId="8" xfId="1" applyFont="1" applyFill="1" applyBorder="1" applyAlignment="1">
      <alignment horizontal="right" vertical="center"/>
    </xf>
    <xf numFmtId="0" fontId="4" fillId="0" borderId="18" xfId="0" applyFont="1" applyBorder="1" applyAlignment="1">
      <alignment horizontal="distributed" vertical="center" wrapText="1"/>
    </xf>
    <xf numFmtId="0" fontId="4" fillId="0" borderId="20" xfId="0" applyFont="1" applyBorder="1" applyAlignment="1">
      <alignment horizontal="distributed" vertical="center" wrapText="1"/>
    </xf>
    <xf numFmtId="0" fontId="4" fillId="0" borderId="23" xfId="0" applyFont="1" applyBorder="1" applyAlignment="1">
      <alignment horizontal="distributed" vertical="center" wrapText="1"/>
    </xf>
    <xf numFmtId="0" fontId="17" fillId="0" borderId="7" xfId="0" applyFont="1" applyBorder="1" applyAlignment="1">
      <alignment horizontal="center" vertical="center"/>
    </xf>
    <xf numFmtId="0" fontId="13" fillId="0" borderId="15" xfId="0" applyFont="1" applyBorder="1" applyAlignment="1">
      <alignment horizontal="center" vertical="center"/>
    </xf>
    <xf numFmtId="0" fontId="13" fillId="0" borderId="12" xfId="0" applyFont="1" applyBorder="1" applyAlignment="1">
      <alignment horizontal="center" vertical="center"/>
    </xf>
    <xf numFmtId="0" fontId="10" fillId="0" borderId="16" xfId="0" applyFont="1" applyBorder="1" applyAlignment="1">
      <alignment vertical="top"/>
    </xf>
    <xf numFmtId="0" fontId="0" fillId="0" borderId="16" xfId="0" applyBorder="1" applyAlignment="1">
      <alignment vertical="top"/>
    </xf>
    <xf numFmtId="0" fontId="18" fillId="0" borderId="0" xfId="0" applyFont="1">
      <alignment vertical="center"/>
    </xf>
    <xf numFmtId="0" fontId="27" fillId="0" borderId="0" xfId="0" applyFont="1">
      <alignment vertical="center"/>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0" xfId="0" applyFont="1" applyAlignment="1">
      <alignment horizontal="distributed" vertical="center"/>
    </xf>
    <xf numFmtId="0" fontId="17" fillId="0" borderId="11" xfId="0" applyFont="1" applyBorder="1" applyAlignment="1">
      <alignment horizontal="distributed" vertical="center"/>
    </xf>
    <xf numFmtId="0" fontId="10" fillId="0" borderId="0" xfId="0" applyFont="1" applyAlignment="1">
      <alignment horizontal="right" vertical="center"/>
    </xf>
    <xf numFmtId="0" fontId="10" fillId="0" borderId="11" xfId="0" applyFont="1" applyBorder="1" applyAlignment="1">
      <alignment horizontal="right" vertical="center"/>
    </xf>
    <xf numFmtId="0" fontId="10" fillId="0" borderId="15" xfId="0" applyFont="1" applyBorder="1" applyAlignment="1">
      <alignment horizontal="distributed" vertical="center"/>
    </xf>
    <xf numFmtId="3" fontId="18" fillId="0" borderId="1" xfId="0" applyNumberFormat="1" applyFont="1" applyBorder="1" applyAlignment="1">
      <alignment horizontal="right" vertical="center" wrapText="1"/>
    </xf>
    <xf numFmtId="3" fontId="18" fillId="0" borderId="2" xfId="0" applyNumberFormat="1" applyFont="1" applyBorder="1" applyAlignment="1">
      <alignment horizontal="right" vertical="center" wrapText="1"/>
    </xf>
    <xf numFmtId="0" fontId="34" fillId="0" borderId="0" xfId="0" applyFont="1" applyAlignment="1">
      <alignment horizontal="distributed" vertical="center"/>
    </xf>
    <xf numFmtId="0" fontId="34" fillId="0" borderId="11" xfId="0" applyFont="1" applyBorder="1" applyAlignment="1">
      <alignment horizontal="distributed" vertical="center"/>
    </xf>
    <xf numFmtId="0" fontId="34" fillId="0" borderId="0" xfId="0" applyFont="1" applyAlignment="1">
      <alignment horizontal="distributed" vertical="center" shrinkToFit="1"/>
    </xf>
    <xf numFmtId="0" fontId="34" fillId="0" borderId="11" xfId="0" applyFont="1" applyBorder="1" applyAlignment="1">
      <alignment horizontal="distributed" vertical="center" shrinkToFit="1"/>
    </xf>
    <xf numFmtId="0" fontId="17" fillId="0" borderId="8" xfId="0" applyFont="1" applyBorder="1" applyAlignment="1">
      <alignment horizontal="distributed" vertical="center"/>
    </xf>
    <xf numFmtId="0" fontId="17" fillId="0" borderId="9" xfId="0" applyFont="1" applyBorder="1" applyAlignment="1">
      <alignment horizontal="distributed" vertical="center"/>
    </xf>
    <xf numFmtId="3" fontId="10" fillId="0" borderId="8" xfId="0" applyNumberFormat="1" applyFont="1" applyBorder="1" applyAlignment="1">
      <alignment horizontal="right" vertical="center"/>
    </xf>
    <xf numFmtId="3" fontId="10" fillId="0" borderId="9" xfId="0" applyNumberFormat="1" applyFont="1" applyBorder="1" applyAlignment="1">
      <alignment horizontal="right" vertical="center"/>
    </xf>
    <xf numFmtId="0" fontId="10" fillId="0" borderId="9" xfId="0" applyFont="1" applyBorder="1" applyAlignment="1">
      <alignment horizontal="right" vertical="center"/>
    </xf>
    <xf numFmtId="0" fontId="10" fillId="0" borderId="2" xfId="0" applyFont="1" applyBorder="1" applyAlignment="1">
      <alignment horizontal="center" vertical="center"/>
    </xf>
    <xf numFmtId="0" fontId="10" fillId="0" borderId="1" xfId="0" applyFont="1" applyBorder="1">
      <alignment vertical="center"/>
    </xf>
    <xf numFmtId="0" fontId="0" fillId="0" borderId="2" xfId="0" applyBorder="1">
      <alignment vertical="center"/>
    </xf>
    <xf numFmtId="0" fontId="0" fillId="0" borderId="11" xfId="0" applyBorder="1" applyAlignment="1">
      <alignment horizontal="center" vertical="center"/>
    </xf>
    <xf numFmtId="0" fontId="10" fillId="0" borderId="0" xfId="0" applyFont="1" applyAlignment="1">
      <alignment vertical="center" shrinkToFit="1"/>
    </xf>
    <xf numFmtId="0" fontId="18" fillId="0" borderId="0" xfId="0" applyFont="1" applyAlignment="1">
      <alignment vertical="center" shrinkToFit="1"/>
    </xf>
    <xf numFmtId="0" fontId="17" fillId="0" borderId="19" xfId="0" applyFont="1" applyBorder="1" applyAlignment="1">
      <alignment horizontal="center" vertical="center" wrapText="1"/>
    </xf>
    <xf numFmtId="193" fontId="17" fillId="0" borderId="19" xfId="0" applyNumberFormat="1" applyFont="1" applyBorder="1" applyAlignment="1">
      <alignment horizontal="center" vertical="center" wrapText="1"/>
    </xf>
    <xf numFmtId="193" fontId="17" fillId="0" borderId="23" xfId="0" applyNumberFormat="1" applyFont="1" applyBorder="1" applyAlignment="1">
      <alignment horizontal="center" vertical="center" wrapText="1"/>
    </xf>
    <xf numFmtId="0" fontId="54" fillId="0" borderId="0" xfId="0" applyFont="1" applyAlignment="1">
      <alignment horizontal="left" vertical="center"/>
    </xf>
    <xf numFmtId="0" fontId="15" fillId="0" borderId="7" xfId="0" applyFont="1" applyBorder="1">
      <alignment vertical="center"/>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0" xfId="0" applyFont="1" applyAlignment="1">
      <alignment horizontal="left" vertical="center" wrapText="1"/>
    </xf>
    <xf numFmtId="0" fontId="18" fillId="0" borderId="11" xfId="0" applyFont="1" applyBorder="1" applyAlignment="1">
      <alignment horizontal="left" vertical="center" wrapText="1"/>
    </xf>
    <xf numFmtId="0" fontId="18" fillId="0" borderId="11" xfId="0" applyFont="1" applyBorder="1" applyAlignment="1">
      <alignment horizontal="left" vertical="center"/>
    </xf>
    <xf numFmtId="0" fontId="7" fillId="0" borderId="0" xfId="8" applyFont="1" applyAlignment="1">
      <alignment horizontal="distributed" vertical="center" wrapText="1"/>
    </xf>
    <xf numFmtId="0" fontId="7" fillId="0" borderId="1" xfId="8" applyFont="1" applyBorder="1" applyAlignment="1">
      <alignment horizontal="distributed" vertical="center" wrapText="1"/>
    </xf>
    <xf numFmtId="186" fontId="7" fillId="0" borderId="0" xfId="8" applyNumberFormat="1" applyFont="1" applyAlignment="1">
      <alignment horizontal="distributed" vertical="center"/>
    </xf>
    <xf numFmtId="0" fontId="7" fillId="0" borderId="0" xfId="8" applyFont="1" applyAlignment="1">
      <alignment horizontal="distributed" vertical="center"/>
    </xf>
    <xf numFmtId="0" fontId="24" fillId="0" borderId="0" xfId="8" applyFont="1" applyAlignment="1">
      <alignment horizontal="distributed" vertical="center"/>
    </xf>
    <xf numFmtId="0" fontId="8" fillId="0" borderId="0" xfId="8" applyFont="1" applyAlignment="1">
      <alignment horizontal="left" vertical="center" indent="1"/>
    </xf>
    <xf numFmtId="0" fontId="65" fillId="0" borderId="0" xfId="8" applyFont="1" applyAlignment="1">
      <alignment horizontal="center" vertical="center"/>
    </xf>
    <xf numFmtId="0" fontId="7" fillId="0" borderId="1" xfId="8" applyFont="1" applyBorder="1" applyAlignment="1">
      <alignment horizontal="distributed" vertical="center"/>
    </xf>
    <xf numFmtId="0" fontId="24" fillId="0" borderId="1" xfId="8" applyFont="1" applyBorder="1" applyAlignment="1">
      <alignment horizontal="distributed" vertical="center"/>
    </xf>
    <xf numFmtId="0" fontId="9" fillId="0" borderId="0" xfId="3" applyFont="1" applyAlignment="1">
      <alignment horizontal="left" vertical="center"/>
    </xf>
    <xf numFmtId="0" fontId="1" fillId="0" borderId="0" xfId="3" applyAlignment="1">
      <alignment vertical="center"/>
    </xf>
    <xf numFmtId="0" fontId="10" fillId="0" borderId="16" xfId="3" applyFont="1" applyBorder="1" applyAlignment="1">
      <alignment horizontal="center" vertical="center"/>
    </xf>
    <xf numFmtId="0" fontId="1" fillId="0" borderId="16" xfId="3" applyBorder="1" applyAlignment="1">
      <alignment horizontal="center" vertical="center"/>
    </xf>
    <xf numFmtId="0" fontId="1" fillId="0" borderId="0" xfId="3" applyAlignment="1">
      <alignment horizontal="center" vertical="center"/>
    </xf>
    <xf numFmtId="0" fontId="1" fillId="0" borderId="5" xfId="3" applyBorder="1" applyAlignment="1">
      <alignment horizontal="center" vertical="center"/>
    </xf>
    <xf numFmtId="0" fontId="10" fillId="0" borderId="14" xfId="3" applyFont="1" applyBorder="1" applyAlignment="1">
      <alignment horizontal="center" vertical="center" shrinkToFit="1"/>
    </xf>
    <xf numFmtId="0" fontId="10" fillId="0" borderId="12" xfId="3" applyFont="1" applyBorder="1" applyAlignment="1">
      <alignment horizontal="center" vertical="center" shrinkToFit="1"/>
    </xf>
    <xf numFmtId="0" fontId="10" fillId="0" borderId="13" xfId="3" applyFont="1" applyBorder="1" applyAlignment="1">
      <alignment horizontal="center" vertical="center"/>
    </xf>
    <xf numFmtId="0" fontId="10" fillId="0" borderId="14" xfId="3" applyFont="1" applyBorder="1" applyAlignment="1">
      <alignment horizontal="center" vertical="center"/>
    </xf>
    <xf numFmtId="0" fontId="10" fillId="0" borderId="0" xfId="3" applyFont="1" applyAlignment="1">
      <alignment horizontal="center" vertical="center"/>
    </xf>
    <xf numFmtId="0" fontId="10" fillId="0" borderId="3" xfId="3" applyFont="1" applyBorder="1" applyAlignment="1">
      <alignment horizontal="center" vertical="center"/>
    </xf>
    <xf numFmtId="0" fontId="10" fillId="0" borderId="7" xfId="3" applyFont="1" applyBorder="1" applyAlignment="1">
      <alignment horizontal="center" vertical="center"/>
    </xf>
    <xf numFmtId="0" fontId="10" fillId="0" borderId="19" xfId="3" applyFont="1" applyBorder="1" applyAlignment="1">
      <alignment horizontal="center" vertical="center"/>
    </xf>
    <xf numFmtId="0" fontId="10" fillId="0" borderId="23" xfId="3" applyFont="1" applyBorder="1" applyAlignment="1">
      <alignment horizontal="center" vertical="center"/>
    </xf>
    <xf numFmtId="0" fontId="10" fillId="0" borderId="28" xfId="3" applyFont="1" applyBorder="1" applyAlignment="1">
      <alignment horizontal="center" vertical="center"/>
    </xf>
    <xf numFmtId="0" fontId="10" fillId="0" borderId="25" xfId="3" applyFont="1" applyBorder="1" applyAlignment="1">
      <alignment horizontal="center" vertical="center"/>
    </xf>
    <xf numFmtId="0" fontId="17" fillId="0" borderId="0" xfId="3" applyFont="1" applyAlignment="1">
      <alignment horizontal="right" vertical="center"/>
    </xf>
    <xf numFmtId="0" fontId="1" fillId="0" borderId="0" xfId="3" applyAlignment="1">
      <alignment horizontal="right" vertical="center"/>
    </xf>
    <xf numFmtId="38" fontId="10" fillId="0" borderId="14" xfId="2" applyFont="1" applyFill="1" applyBorder="1" applyAlignment="1">
      <alignment horizontal="center" vertical="center"/>
    </xf>
    <xf numFmtId="38" fontId="10" fillId="0" borderId="12" xfId="2" applyFont="1" applyFill="1" applyBorder="1" applyAlignment="1">
      <alignment horizontal="center" vertical="center"/>
    </xf>
    <xf numFmtId="38" fontId="10" fillId="0" borderId="22" xfId="2" applyFont="1" applyFill="1" applyBorder="1" applyAlignment="1">
      <alignment horizontal="center" vertical="center" wrapText="1"/>
    </xf>
    <xf numFmtId="38" fontId="10" fillId="0" borderId="7" xfId="2" applyFont="1" applyFill="1" applyBorder="1" applyAlignment="1">
      <alignment horizontal="center" vertical="center" wrapText="1"/>
    </xf>
    <xf numFmtId="0" fontId="10" fillId="0" borderId="5" xfId="3" applyFont="1" applyBorder="1" applyAlignment="1">
      <alignment horizontal="center" vertical="center"/>
    </xf>
    <xf numFmtId="38" fontId="10" fillId="0" borderId="15" xfId="2" applyFont="1" applyFill="1" applyBorder="1" applyAlignment="1">
      <alignment horizontal="center" vertical="center"/>
    </xf>
    <xf numFmtId="0" fontId="10" fillId="0" borderId="0" xfId="3" applyFont="1" applyAlignment="1">
      <alignment horizontal="left" vertical="top"/>
    </xf>
    <xf numFmtId="0" fontId="1" fillId="0" borderId="0" xfId="3" applyAlignment="1">
      <alignment horizontal="left" vertical="top"/>
    </xf>
    <xf numFmtId="208" fontId="10" fillId="0" borderId="14" xfId="3" applyNumberFormat="1" applyFont="1" applyBorder="1" applyAlignment="1">
      <alignment horizontal="center" vertical="center"/>
    </xf>
    <xf numFmtId="208" fontId="10" fillId="0" borderId="12" xfId="3" applyNumberFormat="1" applyFont="1" applyBorder="1" applyAlignment="1">
      <alignment horizontal="center" vertical="center"/>
    </xf>
    <xf numFmtId="1" fontId="10" fillId="0" borderId="14" xfId="3" applyNumberFormat="1" applyFont="1" applyBorder="1" applyAlignment="1">
      <alignment horizontal="center" vertical="center" wrapText="1"/>
    </xf>
    <xf numFmtId="1" fontId="10" fillId="0" borderId="25" xfId="3" applyNumberFormat="1" applyFont="1" applyBorder="1" applyAlignment="1">
      <alignment horizontal="center" vertical="center"/>
    </xf>
    <xf numFmtId="0" fontId="10" fillId="0" borderId="17" xfId="3" applyFont="1" applyBorder="1" applyAlignment="1">
      <alignment horizontal="center" vertical="center"/>
    </xf>
    <xf numFmtId="0" fontId="10" fillId="0" borderId="6" xfId="3" applyFont="1" applyBorder="1" applyAlignment="1">
      <alignment horizontal="center" vertical="center"/>
    </xf>
    <xf numFmtId="203" fontId="10" fillId="0" borderId="14" xfId="3" applyNumberFormat="1" applyFont="1" applyBorder="1" applyAlignment="1">
      <alignment horizontal="center" vertical="center"/>
    </xf>
    <xf numFmtId="203" fontId="10" fillId="0" borderId="12" xfId="3" applyNumberFormat="1" applyFont="1" applyBorder="1" applyAlignment="1">
      <alignment horizontal="center" vertical="center"/>
    </xf>
    <xf numFmtId="205" fontId="10" fillId="0" borderId="14" xfId="3" applyNumberFormat="1" applyFont="1" applyBorder="1" applyAlignment="1">
      <alignment horizontal="center" vertical="center"/>
    </xf>
    <xf numFmtId="205" fontId="10" fillId="0" borderId="12" xfId="3" applyNumberFormat="1" applyFont="1" applyBorder="1" applyAlignment="1">
      <alignment horizontal="center" vertical="center"/>
    </xf>
    <xf numFmtId="202" fontId="10" fillId="0" borderId="14" xfId="3" applyNumberFormat="1" applyFont="1" applyBorder="1" applyAlignment="1">
      <alignment horizontal="center" vertical="center"/>
    </xf>
    <xf numFmtId="202" fontId="10" fillId="0" borderId="12" xfId="3" applyNumberFormat="1" applyFont="1" applyBorder="1" applyAlignment="1">
      <alignment horizontal="center" vertical="center"/>
    </xf>
    <xf numFmtId="0" fontId="10" fillId="0" borderId="0" xfId="3" applyFont="1" applyAlignment="1">
      <alignment horizontal="left" vertical="center"/>
    </xf>
    <xf numFmtId="202" fontId="10" fillId="0" borderId="14" xfId="3" applyNumberFormat="1" applyFont="1" applyBorder="1" applyAlignment="1">
      <alignment horizontal="center" vertical="center" wrapText="1"/>
    </xf>
    <xf numFmtId="202" fontId="10" fillId="0" borderId="12" xfId="3" applyNumberFormat="1" applyFont="1" applyBorder="1" applyAlignment="1">
      <alignment horizontal="center" vertical="center" wrapText="1"/>
    </xf>
    <xf numFmtId="202" fontId="10" fillId="0" borderId="14" xfId="3" quotePrefix="1" applyNumberFormat="1" applyFont="1" applyBorder="1" applyAlignment="1">
      <alignment horizontal="center" vertical="center" wrapText="1"/>
    </xf>
    <xf numFmtId="202" fontId="10" fillId="0" borderId="12" xfId="3" quotePrefix="1" applyNumberFormat="1" applyFont="1" applyBorder="1" applyAlignment="1">
      <alignment horizontal="center" vertical="center" wrapText="1"/>
    </xf>
    <xf numFmtId="38" fontId="10" fillId="0" borderId="22" xfId="2" quotePrefix="1" applyFont="1" applyFill="1" applyBorder="1" applyAlignment="1">
      <alignment horizontal="center" vertical="center" wrapText="1"/>
    </xf>
    <xf numFmtId="38" fontId="10" fillId="0" borderId="16" xfId="2" quotePrefix="1" applyFont="1" applyFill="1" applyBorder="1" applyAlignment="1">
      <alignment horizontal="center" vertical="center" wrapText="1"/>
    </xf>
    <xf numFmtId="209" fontId="10" fillId="0" borderId="41" xfId="2" applyNumberFormat="1" applyFont="1" applyFill="1" applyBorder="1" applyAlignment="1">
      <alignment horizontal="left" vertical="center" wrapText="1"/>
    </xf>
    <xf numFmtId="209" fontId="10" fillId="0" borderId="43" xfId="2" applyNumberFormat="1" applyFont="1" applyFill="1" applyBorder="1" applyAlignment="1">
      <alignment horizontal="left" vertical="center"/>
    </xf>
    <xf numFmtId="38" fontId="10" fillId="0" borderId="17" xfId="2" quotePrefix="1" applyFont="1" applyFill="1" applyBorder="1" applyAlignment="1">
      <alignment horizontal="center" vertical="center" wrapText="1"/>
    </xf>
    <xf numFmtId="202" fontId="10" fillId="0" borderId="14" xfId="3" quotePrefix="1" applyNumberFormat="1" applyFont="1" applyBorder="1" applyAlignment="1">
      <alignment horizontal="center" vertical="center"/>
    </xf>
    <xf numFmtId="202" fontId="10" fillId="0" borderId="12" xfId="3" quotePrefix="1" applyNumberFormat="1" applyFont="1" applyBorder="1" applyAlignment="1">
      <alignment horizontal="center" vertical="center"/>
    </xf>
    <xf numFmtId="202" fontId="10" fillId="0" borderId="15" xfId="3" quotePrefix="1" applyNumberFormat="1" applyFont="1" applyBorder="1" applyAlignment="1">
      <alignment horizontal="center" vertical="center" wrapText="1"/>
    </xf>
    <xf numFmtId="38" fontId="10" fillId="0" borderId="40" xfId="2" applyFont="1" applyFill="1" applyBorder="1" applyAlignment="1">
      <alignment horizontal="left" vertical="center" wrapText="1"/>
    </xf>
    <xf numFmtId="38" fontId="10" fillId="0" borderId="42" xfId="2" applyFont="1" applyFill="1" applyBorder="1" applyAlignment="1">
      <alignment horizontal="left" vertical="center" wrapText="1"/>
    </xf>
    <xf numFmtId="0" fontId="1" fillId="0" borderId="0" xfId="3" applyAlignment="1">
      <alignment horizontal="left" vertical="center"/>
    </xf>
    <xf numFmtId="0" fontId="18" fillId="0" borderId="0" xfId="3" applyFont="1" applyAlignment="1">
      <alignment horizontal="distributed" vertical="center"/>
    </xf>
    <xf numFmtId="0" fontId="18" fillId="0" borderId="11" xfId="3" applyFont="1" applyBorder="1" applyAlignment="1">
      <alignment horizontal="distributed" vertical="center"/>
    </xf>
    <xf numFmtId="0" fontId="18" fillId="0" borderId="4" xfId="3" applyFont="1" applyBorder="1" applyAlignment="1">
      <alignment horizontal="distributed" vertical="center"/>
    </xf>
    <xf numFmtId="0" fontId="10" fillId="0" borderId="0" xfId="3" applyFont="1" applyAlignment="1">
      <alignment horizontal="distributed" vertical="center"/>
    </xf>
    <xf numFmtId="0" fontId="10" fillId="0" borderId="11" xfId="3" applyFont="1" applyBorder="1" applyAlignment="1">
      <alignment horizontal="distributed" vertical="center"/>
    </xf>
    <xf numFmtId="0" fontId="10" fillId="0" borderId="4" xfId="3" applyFont="1" applyBorder="1" applyAlignment="1">
      <alignment horizontal="distributed" vertical="center"/>
    </xf>
    <xf numFmtId="0" fontId="13" fillId="0" borderId="11" xfId="3" applyFont="1" applyBorder="1" applyAlignment="1">
      <alignment horizontal="distributed"/>
    </xf>
    <xf numFmtId="0" fontId="13" fillId="0" borderId="0" xfId="3" applyFont="1" applyAlignment="1">
      <alignment horizontal="distributed"/>
    </xf>
    <xf numFmtId="0" fontId="18" fillId="0" borderId="11" xfId="3" applyFont="1" applyBorder="1" applyAlignment="1">
      <alignment horizontal="distributed"/>
    </xf>
    <xf numFmtId="0" fontId="18" fillId="0" borderId="0" xfId="3" applyFont="1" applyAlignment="1">
      <alignment horizontal="distributed"/>
    </xf>
    <xf numFmtId="0" fontId="1" fillId="0" borderId="11" xfId="3" applyBorder="1"/>
    <xf numFmtId="0" fontId="1" fillId="0" borderId="0" xfId="3"/>
    <xf numFmtId="0" fontId="18" fillId="0" borderId="0" xfId="11" applyFont="1" applyAlignment="1">
      <alignment horizontal="left" vertical="center" shrinkToFit="1"/>
    </xf>
    <xf numFmtId="0" fontId="13" fillId="0" borderId="11" xfId="11" applyFont="1" applyBorder="1" applyAlignment="1">
      <alignment horizontal="left" vertical="center" shrinkToFi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8" xfId="1" applyNumberFormat="1" applyFont="1" applyBorder="1" applyAlignment="1">
      <alignment horizontal="center" vertical="center" wrapText="1"/>
    </xf>
    <xf numFmtId="0" fontId="16" fillId="0" borderId="23" xfId="1" applyNumberFormat="1" applyFont="1" applyBorder="1" applyAlignment="1">
      <alignment horizontal="center" vertical="center" wrapText="1"/>
    </xf>
    <xf numFmtId="0" fontId="16" fillId="0" borderId="22" xfId="1" applyNumberFormat="1" applyFont="1" applyBorder="1" applyAlignment="1">
      <alignment horizontal="center" vertical="center" wrapText="1"/>
    </xf>
    <xf numFmtId="0" fontId="16" fillId="0" borderId="7" xfId="1" applyNumberFormat="1" applyFont="1" applyBorder="1" applyAlignment="1">
      <alignment horizontal="center" vertical="center" wrapText="1"/>
    </xf>
    <xf numFmtId="0" fontId="10" fillId="0" borderId="1" xfId="11" applyFont="1" applyBorder="1" applyAlignment="1">
      <alignment horizontal="left" vertical="center" shrinkToFit="1"/>
    </xf>
    <xf numFmtId="0" fontId="10" fillId="0" borderId="2" xfId="11" applyFont="1" applyBorder="1" applyAlignment="1">
      <alignment horizontal="left" vertical="center" shrinkToFit="1"/>
    </xf>
    <xf numFmtId="0" fontId="16" fillId="0" borderId="1" xfId="0" applyFont="1" applyBorder="1" applyAlignment="1">
      <alignment horizontal="right" vertical="center"/>
    </xf>
    <xf numFmtId="0" fontId="10" fillId="0" borderId="8" xfId="11" applyFont="1" applyBorder="1" applyAlignment="1">
      <alignment horizontal="left" vertical="center" shrinkToFit="1"/>
    </xf>
    <xf numFmtId="0" fontId="10" fillId="0" borderId="9" xfId="11" applyFont="1" applyBorder="1" applyAlignment="1">
      <alignment horizontal="left" vertical="center" shrinkToFit="1"/>
    </xf>
    <xf numFmtId="0" fontId="16" fillId="0" borderId="16" xfId="10" applyFont="1" applyBorder="1" applyAlignment="1">
      <alignment horizontal="center" vertical="center" wrapText="1"/>
    </xf>
    <xf numFmtId="0" fontId="16" fillId="0" borderId="17" xfId="10" applyFont="1" applyBorder="1" applyAlignment="1">
      <alignment horizontal="center" vertical="center" wrapText="1"/>
    </xf>
    <xf numFmtId="0" fontId="16" fillId="0" borderId="5" xfId="10" applyFont="1" applyBorder="1" applyAlignment="1">
      <alignment horizontal="center" vertical="center" wrapText="1"/>
    </xf>
    <xf numFmtId="0" fontId="16" fillId="0" borderId="6" xfId="10" applyFont="1" applyBorder="1" applyAlignment="1">
      <alignment horizontal="center" vertical="center" wrapText="1"/>
    </xf>
    <xf numFmtId="0" fontId="16" fillId="0" borderId="22" xfId="12" applyNumberFormat="1" applyFont="1" applyBorder="1" applyAlignment="1">
      <alignment horizontal="center" vertical="center" wrapText="1"/>
    </xf>
    <xf numFmtId="0" fontId="16" fillId="0" borderId="7" xfId="12" applyNumberFormat="1" applyFont="1" applyBorder="1" applyAlignment="1">
      <alignment horizontal="center" vertical="center" wrapText="1"/>
    </xf>
    <xf numFmtId="0" fontId="16" fillId="0" borderId="18" xfId="12" applyNumberFormat="1" applyFont="1" applyBorder="1" applyAlignment="1">
      <alignment horizontal="center" vertical="center" wrapText="1"/>
    </xf>
    <xf numFmtId="0" fontId="16" fillId="0" borderId="23" xfId="12" applyNumberFormat="1" applyFont="1" applyBorder="1" applyAlignment="1">
      <alignment horizontal="center" vertical="center" wrapText="1"/>
    </xf>
    <xf numFmtId="0" fontId="16" fillId="0" borderId="18" xfId="0" applyFont="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7" xfId="0" applyFont="1" applyBorder="1" applyAlignment="1">
      <alignment horizontal="center" vertical="center"/>
    </xf>
    <xf numFmtId="0" fontId="18" fillId="0" borderId="11" xfId="11" applyFont="1" applyBorder="1" applyAlignment="1">
      <alignment horizontal="left" vertical="center" shrinkToFit="1"/>
    </xf>
    <xf numFmtId="0" fontId="0" fillId="0" borderId="0" xfId="0" applyAlignment="1">
      <alignment horizontal="right" vertical="center"/>
    </xf>
    <xf numFmtId="197" fontId="16" fillId="0" borderId="8" xfId="0" applyNumberFormat="1" applyFont="1" applyBorder="1" applyAlignment="1">
      <alignment horizontal="right" vertical="center"/>
    </xf>
    <xf numFmtId="0" fontId="10" fillId="0" borderId="8" xfId="11" applyFont="1" applyBorder="1" applyAlignment="1">
      <alignment horizontal="left" vertical="center"/>
    </xf>
    <xf numFmtId="0" fontId="10" fillId="0" borderId="9" xfId="11" applyFont="1" applyBorder="1" applyAlignment="1">
      <alignment horizontal="left" vertical="center"/>
    </xf>
    <xf numFmtId="0" fontId="16" fillId="0" borderId="25" xfId="0" applyFont="1" applyBorder="1" applyAlignment="1">
      <alignment horizontal="center" vertical="center" wrapText="1"/>
    </xf>
    <xf numFmtId="0" fontId="0" fillId="0" borderId="0" xfId="0" applyAlignment="1">
      <alignment horizontal="center" vertical="center" wrapText="1"/>
    </xf>
    <xf numFmtId="0" fontId="16" fillId="0" borderId="0" xfId="0" applyFont="1" applyAlignment="1">
      <alignment horizontal="center" vertical="center" wrapText="1"/>
    </xf>
    <xf numFmtId="0" fontId="16" fillId="0" borderId="23"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16" xfId="0" applyFont="1" applyBorder="1" applyAlignment="1">
      <alignment horizontal="center" vertical="center"/>
    </xf>
    <xf numFmtId="0" fontId="16" fillId="0" borderId="28" xfId="0" applyFont="1" applyBorder="1" applyAlignment="1">
      <alignment horizontal="center" vertical="center"/>
    </xf>
    <xf numFmtId="0" fontId="10" fillId="0" borderId="1" xfId="11" applyFont="1" applyBorder="1" applyAlignment="1">
      <alignment horizontal="left" vertical="center"/>
    </xf>
    <xf numFmtId="0" fontId="10" fillId="0" borderId="2" xfId="11" applyFont="1" applyBorder="1" applyAlignment="1">
      <alignment horizontal="left" vertical="center"/>
    </xf>
    <xf numFmtId="0" fontId="18" fillId="0" borderId="0" xfId="11" applyFont="1" applyAlignment="1">
      <alignment horizontal="left" vertical="center"/>
    </xf>
    <xf numFmtId="0" fontId="18" fillId="0" borderId="11" xfId="11" applyFont="1" applyBorder="1" applyAlignment="1">
      <alignment horizontal="left" vertical="center"/>
    </xf>
    <xf numFmtId="0" fontId="0" fillId="0" borderId="0" xfId="0" applyAlignment="1">
      <alignment horizontal="left" vertical="center"/>
    </xf>
    <xf numFmtId="0" fontId="16" fillId="0" borderId="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2" xfId="0" applyFont="1" applyBorder="1" applyAlignment="1">
      <alignment horizontal="center" vertical="center"/>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9" xfId="0" applyFont="1" applyBorder="1" applyAlignment="1">
      <alignment horizontal="center" vertical="center"/>
    </xf>
    <xf numFmtId="0" fontId="23" fillId="0" borderId="23" xfId="0" applyFont="1" applyBorder="1" applyAlignment="1">
      <alignment horizontal="center" vertical="center"/>
    </xf>
    <xf numFmtId="0" fontId="23" fillId="0" borderId="3"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3" xfId="0" applyFont="1" applyBorder="1" applyAlignment="1">
      <alignment horizontal="center" vertical="center"/>
    </xf>
    <xf numFmtId="0" fontId="23" fillId="0" borderId="1" xfId="0" applyFont="1" applyBorder="1" applyAlignment="1">
      <alignment horizontal="center" vertical="center"/>
    </xf>
    <xf numFmtId="0" fontId="71" fillId="0" borderId="2" xfId="0" applyFont="1" applyBorder="1">
      <alignment vertical="center"/>
    </xf>
    <xf numFmtId="0" fontId="23" fillId="0" borderId="7" xfId="0" applyFont="1" applyBorder="1" applyAlignment="1">
      <alignment horizontal="center" vertical="center"/>
    </xf>
    <xf numFmtId="0" fontId="71" fillId="0" borderId="7" xfId="0" applyFont="1" applyBorder="1">
      <alignment vertical="center"/>
    </xf>
    <xf numFmtId="0" fontId="71" fillId="0" borderId="6" xfId="0" applyFont="1" applyBorder="1">
      <alignment vertical="center"/>
    </xf>
    <xf numFmtId="0" fontId="23" fillId="0" borderId="2" xfId="0" applyFont="1" applyBorder="1" applyAlignment="1">
      <alignment horizontal="center" vertical="center"/>
    </xf>
    <xf numFmtId="0" fontId="23" fillId="0" borderId="6" xfId="0" applyFont="1" applyBorder="1" applyAlignment="1">
      <alignment horizontal="center" vertical="center"/>
    </xf>
    <xf numFmtId="0" fontId="23" fillId="0" borderId="19" xfId="0" applyFont="1" applyBorder="1" applyAlignment="1">
      <alignment horizontal="center" vertical="center" wrapText="1"/>
    </xf>
    <xf numFmtId="0" fontId="23" fillId="0" borderId="23" xfId="0" applyFont="1" applyBorder="1" applyAlignment="1">
      <alignment horizontal="center" vertical="center" wrapText="1"/>
    </xf>
    <xf numFmtId="38" fontId="4" fillId="0" borderId="0" xfId="1" applyFont="1" applyBorder="1" applyAlignment="1">
      <alignment vertical="center"/>
    </xf>
    <xf numFmtId="38" fontId="4" fillId="0" borderId="0" xfId="1" applyFont="1" applyFill="1" applyBorder="1" applyAlignment="1">
      <alignment vertical="center"/>
    </xf>
    <xf numFmtId="38" fontId="7" fillId="0" borderId="8" xfId="1" applyFont="1" applyBorder="1" applyAlignment="1">
      <alignment vertical="center"/>
    </xf>
    <xf numFmtId="38" fontId="7" fillId="0" borderId="8" xfId="1" applyFont="1" applyFill="1" applyBorder="1" applyAlignment="1">
      <alignment vertical="center"/>
    </xf>
    <xf numFmtId="0" fontId="5" fillId="0" borderId="6" xfId="0" applyFont="1" applyBorder="1" applyAlignment="1">
      <alignment horizontal="center" vertical="center"/>
    </xf>
    <xf numFmtId="0" fontId="5" fillId="0" borderId="17" xfId="0" applyFont="1" applyBorder="1" applyAlignment="1">
      <alignment horizontal="center" vertical="center"/>
    </xf>
    <xf numFmtId="0" fontId="72" fillId="0" borderId="28" xfId="13" applyFont="1" applyBorder="1" applyAlignment="1">
      <alignment horizontal="center" vertical="center" wrapText="1"/>
    </xf>
    <xf numFmtId="0" fontId="72" fillId="0" borderId="25" xfId="13" applyFont="1" applyBorder="1" applyAlignment="1">
      <alignment horizontal="center" vertical="center" wrapText="1"/>
    </xf>
    <xf numFmtId="0" fontId="5" fillId="0" borderId="26" xfId="0" applyFont="1" applyBorder="1" applyAlignment="1">
      <alignment horizontal="center" vertical="center" wrapText="1"/>
    </xf>
    <xf numFmtId="0" fontId="72" fillId="0" borderId="0" xfId="13" applyFont="1" applyAlignment="1">
      <alignment horizontal="center" vertical="center" wrapText="1"/>
    </xf>
    <xf numFmtId="0" fontId="72" fillId="0" borderId="0" xfId="13" applyFont="1" applyAlignment="1">
      <alignment horizontal="center" vertical="center"/>
    </xf>
    <xf numFmtId="0" fontId="4" fillId="0" borderId="3" xfId="0" applyFont="1" applyBorder="1" applyAlignment="1">
      <alignment horizontal="right" vertical="center"/>
    </xf>
    <xf numFmtId="0" fontId="6" fillId="0" borderId="0" xfId="0" applyFont="1" applyAlignment="1">
      <alignment horizontal="right" vertical="center"/>
    </xf>
    <xf numFmtId="0" fontId="4" fillId="0" borderId="0" xfId="0" applyFont="1">
      <alignment vertical="center"/>
    </xf>
    <xf numFmtId="0" fontId="4" fillId="0" borderId="3" xfId="0" applyFont="1" applyBorder="1">
      <alignment vertical="center"/>
    </xf>
    <xf numFmtId="0" fontId="4" fillId="0" borderId="1" xfId="0" applyFont="1" applyBorder="1">
      <alignment vertical="center"/>
    </xf>
    <xf numFmtId="0" fontId="6" fillId="0" borderId="1" xfId="0" applyFont="1" applyBorder="1">
      <alignment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73" fillId="0" borderId="14" xfId="0" applyFont="1" applyBorder="1" applyAlignment="1">
      <alignment horizontal="center" vertical="center"/>
    </xf>
    <xf numFmtId="0" fontId="59" fillId="0" borderId="15" xfId="0" applyFont="1" applyBorder="1" applyAlignment="1">
      <alignment horizontal="center" vertical="center"/>
    </xf>
    <xf numFmtId="0" fontId="59" fillId="0" borderId="12" xfId="0" applyFont="1" applyBorder="1" applyAlignment="1">
      <alignment horizontal="center" vertical="center"/>
    </xf>
    <xf numFmtId="0" fontId="5" fillId="0" borderId="26" xfId="0" applyFont="1" applyBorder="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24" fillId="0" borderId="12" xfId="0" applyFont="1" applyBorder="1" applyAlignment="1">
      <alignment horizontal="center" vertical="center" wrapText="1"/>
    </xf>
    <xf numFmtId="0" fontId="7" fillId="0" borderId="10" xfId="0" applyFont="1" applyBorder="1" applyAlignment="1">
      <alignment horizontal="right" vertical="center"/>
    </xf>
    <xf numFmtId="0" fontId="7" fillId="0" borderId="9" xfId="0" applyFont="1" applyBorder="1" applyAlignment="1">
      <alignment horizontal="right" vertical="center"/>
    </xf>
    <xf numFmtId="0" fontId="7" fillId="0" borderId="8" xfId="0" applyFont="1" applyBorder="1" applyAlignment="1">
      <alignment horizontal="right" vertical="center"/>
    </xf>
    <xf numFmtId="0" fontId="19" fillId="0" borderId="8" xfId="0" applyFont="1" applyBorder="1" applyAlignment="1">
      <alignment horizontal="right" vertical="center"/>
    </xf>
    <xf numFmtId="0" fontId="7" fillId="0" borderId="10" xfId="0" applyFont="1" applyBorder="1">
      <alignment vertical="center"/>
    </xf>
    <xf numFmtId="0" fontId="7" fillId="0" borderId="8" xfId="0" applyFont="1" applyBorder="1">
      <alignment vertical="center"/>
    </xf>
    <xf numFmtId="0" fontId="19" fillId="0" borderId="8" xfId="0" applyFont="1" applyBorder="1">
      <alignment vertical="center"/>
    </xf>
    <xf numFmtId="0" fontId="5" fillId="0" borderId="12" xfId="0" applyFont="1" applyBorder="1" applyAlignment="1">
      <alignment horizontal="center" vertical="center"/>
    </xf>
    <xf numFmtId="0" fontId="4" fillId="0" borderId="14" xfId="0" applyFont="1" applyBorder="1">
      <alignment vertical="center"/>
    </xf>
    <xf numFmtId="0" fontId="4" fillId="0" borderId="12" xfId="0" applyFont="1" applyBorder="1">
      <alignment vertical="center"/>
    </xf>
    <xf numFmtId="0" fontId="72" fillId="0" borderId="26" xfId="13" applyFont="1" applyBorder="1" applyAlignment="1">
      <alignment horizontal="center" vertical="center" wrapText="1"/>
    </xf>
    <xf numFmtId="182" fontId="17" fillId="0" borderId="15" xfId="0" applyNumberFormat="1" applyFont="1" applyBorder="1" applyAlignment="1">
      <alignment horizontal="center" vertical="center" wrapText="1"/>
    </xf>
    <xf numFmtId="182" fontId="17" fillId="0" borderId="12" xfId="0" applyNumberFormat="1" applyFont="1" applyBorder="1" applyAlignment="1">
      <alignment horizontal="center" vertical="center" wrapText="1"/>
    </xf>
    <xf numFmtId="182" fontId="58" fillId="0" borderId="20" xfId="14" applyNumberFormat="1" applyFont="1" applyBorder="1" applyAlignment="1">
      <alignment horizontal="center" vertical="center" wrapText="1"/>
    </xf>
    <xf numFmtId="182" fontId="58" fillId="0" borderId="23" xfId="14" applyNumberFormat="1" applyFont="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182" fontId="58" fillId="0" borderId="4" xfId="14" applyNumberFormat="1" applyFont="1" applyBorder="1" applyAlignment="1">
      <alignment horizontal="center" vertical="center" wrapText="1"/>
    </xf>
    <xf numFmtId="182" fontId="58" fillId="0" borderId="7" xfId="14" applyNumberFormat="1" applyFont="1" applyBorder="1" applyAlignment="1">
      <alignment horizontal="center" vertical="center" wrapText="1"/>
    </xf>
    <xf numFmtId="182" fontId="10" fillId="0" borderId="25" xfId="0" applyNumberFormat="1" applyFont="1" applyBorder="1" applyAlignment="1">
      <alignment horizontal="center" vertical="center" wrapText="1"/>
    </xf>
    <xf numFmtId="182" fontId="10" fillId="0" borderId="27" xfId="0" applyNumberFormat="1" applyFont="1" applyBorder="1" applyAlignment="1">
      <alignment horizontal="center" vertical="center" wrapText="1"/>
    </xf>
    <xf numFmtId="182" fontId="10" fillId="0" borderId="2" xfId="0" applyNumberFormat="1" applyFont="1" applyBorder="1" applyAlignment="1">
      <alignment horizontal="center" vertical="center" wrapText="1"/>
    </xf>
    <xf numFmtId="182" fontId="10" fillId="0" borderId="6" xfId="0" applyNumberFormat="1" applyFont="1" applyBorder="1" applyAlignment="1">
      <alignment horizontal="center" vertical="center" wrapText="1"/>
    </xf>
    <xf numFmtId="182" fontId="10" fillId="0" borderId="19" xfId="0" applyNumberFormat="1" applyFont="1" applyBorder="1" applyAlignment="1">
      <alignment horizontal="center" vertical="center" wrapText="1"/>
    </xf>
    <xf numFmtId="182" fontId="10" fillId="0" borderId="23" xfId="0" applyNumberFormat="1" applyFont="1" applyBorder="1" applyAlignment="1">
      <alignment horizontal="center" vertical="center" wrapText="1"/>
    </xf>
    <xf numFmtId="0" fontId="17" fillId="0" borderId="28" xfId="0" applyFont="1" applyBorder="1" applyAlignment="1">
      <alignment horizontal="center" vertical="center" wrapText="1"/>
    </xf>
    <xf numFmtId="0" fontId="10" fillId="0" borderId="15" xfId="0" applyFont="1" applyBorder="1" applyAlignment="1">
      <alignment horizontal="left" vertical="center"/>
    </xf>
    <xf numFmtId="0" fontId="10" fillId="0" borderId="12" xfId="0" applyFont="1" applyBorder="1" applyAlignment="1">
      <alignment horizontal="left" vertical="center"/>
    </xf>
    <xf numFmtId="0" fontId="27" fillId="0" borderId="11" xfId="0" applyFont="1" applyBorder="1" applyAlignment="1">
      <alignment horizontal="left" vertical="center"/>
    </xf>
    <xf numFmtId="0" fontId="10" fillId="0" borderId="0" xfId="0" applyFont="1" applyAlignment="1">
      <alignment horizontal="left" vertical="center" wrapText="1"/>
    </xf>
    <xf numFmtId="0" fontId="16" fillId="0" borderId="11" xfId="0" applyFont="1" applyBorder="1" applyAlignment="1">
      <alignment horizontal="left" vertical="center"/>
    </xf>
    <xf numFmtId="0" fontId="17" fillId="0" borderId="14" xfId="0" applyFont="1" applyBorder="1" applyAlignment="1">
      <alignment horizontal="center" vertical="center" wrapText="1"/>
    </xf>
    <xf numFmtId="0" fontId="4" fillId="0" borderId="0" xfId="3" applyFont="1" applyAlignment="1">
      <alignment horizontal="left" vertical="center"/>
    </xf>
    <xf numFmtId="0" fontId="4" fillId="0" borderId="11" xfId="3" applyFont="1" applyBorder="1" applyAlignment="1">
      <alignment horizontal="left" vertical="center"/>
    </xf>
    <xf numFmtId="0" fontId="7" fillId="0" borderId="0" xfId="3" applyFont="1" applyAlignment="1">
      <alignment horizontal="left" vertical="center"/>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xf>
    <xf numFmtId="0" fontId="17" fillId="0" borderId="0" xfId="0" applyFont="1" applyAlignment="1">
      <alignment vertical="center" wrapText="1"/>
    </xf>
    <xf numFmtId="0" fontId="70" fillId="0" borderId="18" xfId="0" applyFont="1" applyBorder="1" applyAlignment="1">
      <alignment horizontal="center" vertical="center" wrapText="1"/>
    </xf>
    <xf numFmtId="0" fontId="70" fillId="0" borderId="20" xfId="0" applyFont="1" applyBorder="1" applyAlignment="1">
      <alignment horizontal="center" vertical="center" wrapText="1"/>
    </xf>
    <xf numFmtId="0" fontId="70" fillId="0" borderId="23" xfId="0" applyFont="1" applyBorder="1" applyAlignment="1">
      <alignment horizontal="center" vertical="center" wrapText="1"/>
    </xf>
    <xf numFmtId="0" fontId="26" fillId="0" borderId="18" xfId="0" applyFont="1" applyBorder="1" applyAlignment="1">
      <alignment horizontal="center" vertical="center" wrapText="1" shrinkToFit="1"/>
    </xf>
    <xf numFmtId="0" fontId="75" fillId="0" borderId="20" xfId="0" applyFont="1" applyBorder="1" applyAlignment="1">
      <alignment horizontal="center" vertical="center" shrinkToFit="1"/>
    </xf>
    <xf numFmtId="0" fontId="75" fillId="0" borderId="23" xfId="0" applyFont="1" applyBorder="1" applyAlignment="1">
      <alignment horizontal="center" vertical="center" shrinkToFit="1"/>
    </xf>
    <xf numFmtId="0" fontId="70" fillId="0" borderId="28" xfId="0" applyFont="1" applyBorder="1" applyAlignment="1">
      <alignment horizontal="center" vertical="center" wrapText="1"/>
    </xf>
    <xf numFmtId="0" fontId="70" fillId="0" borderId="28" xfId="0" applyFont="1" applyBorder="1" applyAlignment="1">
      <alignment horizontal="center" vertical="center"/>
    </xf>
    <xf numFmtId="0" fontId="10" fillId="0" borderId="0" xfId="0" applyFont="1" applyAlignment="1">
      <alignment vertical="top" wrapText="1"/>
    </xf>
    <xf numFmtId="0" fontId="4" fillId="0" borderId="0" xfId="0" applyFont="1" applyAlignment="1">
      <alignment vertical="top" wrapText="1"/>
    </xf>
    <xf numFmtId="0" fontId="22" fillId="0" borderId="0" xfId="0" applyFont="1" applyAlignment="1">
      <alignment horizontal="center" vertical="center" wrapText="1"/>
    </xf>
    <xf numFmtId="0" fontId="22" fillId="0" borderId="0" xfId="0" applyFont="1" applyAlignment="1">
      <alignment horizontal="center" vertical="center"/>
    </xf>
    <xf numFmtId="3" fontId="4" fillId="0" borderId="3" xfId="15" applyNumberFormat="1" applyFont="1" applyFill="1" applyBorder="1" applyAlignment="1">
      <alignment horizontal="center" vertical="center"/>
    </xf>
    <xf numFmtId="3" fontId="4" fillId="0" borderId="1" xfId="15" applyNumberFormat="1" applyFont="1" applyFill="1" applyBorder="1" applyAlignment="1">
      <alignment horizontal="center" vertical="center"/>
    </xf>
    <xf numFmtId="38" fontId="4" fillId="0" borderId="1" xfId="15" applyFont="1" applyFill="1" applyBorder="1" applyAlignment="1">
      <alignment horizontal="center" vertical="center"/>
    </xf>
    <xf numFmtId="3" fontId="4" fillId="0" borderId="4" xfId="15" applyNumberFormat="1" applyFont="1" applyFill="1" applyBorder="1" applyAlignment="1">
      <alignment horizontal="center" vertical="center"/>
    </xf>
    <xf numFmtId="3" fontId="4" fillId="0" borderId="0" xfId="15" applyNumberFormat="1" applyFont="1" applyFill="1" applyBorder="1" applyAlignment="1">
      <alignment horizontal="center" vertical="center"/>
    </xf>
    <xf numFmtId="38" fontId="4" fillId="0" borderId="0" xfId="15" applyFont="1" applyFill="1" applyBorder="1" applyAlignment="1">
      <alignment horizontal="center" vertical="center"/>
    </xf>
    <xf numFmtId="3" fontId="7" fillId="0" borderId="10" xfId="15" applyNumberFormat="1" applyFont="1" applyFill="1" applyBorder="1" applyAlignment="1">
      <alignment horizontal="center" vertical="center"/>
    </xf>
    <xf numFmtId="3" fontId="7" fillId="0" borderId="8" xfId="15" applyNumberFormat="1" applyFont="1" applyFill="1" applyBorder="1" applyAlignment="1">
      <alignment horizontal="center" vertical="center"/>
    </xf>
    <xf numFmtId="38" fontId="7" fillId="0" borderId="8" xfId="15" applyFont="1" applyFill="1" applyBorder="1" applyAlignment="1">
      <alignment horizontal="center" vertical="center"/>
    </xf>
    <xf numFmtId="183" fontId="7" fillId="0" borderId="8" xfId="15" applyNumberFormat="1" applyFont="1" applyFill="1" applyBorder="1" applyAlignment="1">
      <alignment horizontal="center" vertical="center"/>
    </xf>
    <xf numFmtId="0" fontId="4" fillId="0" borderId="17" xfId="16" applyFont="1" applyBorder="1" applyAlignment="1">
      <alignment horizontal="center" vertical="center"/>
    </xf>
    <xf numFmtId="0" fontId="24" fillId="0" borderId="6" xfId="16" applyFont="1" applyBorder="1" applyAlignment="1">
      <alignment horizontal="center" vertical="center"/>
    </xf>
    <xf numFmtId="0" fontId="4" fillId="0" borderId="18" xfId="16" applyFont="1" applyBorder="1" applyAlignment="1">
      <alignment horizontal="center" vertical="center"/>
    </xf>
    <xf numFmtId="0" fontId="4" fillId="0" borderId="23" xfId="16" applyFont="1" applyBorder="1" applyAlignment="1">
      <alignment horizontal="center" vertical="center"/>
    </xf>
    <xf numFmtId="0" fontId="4" fillId="0" borderId="22" xfId="16" applyFont="1" applyBorder="1" applyAlignment="1">
      <alignment horizontal="center" vertical="center" wrapText="1"/>
    </xf>
    <xf numFmtId="0" fontId="4" fillId="0" borderId="17" xfId="16" applyFont="1" applyBorder="1" applyAlignment="1">
      <alignment horizontal="center" vertical="center" wrapText="1"/>
    </xf>
    <xf numFmtId="0" fontId="4" fillId="0" borderId="7" xfId="16" applyFont="1" applyBorder="1" applyAlignment="1">
      <alignment horizontal="center" vertical="center" wrapText="1"/>
    </xf>
    <xf numFmtId="0" fontId="4" fillId="0" borderId="6" xfId="16" applyFont="1" applyBorder="1" applyAlignment="1">
      <alignment horizontal="center" vertical="center" wrapText="1"/>
    </xf>
    <xf numFmtId="0" fontId="4" fillId="0" borderId="18" xfId="16" applyFont="1" applyBorder="1" applyAlignment="1">
      <alignment horizontal="center" vertical="center" wrapText="1"/>
    </xf>
    <xf numFmtId="0" fontId="4" fillId="0" borderId="23" xfId="16" applyFont="1" applyBorder="1" applyAlignment="1">
      <alignment horizontal="center" vertical="center" wrapText="1"/>
    </xf>
    <xf numFmtId="0" fontId="4" fillId="0" borderId="7" xfId="16" applyFont="1" applyBorder="1" applyAlignment="1">
      <alignment horizontal="center" vertical="center"/>
    </xf>
    <xf numFmtId="0" fontId="81" fillId="0" borderId="0" xfId="0" applyFont="1" applyAlignment="1">
      <alignment horizontal="center" vertical="center" wrapText="1"/>
    </xf>
    <xf numFmtId="0" fontId="7" fillId="0" borderId="1" xfId="16" applyFont="1" applyBorder="1" applyAlignment="1">
      <alignment horizontal="center" vertical="center"/>
    </xf>
    <xf numFmtId="38" fontId="7" fillId="0" borderId="0" xfId="12" applyFont="1" applyFill="1" applyBorder="1" applyAlignment="1">
      <alignment horizontal="center" vertical="center"/>
    </xf>
    <xf numFmtId="0" fontId="8" fillId="2" borderId="0" xfId="0" applyFont="1" applyFill="1">
      <alignment vertical="center"/>
    </xf>
    <xf numFmtId="0" fontId="5" fillId="2" borderId="0" xfId="0" applyFont="1" applyFill="1">
      <alignment vertical="center"/>
    </xf>
    <xf numFmtId="0" fontId="7" fillId="0" borderId="0" xfId="16" applyFont="1" applyAlignment="1">
      <alignment horizontal="center" vertical="center"/>
    </xf>
    <xf numFmtId="38" fontId="7" fillId="0" borderId="8" xfId="12" applyFont="1" applyFill="1" applyBorder="1" applyAlignment="1">
      <alignment horizontal="center" vertical="center"/>
    </xf>
    <xf numFmtId="38" fontId="7" fillId="0" borderId="16" xfId="12" applyFont="1" applyFill="1" applyBorder="1" applyAlignment="1">
      <alignment horizontal="right" vertical="center"/>
    </xf>
    <xf numFmtId="0" fontId="5" fillId="0" borderId="16" xfId="0" applyFont="1" applyBorder="1">
      <alignment vertical="center"/>
    </xf>
    <xf numFmtId="0" fontId="4" fillId="0" borderId="12" xfId="0" applyFont="1" applyBorder="1" applyAlignment="1">
      <alignment horizontal="center" vertical="center" wrapText="1"/>
    </xf>
    <xf numFmtId="38" fontId="4" fillId="0" borderId="3" xfId="0" applyNumberFormat="1" applyFont="1" applyBorder="1" applyAlignment="1">
      <alignment horizontal="center" vertical="center"/>
    </xf>
    <xf numFmtId="0" fontId="4" fillId="0" borderId="1" xfId="0" applyFont="1" applyBorder="1" applyAlignment="1">
      <alignment horizontal="center" vertical="center"/>
    </xf>
    <xf numFmtId="38" fontId="4" fillId="0" borderId="1" xfId="12" applyFont="1" applyFill="1" applyBorder="1" applyAlignment="1">
      <alignment horizontal="center" vertical="center"/>
    </xf>
    <xf numFmtId="0" fontId="4" fillId="0" borderId="1" xfId="12" applyNumberFormat="1" applyFont="1" applyFill="1" applyBorder="1" applyAlignment="1">
      <alignment horizontal="center" vertical="center"/>
    </xf>
    <xf numFmtId="38" fontId="4" fillId="0" borderId="4" xfId="0" applyNumberFormat="1" applyFont="1" applyBorder="1" applyAlignment="1">
      <alignment horizontal="center" vertical="center"/>
    </xf>
    <xf numFmtId="38" fontId="4" fillId="0" borderId="0" xfId="12" applyFont="1" applyFill="1" applyBorder="1" applyAlignment="1">
      <alignment horizontal="center" vertical="center"/>
    </xf>
    <xf numFmtId="0" fontId="4" fillId="0" borderId="0" xfId="12" applyNumberFormat="1" applyFont="1" applyFill="1" applyBorder="1" applyAlignment="1">
      <alignment horizontal="center" vertical="center"/>
    </xf>
    <xf numFmtId="38" fontId="4" fillId="0" borderId="0" xfId="0" applyNumberFormat="1" applyFont="1" applyAlignment="1">
      <alignment horizontal="center" vertical="center"/>
    </xf>
    <xf numFmtId="38" fontId="7" fillId="0" borderId="10" xfId="0" applyNumberFormat="1" applyFont="1" applyBorder="1" applyAlignment="1">
      <alignment horizontal="center" vertical="center"/>
    </xf>
    <xf numFmtId="0" fontId="7" fillId="0" borderId="8" xfId="0" applyFont="1" applyBorder="1" applyAlignment="1">
      <alignment horizontal="center" vertical="center"/>
    </xf>
    <xf numFmtId="0" fontId="7" fillId="0" borderId="8" xfId="12" applyNumberFormat="1" applyFont="1" applyFill="1" applyBorder="1" applyAlignment="1">
      <alignment horizontal="center" vertical="center"/>
    </xf>
    <xf numFmtId="0" fontId="4" fillId="0" borderId="17" xfId="0" applyFont="1" applyBorder="1" applyAlignment="1">
      <alignment horizontal="distributed" vertical="center" textRotation="255" shrinkToFit="1"/>
    </xf>
    <xf numFmtId="0" fontId="4" fillId="0" borderId="11" xfId="0" applyFont="1" applyBorder="1" applyAlignment="1">
      <alignment horizontal="distributed" vertical="center" textRotation="255" shrinkToFit="1"/>
    </xf>
    <xf numFmtId="0" fontId="4" fillId="0" borderId="18" xfId="0" applyFont="1" applyBorder="1" applyAlignment="1">
      <alignment horizontal="center" vertical="center"/>
    </xf>
    <xf numFmtId="0" fontId="4" fillId="0" borderId="20" xfId="0" applyFont="1" applyBorder="1" applyAlignment="1">
      <alignment horizontal="center" vertical="center"/>
    </xf>
    <xf numFmtId="177" fontId="4" fillId="0" borderId="14" xfId="0" applyNumberFormat="1" applyFont="1" applyBorder="1" applyAlignment="1">
      <alignment horizontal="center" vertical="center"/>
    </xf>
    <xf numFmtId="177" fontId="4" fillId="0" borderId="15" xfId="0" applyNumberFormat="1" applyFont="1" applyBorder="1" applyAlignment="1">
      <alignment horizontal="center" vertical="center"/>
    </xf>
    <xf numFmtId="177" fontId="4" fillId="0" borderId="12" xfId="0" applyNumberFormat="1" applyFont="1" applyBorder="1" applyAlignment="1">
      <alignment horizontal="center" vertical="center"/>
    </xf>
    <xf numFmtId="0" fontId="4" fillId="0" borderId="1" xfId="0" applyFont="1" applyBorder="1" applyAlignment="1">
      <alignment horizontal="center" vertical="center" textRotation="255" shrinkToFit="1"/>
    </xf>
    <xf numFmtId="0" fontId="4" fillId="0" borderId="0" xfId="0" applyFont="1" applyAlignment="1">
      <alignment horizontal="center" vertical="center" textRotation="255" shrinkToFit="1"/>
    </xf>
    <xf numFmtId="0" fontId="4" fillId="0" borderId="5" xfId="0" applyFont="1" applyBorder="1" applyAlignment="1">
      <alignment horizontal="center" vertical="center" textRotation="255" shrinkToFit="1"/>
    </xf>
    <xf numFmtId="0" fontId="4" fillId="0" borderId="1" xfId="0" applyFont="1" applyBorder="1" applyAlignment="1">
      <alignment horizontal="center" vertical="center" textRotation="255"/>
    </xf>
    <xf numFmtId="0" fontId="4" fillId="0" borderId="0" xfId="0" applyFont="1" applyAlignment="1">
      <alignment horizontal="center" vertical="center" textRotation="255"/>
    </xf>
    <xf numFmtId="0" fontId="4" fillId="0" borderId="5" xfId="0" applyFont="1" applyBorder="1" applyAlignment="1">
      <alignment horizontal="center" vertical="center" textRotation="255"/>
    </xf>
    <xf numFmtId="0" fontId="7" fillId="0" borderId="24" xfId="0" applyFont="1" applyBorder="1" applyAlignment="1">
      <alignment horizontal="center" vertical="center"/>
    </xf>
    <xf numFmtId="0" fontId="4" fillId="0" borderId="16" xfId="0" applyFont="1" applyBorder="1" applyAlignment="1">
      <alignment horizontal="left" vertical="top"/>
    </xf>
    <xf numFmtId="0" fontId="4" fillId="0" borderId="0" xfId="0" applyFont="1" applyAlignment="1">
      <alignment vertical="top"/>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4" fillId="0" borderId="11" xfId="0" applyFont="1" applyBorder="1" applyAlignment="1">
      <alignment horizontal="left" vertical="center"/>
    </xf>
    <xf numFmtId="181" fontId="4" fillId="0" borderId="0" xfId="0" applyNumberFormat="1" applyFont="1" applyAlignment="1">
      <alignment horizontal="right" vertical="center"/>
    </xf>
    <xf numFmtId="0" fontId="4" fillId="0" borderId="11" xfId="0" applyFont="1" applyBorder="1" applyAlignment="1">
      <alignment horizontal="distributed" vertical="center"/>
    </xf>
    <xf numFmtId="0" fontId="4" fillId="0" borderId="11" xfId="0" applyFont="1" applyBorder="1" applyAlignment="1">
      <alignment horizontal="right" vertical="center"/>
    </xf>
    <xf numFmtId="38" fontId="10" fillId="0" borderId="0" xfId="2" applyFont="1" applyFill="1" applyBorder="1" applyAlignment="1">
      <alignment horizontal="right" vertical="center"/>
    </xf>
    <xf numFmtId="181" fontId="10" fillId="0" borderId="0" xfId="0" applyNumberFormat="1" applyFont="1" applyAlignment="1">
      <alignment horizontal="right" vertical="center"/>
    </xf>
    <xf numFmtId="0" fontId="4" fillId="0" borderId="9" xfId="0" applyFont="1" applyBorder="1" applyAlignment="1">
      <alignment horizontal="left" vertical="center"/>
    </xf>
    <xf numFmtId="38" fontId="10" fillId="0" borderId="8" xfId="2" applyFont="1" applyFill="1" applyBorder="1" applyAlignment="1">
      <alignment horizontal="right" vertical="center"/>
    </xf>
    <xf numFmtId="181" fontId="10" fillId="0" borderId="8" xfId="0" applyNumberFormat="1" applyFont="1" applyBorder="1" applyAlignment="1">
      <alignment horizontal="right" vertical="center"/>
    </xf>
    <xf numFmtId="0" fontId="24" fillId="0" borderId="6" xfId="3" applyFont="1" applyBorder="1" applyAlignment="1">
      <alignment horizontal="center" vertical="center"/>
    </xf>
    <xf numFmtId="0" fontId="4" fillId="0" borderId="13" xfId="3" applyFont="1" applyBorder="1" applyAlignment="1">
      <alignment horizontal="center" vertical="center" wrapText="1"/>
    </xf>
    <xf numFmtId="0" fontId="4" fillId="0" borderId="28" xfId="3" applyFont="1" applyBorder="1" applyAlignment="1">
      <alignment horizontal="center" vertical="center" wrapText="1"/>
    </xf>
    <xf numFmtId="0" fontId="4" fillId="0" borderId="18" xfId="3" applyFont="1" applyBorder="1" applyAlignment="1">
      <alignment horizontal="center" vertical="center" wrapText="1"/>
    </xf>
    <xf numFmtId="0" fontId="24" fillId="0" borderId="23" xfId="3" applyFont="1" applyBorder="1" applyAlignment="1">
      <alignment horizontal="center" vertical="center" wrapText="1"/>
    </xf>
    <xf numFmtId="0" fontId="4" fillId="0" borderId="13" xfId="3" applyFont="1" applyBorder="1" applyAlignment="1">
      <alignment horizontal="center" vertical="center"/>
    </xf>
    <xf numFmtId="209" fontId="4" fillId="0" borderId="1" xfId="0" applyNumberFormat="1" applyFont="1" applyBorder="1" applyAlignment="1">
      <alignment horizontal="center" vertical="center"/>
    </xf>
    <xf numFmtId="209" fontId="4" fillId="0" borderId="0" xfId="0" applyNumberFormat="1" applyFont="1" applyAlignment="1">
      <alignment horizontal="center" vertical="center"/>
    </xf>
    <xf numFmtId="209" fontId="7" fillId="0" borderId="8" xfId="0" applyNumberFormat="1" applyFont="1" applyBorder="1" applyAlignment="1">
      <alignment horizontal="center" vertical="center"/>
    </xf>
    <xf numFmtId="0" fontId="86" fillId="0" borderId="6" xfId="0" applyFont="1" applyBorder="1" applyAlignment="1">
      <alignment horizontal="center" vertical="center"/>
    </xf>
    <xf numFmtId="0" fontId="4" fillId="0" borderId="28" xfId="0" applyFont="1" applyBorder="1" applyAlignment="1">
      <alignment horizontal="center" vertical="center"/>
    </xf>
    <xf numFmtId="38" fontId="4" fillId="0" borderId="1" xfId="1" applyFont="1" applyBorder="1" applyAlignment="1">
      <alignment horizontal="right" vertical="center"/>
    </xf>
    <xf numFmtId="38" fontId="4" fillId="0" borderId="0" xfId="1" applyFont="1" applyBorder="1" applyAlignment="1">
      <alignment horizontal="right" vertical="center"/>
    </xf>
    <xf numFmtId="0" fontId="4" fillId="0" borderId="0" xfId="1" applyNumberFormat="1" applyFont="1" applyBorder="1" applyAlignment="1">
      <alignment horizontal="right" vertical="center"/>
    </xf>
    <xf numFmtId="38" fontId="7" fillId="0" borderId="8" xfId="1" applyFont="1" applyBorder="1" applyAlignment="1">
      <alignment horizontal="right" vertical="center"/>
    </xf>
    <xf numFmtId="38" fontId="7" fillId="0" borderId="8" xfId="2" applyFont="1" applyFill="1" applyBorder="1" applyAlignment="1">
      <alignment horizontal="right" vertical="center"/>
    </xf>
    <xf numFmtId="0" fontId="5" fillId="0" borderId="11" xfId="0" applyFont="1" applyBorder="1" applyAlignment="1">
      <alignment horizontal="center" vertical="center"/>
    </xf>
    <xf numFmtId="0" fontId="4" fillId="0" borderId="28"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1"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38" fontId="4" fillId="0" borderId="1" xfId="1" applyFont="1" applyFill="1" applyBorder="1" applyAlignment="1">
      <alignment horizontal="right" vertical="center"/>
    </xf>
    <xf numFmtId="0" fontId="4" fillId="0" borderId="0" xfId="1" applyNumberFormat="1" applyFont="1" applyFill="1" applyBorder="1" applyAlignment="1">
      <alignment horizontal="right" vertical="center"/>
    </xf>
    <xf numFmtId="0" fontId="8" fillId="0" borderId="0" xfId="0" applyFont="1">
      <alignment vertical="center"/>
    </xf>
    <xf numFmtId="0" fontId="5" fillId="0" borderId="0" xfId="0" applyFont="1">
      <alignment vertical="center"/>
    </xf>
    <xf numFmtId="0" fontId="24" fillId="0" borderId="11" xfId="0" applyFont="1" applyBorder="1" applyAlignment="1">
      <alignment horizontal="center" vertical="center"/>
    </xf>
    <xf numFmtId="0" fontId="24" fillId="0" borderId="6" xfId="0" applyFont="1" applyBorder="1" applyAlignment="1">
      <alignment horizontal="center" vertical="center"/>
    </xf>
    <xf numFmtId="0" fontId="24" fillId="0" borderId="23" xfId="0" applyFont="1" applyBorder="1" applyAlignment="1">
      <alignment horizontal="center" vertical="center"/>
    </xf>
    <xf numFmtId="0" fontId="24" fillId="0" borderId="5" xfId="0" applyFont="1" applyBorder="1" applyAlignment="1">
      <alignment horizontal="center" vertical="center"/>
    </xf>
    <xf numFmtId="38" fontId="4" fillId="0" borderId="1" xfId="2" applyFont="1" applyFill="1" applyBorder="1" applyAlignment="1">
      <alignment horizontal="right" vertical="center"/>
    </xf>
    <xf numFmtId="0" fontId="4" fillId="0" borderId="0" xfId="2" applyNumberFormat="1" applyFont="1" applyFill="1" applyBorder="1" applyAlignment="1">
      <alignment horizontal="right" vertical="center"/>
    </xf>
    <xf numFmtId="0" fontId="23" fillId="0" borderId="15"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38" fontId="4" fillId="0" borderId="3" xfId="1" applyFont="1" applyBorder="1" applyAlignment="1">
      <alignment horizontal="right" vertical="center"/>
    </xf>
    <xf numFmtId="38" fontId="4" fillId="0" borderId="0" xfId="1" applyFont="1" applyAlignment="1">
      <alignment horizontal="right" vertical="center"/>
    </xf>
    <xf numFmtId="38" fontId="4" fillId="0" borderId="4" xfId="1" applyFont="1" applyBorder="1" applyAlignment="1">
      <alignment horizontal="right" vertical="center"/>
    </xf>
    <xf numFmtId="38" fontId="7" fillId="0" borderId="10" xfId="1" applyFont="1" applyBorder="1" applyAlignment="1">
      <alignment horizontal="right" vertical="center"/>
    </xf>
    <xf numFmtId="38" fontId="7" fillId="0" borderId="0" xfId="1" applyFont="1" applyBorder="1" applyAlignment="1">
      <alignment horizontal="right" vertical="center"/>
    </xf>
    <xf numFmtId="38" fontId="4" fillId="0" borderId="0" xfId="2" applyFont="1" applyFill="1" applyBorder="1" applyAlignment="1">
      <alignment horizontal="right"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2" xfId="0" applyFont="1" applyBorder="1" applyAlignment="1">
      <alignment horizontal="center" vertical="center" shrinkToFit="1"/>
    </xf>
    <xf numFmtId="0" fontId="24" fillId="0" borderId="1" xfId="0" applyFont="1" applyBorder="1" applyAlignment="1">
      <alignment horizontal="right" vertical="center" shrinkToFit="1"/>
    </xf>
    <xf numFmtId="38" fontId="7" fillId="0" borderId="0" xfId="2" applyFont="1" applyFill="1" applyBorder="1" applyAlignment="1">
      <alignment horizontal="right" vertical="center" shrinkToFit="1"/>
    </xf>
    <xf numFmtId="38" fontId="7" fillId="0" borderId="8" xfId="2" applyFont="1" applyFill="1" applyBorder="1" applyAlignment="1">
      <alignment horizontal="right" vertical="center" shrinkToFit="1"/>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7" xfId="0" applyFont="1" applyBorder="1" applyAlignment="1">
      <alignment horizontal="center" vertical="center" wrapText="1" shrinkToFit="1"/>
    </xf>
    <xf numFmtId="0" fontId="4" fillId="0" borderId="6" xfId="0" applyFont="1" applyBorder="1" applyAlignment="1">
      <alignment horizontal="center" vertical="center" wrapText="1" shrinkToFit="1"/>
    </xf>
    <xf numFmtId="0" fontId="4" fillId="0" borderId="11" xfId="3" applyFont="1" applyBorder="1" applyAlignment="1">
      <alignment horizontal="center" vertical="center"/>
    </xf>
    <xf numFmtId="0" fontId="23" fillId="0" borderId="25" xfId="3" applyFont="1" applyBorder="1" applyAlignment="1">
      <alignment horizontal="center" vertical="center" shrinkToFit="1"/>
    </xf>
    <xf numFmtId="0" fontId="23" fillId="0" borderId="26" xfId="3" applyFont="1" applyBorder="1" applyAlignment="1">
      <alignment horizontal="center" vertical="center" shrinkToFit="1"/>
    </xf>
    <xf numFmtId="3" fontId="4" fillId="0" borderId="1" xfId="2" applyNumberFormat="1" applyFont="1" applyFill="1" applyBorder="1" applyAlignment="1">
      <alignment horizontal="right" vertical="center"/>
    </xf>
    <xf numFmtId="3" fontId="4" fillId="0" borderId="0" xfId="2" applyNumberFormat="1" applyFont="1" applyFill="1" applyBorder="1" applyAlignment="1">
      <alignment horizontal="right" vertical="center"/>
    </xf>
    <xf numFmtId="3" fontId="7" fillId="0" borderId="8" xfId="2" applyNumberFormat="1" applyFont="1" applyFill="1" applyBorder="1" applyAlignment="1">
      <alignment horizontal="right" vertical="center"/>
    </xf>
    <xf numFmtId="0" fontId="5" fillId="0" borderId="15" xfId="0" applyFont="1" applyBorder="1" applyAlignment="1"/>
    <xf numFmtId="0" fontId="4" fillId="0" borderId="19" xfId="0" applyFont="1" applyBorder="1" applyAlignment="1">
      <alignment horizontal="center" vertical="center" wrapText="1"/>
    </xf>
    <xf numFmtId="0" fontId="10" fillId="0" borderId="18" xfId="0" applyFont="1" applyBorder="1" applyAlignment="1">
      <alignment horizontal="center" vertical="center" shrinkToFit="1"/>
    </xf>
    <xf numFmtId="0" fontId="10" fillId="0" borderId="23" xfId="0" applyFont="1" applyBorder="1" applyAlignment="1">
      <alignment horizontal="center" vertical="center" shrinkToFit="1"/>
    </xf>
    <xf numFmtId="0" fontId="90" fillId="0" borderId="13" xfId="0" applyFont="1" applyBorder="1" applyAlignment="1">
      <alignment horizontal="center" vertical="center"/>
    </xf>
    <xf numFmtId="0" fontId="90" fillId="0" borderId="28" xfId="0" applyFont="1" applyBorder="1" applyAlignment="1">
      <alignment horizontal="center" vertical="center"/>
    </xf>
    <xf numFmtId="0" fontId="90" fillId="0" borderId="18" xfId="0" applyFont="1" applyBorder="1" applyAlignment="1">
      <alignment horizontal="center" vertical="center" wrapText="1"/>
    </xf>
    <xf numFmtId="0" fontId="90" fillId="0" borderId="23" xfId="0" applyFont="1" applyBorder="1" applyAlignment="1">
      <alignment horizontal="center" vertical="center" wrapText="1"/>
    </xf>
    <xf numFmtId="0" fontId="90" fillId="0" borderId="22" xfId="0" applyFont="1" applyBorder="1" applyAlignment="1">
      <alignment horizontal="center" vertical="center" wrapText="1"/>
    </xf>
    <xf numFmtId="0" fontId="90" fillId="0" borderId="7" xfId="0" applyFont="1" applyBorder="1" applyAlignment="1">
      <alignment horizontal="center" vertical="center" wrapText="1"/>
    </xf>
    <xf numFmtId="0" fontId="90" fillId="0" borderId="18" xfId="0" applyFont="1" applyBorder="1" applyAlignment="1">
      <alignment horizontal="center" vertical="center"/>
    </xf>
    <xf numFmtId="0" fontId="90" fillId="0" borderId="23" xfId="0" applyFont="1" applyBorder="1" applyAlignment="1">
      <alignment horizontal="center" vertical="center"/>
    </xf>
    <xf numFmtId="0" fontId="90" fillId="0" borderId="14" xfId="0" applyFont="1" applyBorder="1" applyAlignment="1">
      <alignment horizontal="center" vertical="center" wrapText="1"/>
    </xf>
    <xf numFmtId="0" fontId="90" fillId="0" borderId="25" xfId="0" applyFont="1" applyBorder="1" applyAlignment="1">
      <alignment horizontal="center" vertical="center" wrapText="1"/>
    </xf>
    <xf numFmtId="0" fontId="4" fillId="0" borderId="0" xfId="0" applyFont="1" applyAlignment="1">
      <alignment horizontal="left" vertical="top"/>
    </xf>
    <xf numFmtId="0" fontId="90" fillId="0" borderId="13" xfId="0" applyFont="1" applyBorder="1" applyAlignment="1">
      <alignment horizontal="center" vertical="center" wrapText="1"/>
    </xf>
    <xf numFmtId="0" fontId="5" fillId="0" borderId="6" xfId="0" applyFont="1" applyBorder="1" applyAlignment="1"/>
    <xf numFmtId="0" fontId="5" fillId="0" borderId="12" xfId="0" applyFont="1" applyBorder="1" applyAlignment="1"/>
    <xf numFmtId="38" fontId="4" fillId="0" borderId="4" xfId="1" applyFont="1" applyFill="1" applyBorder="1" applyAlignment="1">
      <alignment horizontal="center" vertical="center"/>
    </xf>
    <xf numFmtId="38" fontId="4" fillId="0" borderId="3" xfId="1" applyFont="1" applyFill="1" applyBorder="1" applyAlignment="1">
      <alignment horizontal="center" vertical="center"/>
    </xf>
    <xf numFmtId="38" fontId="4" fillId="0" borderId="1" xfId="1" applyFont="1" applyFill="1" applyBorder="1" applyAlignment="1">
      <alignment horizontal="center" vertical="center"/>
    </xf>
    <xf numFmtId="38" fontId="7" fillId="0" borderId="10" xfId="1" applyFont="1" applyFill="1" applyBorder="1" applyAlignment="1">
      <alignment horizontal="center" vertical="center"/>
    </xf>
    <xf numFmtId="212" fontId="4" fillId="0" borderId="0" xfId="0" applyNumberFormat="1" applyFont="1">
      <alignment vertical="center"/>
    </xf>
    <xf numFmtId="0" fontId="4" fillId="0" borderId="15" xfId="0" applyFont="1" applyBorder="1" applyAlignment="1">
      <alignment horizontal="center" vertical="center" shrinkToFit="1"/>
    </xf>
    <xf numFmtId="212" fontId="7" fillId="0" borderId="8" xfId="0" applyNumberFormat="1" applyFont="1" applyBorder="1">
      <alignment vertical="center"/>
    </xf>
    <xf numFmtId="216" fontId="4" fillId="0" borderId="0" xfId="1" applyNumberFormat="1" applyFont="1" applyFill="1" applyBorder="1" applyAlignment="1">
      <alignment vertical="center"/>
    </xf>
    <xf numFmtId="216" fontId="7" fillId="0" borderId="8" xfId="1" applyNumberFormat="1" applyFont="1" applyFill="1" applyBorder="1" applyAlignment="1">
      <alignment vertical="center"/>
    </xf>
    <xf numFmtId="182" fontId="4" fillId="0" borderId="0" xfId="1" applyNumberFormat="1" applyFont="1" applyFill="1" applyBorder="1" applyAlignment="1">
      <alignment horizontal="right" vertical="center"/>
    </xf>
    <xf numFmtId="215" fontId="4" fillId="0" borderId="0" xfId="1" applyNumberFormat="1" applyFont="1" applyFill="1" applyBorder="1" applyAlignment="1">
      <alignment horizontal="right" vertical="center"/>
    </xf>
    <xf numFmtId="191" fontId="4" fillId="0" borderId="0" xfId="1" applyNumberFormat="1" applyFont="1" applyFill="1" applyBorder="1" applyAlignment="1">
      <alignment horizontal="right" vertical="center"/>
    </xf>
    <xf numFmtId="215" fontId="7" fillId="0" borderId="8" xfId="1" applyNumberFormat="1" applyFont="1" applyFill="1" applyBorder="1" applyAlignment="1">
      <alignment horizontal="right" vertical="center"/>
    </xf>
    <xf numFmtId="191" fontId="7" fillId="0" borderId="8" xfId="1" applyNumberFormat="1" applyFont="1" applyFill="1" applyBorder="1" applyAlignment="1">
      <alignment horizontal="right" vertical="center"/>
    </xf>
    <xf numFmtId="4" fontId="4" fillId="0" borderId="0" xfId="0" applyNumberFormat="1" applyFont="1" applyAlignment="1">
      <alignment horizontal="right" vertical="center"/>
    </xf>
    <xf numFmtId="4" fontId="4" fillId="0" borderId="0" xfId="1" applyNumberFormat="1" applyFont="1" applyFill="1" applyBorder="1" applyAlignment="1">
      <alignment horizontal="right" vertical="center"/>
    </xf>
    <xf numFmtId="4" fontId="4" fillId="0" borderId="0" xfId="0" applyNumberFormat="1" applyFont="1" applyAlignment="1">
      <alignment horizontal="right" vertical="center" shrinkToFit="1"/>
    </xf>
    <xf numFmtId="0" fontId="4" fillId="0" borderId="0" xfId="0" applyFont="1" applyAlignment="1">
      <alignment horizontal="right" vertical="center" shrinkToFit="1"/>
    </xf>
    <xf numFmtId="0" fontId="0" fillId="0" borderId="0" xfId="0" applyAlignment="1">
      <alignment horizontal="right" vertical="center" shrinkToFit="1"/>
    </xf>
    <xf numFmtId="0" fontId="19" fillId="0" borderId="0" xfId="0" applyFont="1" applyAlignment="1">
      <alignment horizontal="right" vertical="center"/>
    </xf>
    <xf numFmtId="4" fontId="7" fillId="0" borderId="0" xfId="0" applyNumberFormat="1" applyFont="1" applyAlignment="1">
      <alignment horizontal="right" vertical="center" shrinkToFit="1"/>
    </xf>
    <xf numFmtId="0" fontId="7" fillId="0" borderId="0" xfId="0" applyFont="1" applyAlignment="1">
      <alignment horizontal="right" vertical="center" shrinkToFit="1"/>
    </xf>
    <xf numFmtId="4" fontId="7" fillId="0" borderId="0" xfId="0" applyNumberFormat="1" applyFont="1" applyAlignment="1">
      <alignment horizontal="right" vertical="center"/>
    </xf>
    <xf numFmtId="4" fontId="7" fillId="0" borderId="8" xfId="0" applyNumberFormat="1" applyFont="1" applyBorder="1" applyAlignment="1">
      <alignment horizontal="right" vertical="center" shrinkToFit="1"/>
    </xf>
    <xf numFmtId="0" fontId="7" fillId="0" borderId="8" xfId="0" applyFont="1" applyBorder="1" applyAlignment="1">
      <alignment horizontal="right" vertical="center" shrinkToFit="1"/>
    </xf>
    <xf numFmtId="4" fontId="7" fillId="0" borderId="8" xfId="0" applyNumberFormat="1" applyFont="1" applyBorder="1" applyAlignment="1">
      <alignment horizontal="right" vertical="center"/>
    </xf>
    <xf numFmtId="4" fontId="7" fillId="0" borderId="8" xfId="1" applyNumberFormat="1" applyFont="1" applyFill="1" applyBorder="1" applyAlignment="1">
      <alignment horizontal="right" vertical="center"/>
    </xf>
    <xf numFmtId="0" fontId="13" fillId="0" borderId="11" xfId="3" applyFont="1" applyBorder="1" applyAlignment="1">
      <alignment vertical="center"/>
    </xf>
    <xf numFmtId="0" fontId="13" fillId="0" borderId="6" xfId="3" applyFont="1" applyBorder="1" applyAlignment="1">
      <alignment vertical="center"/>
    </xf>
    <xf numFmtId="0" fontId="10" fillId="0" borderId="22" xfId="3" applyFont="1" applyBorder="1" applyAlignment="1">
      <alignment horizontal="center" vertical="center"/>
    </xf>
    <xf numFmtId="0" fontId="13" fillId="0" borderId="16" xfId="3" applyFont="1" applyBorder="1" applyAlignment="1">
      <alignment horizontal="center" vertical="center"/>
    </xf>
    <xf numFmtId="0" fontId="13" fillId="0" borderId="28" xfId="3" applyFont="1" applyBorder="1" applyAlignment="1">
      <alignment vertical="center"/>
    </xf>
    <xf numFmtId="0" fontId="10" fillId="0" borderId="13" xfId="3" applyFont="1" applyBorder="1" applyAlignment="1">
      <alignment horizontal="center" vertical="center" wrapText="1"/>
    </xf>
    <xf numFmtId="223" fontId="93" fillId="0" borderId="0" xfId="3" applyNumberFormat="1" applyFont="1" applyAlignment="1">
      <alignment horizontal="distributed" vertical="center"/>
    </xf>
    <xf numFmtId="0" fontId="93" fillId="0" borderId="0" xfId="3" applyFont="1" applyAlignment="1">
      <alignment vertical="center"/>
    </xf>
    <xf numFmtId="0" fontId="13" fillId="0" borderId="4" xfId="3" applyFont="1" applyBorder="1" applyAlignment="1">
      <alignment vertical="center"/>
    </xf>
    <xf numFmtId="0" fontId="13" fillId="0" borderId="7" xfId="3" applyFont="1" applyBorder="1" applyAlignment="1">
      <alignment vertical="center"/>
    </xf>
    <xf numFmtId="0" fontId="13" fillId="0" borderId="23" xfId="3" applyFont="1" applyBorder="1" applyAlignment="1">
      <alignment horizontal="center" vertical="center"/>
    </xf>
    <xf numFmtId="0" fontId="10" fillId="0" borderId="19" xfId="3" applyFont="1" applyBorder="1" applyAlignment="1">
      <alignment horizontal="center" vertical="center" wrapText="1"/>
    </xf>
    <xf numFmtId="0" fontId="93" fillId="0" borderId="0" xfId="3" applyFont="1" applyAlignment="1">
      <alignment horizontal="distributed" vertical="center"/>
    </xf>
    <xf numFmtId="0" fontId="10" fillId="0" borderId="22" xfId="3" applyFont="1" applyBorder="1" applyAlignment="1">
      <alignment horizontal="center" vertical="center" wrapText="1"/>
    </xf>
    <xf numFmtId="0" fontId="10" fillId="0" borderId="17"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7"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28" xfId="3" applyFont="1" applyBorder="1" applyAlignment="1">
      <alignment horizontal="center" vertical="center" wrapText="1"/>
    </xf>
    <xf numFmtId="0" fontId="13" fillId="0" borderId="28" xfId="3" applyFont="1" applyBorder="1" applyAlignment="1">
      <alignment horizontal="center" vertical="center"/>
    </xf>
    <xf numFmtId="0" fontId="10" fillId="0" borderId="25" xfId="3" applyFont="1" applyBorder="1" applyAlignment="1">
      <alignment horizontal="center" vertical="center" wrapText="1"/>
    </xf>
    <xf numFmtId="0" fontId="13" fillId="0" borderId="25" xfId="3" applyFont="1" applyBorder="1" applyAlignment="1">
      <alignment horizontal="center" vertical="center"/>
    </xf>
    <xf numFmtId="0" fontId="16" fillId="0" borderId="0" xfId="3" applyFont="1" applyAlignment="1">
      <alignment horizontal="center"/>
    </xf>
    <xf numFmtId="0" fontId="94" fillId="0" borderId="0" xfId="3" applyFont="1" applyAlignment="1">
      <alignment horizontal="center" vertical="center"/>
    </xf>
    <xf numFmtId="0" fontId="95" fillId="0" borderId="0" xfId="3" applyFont="1" applyAlignment="1">
      <alignment horizontal="center" vertical="center"/>
    </xf>
    <xf numFmtId="0" fontId="10" fillId="0" borderId="8" xfId="3" applyFont="1" applyBorder="1" applyAlignment="1">
      <alignment horizontal="right" vertical="center"/>
    </xf>
    <xf numFmtId="0" fontId="1" fillId="0" borderId="7" xfId="3" applyBorder="1" applyAlignment="1">
      <alignment horizontal="center" vertical="center"/>
    </xf>
    <xf numFmtId="0" fontId="10" fillId="0" borderId="1" xfId="3" applyFont="1" applyBorder="1" applyAlignment="1">
      <alignment horizontal="distributed" vertical="center"/>
    </xf>
    <xf numFmtId="0" fontId="18" fillId="0" borderId="3" xfId="3" applyFont="1" applyBorder="1" applyAlignment="1">
      <alignment horizontal="distributed" vertical="center"/>
    </xf>
    <xf numFmtId="0" fontId="18" fillId="0" borderId="1" xfId="3" applyFont="1" applyBorder="1" applyAlignment="1">
      <alignment horizontal="distributed" vertical="center"/>
    </xf>
    <xf numFmtId="0" fontId="18" fillId="0" borderId="2" xfId="3" applyFont="1" applyBorder="1" applyAlignment="1">
      <alignment horizontal="distributed" vertical="center"/>
    </xf>
    <xf numFmtId="0" fontId="97" fillId="0" borderId="11" xfId="3" applyFont="1" applyBorder="1" applyAlignment="1">
      <alignment horizontal="distributed" vertical="center"/>
    </xf>
    <xf numFmtId="0" fontId="97" fillId="0" borderId="0" xfId="3" applyFont="1" applyAlignment="1">
      <alignment horizontal="distributed" vertical="center"/>
    </xf>
    <xf numFmtId="0" fontId="17" fillId="0" borderId="11" xfId="3" applyFont="1" applyBorder="1" applyAlignment="1">
      <alignment horizontal="distributed" vertical="center"/>
    </xf>
    <xf numFmtId="0" fontId="98" fillId="0" borderId="0" xfId="3" applyFont="1" applyAlignment="1">
      <alignment horizontal="distributed" vertical="center"/>
    </xf>
    <xf numFmtId="0" fontId="10" fillId="0" borderId="8" xfId="3" applyFont="1" applyBorder="1" applyAlignment="1">
      <alignment horizontal="distributed" vertical="center"/>
    </xf>
    <xf numFmtId="0" fontId="10" fillId="0" borderId="9" xfId="3" applyFont="1" applyBorder="1" applyAlignment="1">
      <alignment horizontal="distributed" vertical="center"/>
    </xf>
    <xf numFmtId="0" fontId="10" fillId="0" borderId="15" xfId="3" applyFont="1" applyBorder="1" applyAlignment="1">
      <alignment horizontal="center" vertical="center"/>
    </xf>
    <xf numFmtId="0" fontId="10" fillId="0" borderId="12" xfId="3" applyFont="1" applyBorder="1" applyAlignment="1">
      <alignment horizontal="center" vertical="center"/>
    </xf>
    <xf numFmtId="0" fontId="10" fillId="0" borderId="2" xfId="3" applyFont="1" applyBorder="1" applyAlignment="1">
      <alignment horizontal="distributed" vertical="center"/>
    </xf>
    <xf numFmtId="0" fontId="17" fillId="0" borderId="8" xfId="3" applyFont="1" applyBorder="1" applyAlignment="1">
      <alignment horizontal="distributed" vertical="center" shrinkToFit="1"/>
    </xf>
    <xf numFmtId="0" fontId="17" fillId="0" borderId="9" xfId="3" applyFont="1" applyBorder="1" applyAlignment="1">
      <alignment horizontal="distributed" vertical="center" shrinkToFit="1"/>
    </xf>
    <xf numFmtId="0" fontId="4" fillId="0" borderId="14" xfId="24" applyFont="1" applyBorder="1" applyAlignment="1">
      <alignment horizontal="center" vertical="center"/>
    </xf>
    <xf numFmtId="0" fontId="4" fillId="0" borderId="12" xfId="24" applyFont="1" applyBorder="1" applyAlignment="1">
      <alignment horizontal="center" vertical="center"/>
    </xf>
    <xf numFmtId="0" fontId="4" fillId="0" borderId="14" xfId="24" applyFont="1" applyBorder="1" applyAlignment="1">
      <alignment horizontal="center" vertical="center" wrapText="1"/>
    </xf>
    <xf numFmtId="0" fontId="4" fillId="0" borderId="12" xfId="24" applyFont="1" applyBorder="1" applyAlignment="1">
      <alignment horizontal="center" vertical="center" wrapText="1"/>
    </xf>
    <xf numFmtId="0" fontId="4" fillId="0" borderId="15" xfId="24" applyFont="1" applyBorder="1" applyAlignment="1">
      <alignment horizontal="center" vertical="center"/>
    </xf>
    <xf numFmtId="38" fontId="7" fillId="0" borderId="1" xfId="0" applyNumberFormat="1" applyFont="1" applyBorder="1" applyAlignment="1">
      <alignment horizontal="center" vertical="center"/>
    </xf>
    <xf numFmtId="40" fontId="7" fillId="0" borderId="1" xfId="0" applyNumberFormat="1" applyFont="1" applyBorder="1" applyAlignment="1">
      <alignment horizontal="center" vertical="center"/>
    </xf>
    <xf numFmtId="38" fontId="7" fillId="0" borderId="8" xfId="0" applyNumberFormat="1" applyFont="1" applyBorder="1" applyAlignment="1">
      <alignment horizontal="center" vertical="center"/>
    </xf>
    <xf numFmtId="0" fontId="9" fillId="0" borderId="0" xfId="25" applyFont="1" applyAlignment="1">
      <alignment vertical="center" wrapText="1"/>
    </xf>
    <xf numFmtId="0" fontId="10" fillId="0" borderId="0" xfId="25" applyFont="1" applyAlignment="1">
      <alignment horizontal="center" vertical="center" wrapText="1"/>
    </xf>
    <xf numFmtId="0" fontId="10" fillId="0" borderId="5" xfId="25" applyFont="1" applyBorder="1" applyAlignment="1">
      <alignment horizontal="center" vertical="center" wrapText="1"/>
    </xf>
    <xf numFmtId="0" fontId="10" fillId="0" borderId="18" xfId="25" applyFont="1" applyBorder="1" applyAlignment="1">
      <alignment horizontal="center" vertical="center"/>
    </xf>
    <xf numFmtId="0" fontId="10" fillId="0" borderId="20" xfId="25" applyFont="1" applyBorder="1" applyAlignment="1">
      <alignment horizontal="center" vertical="center"/>
    </xf>
    <xf numFmtId="0" fontId="10" fillId="0" borderId="23" xfId="25" applyFont="1" applyBorder="1" applyAlignment="1">
      <alignment horizontal="center" vertical="center"/>
    </xf>
    <xf numFmtId="0" fontId="16" fillId="0" borderId="14" xfId="25" applyFont="1" applyBorder="1" applyAlignment="1">
      <alignment horizontal="center" vertical="center"/>
    </xf>
    <xf numFmtId="0" fontId="16" fillId="0" borderId="15" xfId="25" applyFont="1" applyBorder="1" applyAlignment="1">
      <alignment horizontal="center" vertical="center"/>
    </xf>
    <xf numFmtId="0" fontId="16" fillId="0" borderId="12" xfId="25" applyFont="1" applyBorder="1" applyAlignment="1">
      <alignment horizontal="center" vertical="center"/>
    </xf>
    <xf numFmtId="0" fontId="10" fillId="0" borderId="18" xfId="25" applyFont="1" applyBorder="1" applyAlignment="1">
      <alignment horizontal="center" vertical="center" wrapText="1"/>
    </xf>
    <xf numFmtId="0" fontId="10" fillId="0" borderId="20" xfId="25" applyFont="1" applyBorder="1" applyAlignment="1">
      <alignment horizontal="center" vertical="center" wrapText="1"/>
    </xf>
    <xf numFmtId="0" fontId="10" fillId="0" borderId="23" xfId="25" applyFont="1" applyBorder="1" applyAlignment="1">
      <alignment horizontal="center" vertical="center" wrapText="1"/>
    </xf>
    <xf numFmtId="0" fontId="10" fillId="0" borderId="22" xfId="25" applyFont="1" applyBorder="1" applyAlignment="1">
      <alignment horizontal="center" vertical="center" wrapText="1"/>
    </xf>
    <xf numFmtId="0" fontId="10" fillId="0" borderId="4" xfId="25" applyFont="1" applyBorder="1" applyAlignment="1">
      <alignment horizontal="center" vertical="center" wrapText="1"/>
    </xf>
    <xf numFmtId="0" fontId="10" fillId="0" borderId="7" xfId="25" applyFont="1" applyBorder="1" applyAlignment="1">
      <alignment horizontal="center" vertical="center" wrapText="1"/>
    </xf>
    <xf numFmtId="0" fontId="16" fillId="0" borderId="25" xfId="25" applyFont="1" applyBorder="1" applyAlignment="1">
      <alignment horizontal="center" vertical="center"/>
    </xf>
    <xf numFmtId="0" fontId="16" fillId="0" borderId="27" xfId="25" applyFont="1" applyBorder="1" applyAlignment="1">
      <alignment horizontal="center" vertical="center"/>
    </xf>
    <xf numFmtId="0" fontId="16" fillId="0" borderId="26" xfId="25" applyFont="1" applyBorder="1" applyAlignment="1">
      <alignment horizontal="center" vertical="center"/>
    </xf>
    <xf numFmtId="0" fontId="10" fillId="0" borderId="19" xfId="25" applyFont="1" applyBorder="1" applyAlignment="1">
      <alignment horizontal="center" vertical="center" wrapText="1"/>
    </xf>
    <xf numFmtId="0" fontId="8" fillId="0" borderId="0" xfId="0" applyFont="1" applyAlignment="1">
      <alignment horizontal="center" vertical="center"/>
    </xf>
    <xf numFmtId="0" fontId="4" fillId="0" borderId="16" xfId="24" applyFont="1" applyBorder="1" applyAlignment="1">
      <alignment horizontal="center" vertical="center"/>
    </xf>
    <xf numFmtId="0" fontId="4" fillId="0" borderId="17" xfId="24" applyFont="1" applyBorder="1" applyAlignment="1">
      <alignment horizontal="center" vertical="center"/>
    </xf>
    <xf numFmtId="0" fontId="4" fillId="0" borderId="0" xfId="24" applyFont="1" applyAlignment="1">
      <alignment horizontal="center" vertical="center"/>
    </xf>
    <xf numFmtId="0" fontId="4" fillId="0" borderId="11" xfId="24" applyFont="1" applyBorder="1" applyAlignment="1">
      <alignment horizontal="center" vertical="center"/>
    </xf>
    <xf numFmtId="0" fontId="4" fillId="0" borderId="5" xfId="24" applyFont="1" applyBorder="1" applyAlignment="1">
      <alignment horizontal="center" vertical="center"/>
    </xf>
    <xf numFmtId="0" fontId="4" fillId="0" borderId="6" xfId="24" applyFont="1" applyBorder="1" applyAlignment="1">
      <alignment horizontal="center" vertical="center"/>
    </xf>
    <xf numFmtId="0" fontId="4" fillId="0" borderId="22" xfId="24" applyFont="1" applyBorder="1" applyAlignment="1">
      <alignment horizontal="center" vertical="center"/>
    </xf>
    <xf numFmtId="0" fontId="4" fillId="0" borderId="4" xfId="24" applyFont="1" applyBorder="1" applyAlignment="1">
      <alignment horizontal="center" vertical="center"/>
    </xf>
    <xf numFmtId="0" fontId="4" fillId="0" borderId="7" xfId="24" applyFont="1" applyBorder="1" applyAlignment="1">
      <alignment horizontal="center" vertical="center"/>
    </xf>
    <xf numFmtId="0" fontId="5" fillId="0" borderId="17" xfId="0" applyFont="1" applyBorder="1">
      <alignment vertical="center"/>
    </xf>
    <xf numFmtId="0" fontId="5" fillId="0" borderId="4" xfId="0" applyFont="1" applyBorder="1">
      <alignment vertical="center"/>
    </xf>
    <xf numFmtId="0" fontId="5" fillId="0" borderId="11"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5" xfId="0" applyFont="1" applyBorder="1">
      <alignment vertical="center"/>
    </xf>
    <xf numFmtId="0" fontId="4" fillId="0" borderId="3" xfId="24" applyFont="1" applyBorder="1" applyAlignment="1">
      <alignment horizontal="center" vertical="center"/>
    </xf>
    <xf numFmtId="0" fontId="4" fillId="0" borderId="2" xfId="24" applyFont="1" applyBorder="1" applyAlignment="1">
      <alignment horizontal="center" vertical="center"/>
    </xf>
    <xf numFmtId="0" fontId="4" fillId="0" borderId="25" xfId="24" applyFont="1" applyBorder="1" applyAlignment="1">
      <alignment horizontal="center" vertical="center"/>
    </xf>
    <xf numFmtId="0" fontId="4" fillId="0" borderId="27" xfId="24" applyFont="1" applyBorder="1" applyAlignment="1">
      <alignment horizontal="center" vertical="center"/>
    </xf>
    <xf numFmtId="0" fontId="4" fillId="0" borderId="26" xfId="24" applyFont="1" applyBorder="1" applyAlignment="1">
      <alignment horizontal="center" vertical="center"/>
    </xf>
    <xf numFmtId="0" fontId="5" fillId="0" borderId="27" xfId="0" applyFont="1" applyBorder="1">
      <alignment vertical="center"/>
    </xf>
    <xf numFmtId="0" fontId="5" fillId="0" borderId="26" xfId="0" applyFont="1" applyBorder="1" applyAlignment="1">
      <alignment horizontal="center" vertical="center"/>
    </xf>
    <xf numFmtId="0" fontId="7" fillId="0" borderId="22" xfId="24" applyFont="1" applyBorder="1" applyAlignment="1">
      <alignment horizontal="center" vertical="center"/>
    </xf>
    <xf numFmtId="0" fontId="7" fillId="0" borderId="17" xfId="24" applyFont="1" applyBorder="1" applyAlignment="1">
      <alignment horizontal="center" vertical="center"/>
    </xf>
    <xf numFmtId="0" fontId="7" fillId="0" borderId="7" xfId="24" applyFont="1" applyBorder="1" applyAlignment="1">
      <alignment horizontal="center" vertical="center"/>
    </xf>
    <xf numFmtId="0" fontId="7" fillId="0" borderId="6" xfId="24"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7" fillId="0" borderId="1" xfId="24" applyFont="1" applyBorder="1" applyAlignment="1">
      <alignment vertical="distributed"/>
    </xf>
    <xf numFmtId="0" fontId="7" fillId="0" borderId="2" xfId="24" applyFont="1" applyBorder="1" applyAlignment="1">
      <alignment vertical="distributed"/>
    </xf>
    <xf numFmtId="0" fontId="7" fillId="0" borderId="3" xfId="24" applyFont="1" applyBorder="1">
      <alignment vertical="center"/>
    </xf>
    <xf numFmtId="0" fontId="5" fillId="0" borderId="1" xfId="0" applyFont="1" applyBorder="1">
      <alignment vertical="center"/>
    </xf>
    <xf numFmtId="0" fontId="4" fillId="0" borderId="0" xfId="24" applyFont="1" applyAlignment="1">
      <alignment horizontal="distributed" vertical="distributed"/>
    </xf>
    <xf numFmtId="0" fontId="4" fillId="0" borderId="11" xfId="24" applyFont="1" applyBorder="1" applyAlignment="1">
      <alignment horizontal="distributed" vertical="distributed"/>
    </xf>
    <xf numFmtId="0" fontId="5" fillId="0" borderId="0" xfId="0" applyFont="1" applyAlignment="1">
      <alignment horizontal="distributed" vertical="center"/>
    </xf>
    <xf numFmtId="0" fontId="4" fillId="0" borderId="8" xfId="24" applyFont="1" applyBorder="1" applyAlignment="1">
      <alignment horizontal="distributed" vertical="distributed"/>
    </xf>
    <xf numFmtId="0" fontId="4" fillId="0" borderId="9" xfId="24" applyFont="1" applyBorder="1" applyAlignment="1">
      <alignment horizontal="distributed" vertical="distributed"/>
    </xf>
    <xf numFmtId="0" fontId="5" fillId="0" borderId="8" xfId="0" applyFont="1" applyBorder="1" applyAlignment="1">
      <alignment horizontal="distributed" vertical="center"/>
    </xf>
    <xf numFmtId="0" fontId="4" fillId="0" borderId="11" xfId="24" applyFont="1" applyBorder="1" applyAlignment="1">
      <alignment horizontal="distributed" vertical="center"/>
    </xf>
    <xf numFmtId="0" fontId="4" fillId="0" borderId="0" xfId="24" applyFont="1" applyAlignment="1">
      <alignment horizontal="distributed" vertical="center"/>
    </xf>
    <xf numFmtId="0" fontId="4" fillId="0" borderId="8" xfId="24" applyFont="1" applyBorder="1" applyAlignment="1">
      <alignment horizontal="distributed" vertical="center"/>
    </xf>
    <xf numFmtId="0" fontId="4" fillId="0" borderId="20" xfId="24" applyFont="1" applyBorder="1" applyAlignment="1">
      <alignment horizontal="center" vertical="center" wrapText="1"/>
    </xf>
    <xf numFmtId="0" fontId="4" fillId="0" borderId="23" xfId="24" applyFont="1" applyBorder="1" applyAlignment="1">
      <alignment horizontal="center" vertical="center" wrapText="1"/>
    </xf>
    <xf numFmtId="0" fontId="4" fillId="0" borderId="22" xfId="24" applyFont="1" applyBorder="1" applyAlignment="1">
      <alignment horizontal="center" vertical="center" wrapText="1"/>
    </xf>
    <xf numFmtId="0" fontId="4" fillId="0" borderId="16" xfId="24" applyFont="1" applyBorder="1" applyAlignment="1">
      <alignment horizontal="center" vertical="center" wrapText="1"/>
    </xf>
    <xf numFmtId="0" fontId="4" fillId="0" borderId="7" xfId="24" applyFont="1" applyBorder="1" applyAlignment="1">
      <alignment horizontal="center" vertical="center" wrapText="1"/>
    </xf>
    <xf numFmtId="0" fontId="4" fillId="0" borderId="5" xfId="24" applyFont="1" applyBorder="1" applyAlignment="1">
      <alignment horizontal="center" vertical="center" wrapText="1"/>
    </xf>
    <xf numFmtId="0" fontId="4" fillId="0" borderId="25" xfId="24" applyFont="1" applyBorder="1" applyAlignment="1">
      <alignment horizontal="center" vertical="center" wrapText="1"/>
    </xf>
    <xf numFmtId="0" fontId="4" fillId="0" borderId="26" xfId="24" applyFont="1" applyBorder="1" applyAlignment="1">
      <alignment horizontal="center" vertical="center" wrapText="1"/>
    </xf>
    <xf numFmtId="0" fontId="18" fillId="0" borderId="0" xfId="25" applyFont="1" applyAlignment="1">
      <alignment vertical="center"/>
    </xf>
    <xf numFmtId="0" fontId="18" fillId="0" borderId="11" xfId="25" applyFont="1" applyBorder="1" applyAlignment="1">
      <alignment vertical="center"/>
    </xf>
    <xf numFmtId="0" fontId="45" fillId="0" borderId="0" xfId="25" applyFont="1" applyAlignment="1">
      <alignment horizontal="center" vertical="center"/>
    </xf>
    <xf numFmtId="0" fontId="10" fillId="0" borderId="0" xfId="25" applyFont="1" applyAlignment="1">
      <alignment vertical="center" wrapText="1"/>
    </xf>
    <xf numFmtId="0" fontId="10" fillId="0" borderId="16" xfId="25" applyFont="1" applyBorder="1" applyAlignment="1">
      <alignment horizontal="center" vertical="center"/>
    </xf>
    <xf numFmtId="0" fontId="10" fillId="0" borderId="17" xfId="25" applyFont="1" applyBorder="1" applyAlignment="1">
      <alignment horizontal="center" vertical="center"/>
    </xf>
    <xf numFmtId="0" fontId="10" fillId="0" borderId="0" xfId="25" applyFont="1" applyAlignment="1">
      <alignment horizontal="center" vertical="center"/>
    </xf>
    <xf numFmtId="0" fontId="10" fillId="0" borderId="11" xfId="25" applyFont="1" applyBorder="1" applyAlignment="1">
      <alignment horizontal="center" vertical="center"/>
    </xf>
    <xf numFmtId="0" fontId="10" fillId="0" borderId="5" xfId="25" applyFont="1" applyBorder="1" applyAlignment="1">
      <alignment horizontal="center" vertical="center"/>
    </xf>
    <xf numFmtId="0" fontId="10" fillId="0" borderId="6" xfId="25" applyFont="1" applyBorder="1" applyAlignment="1">
      <alignment horizontal="center" vertical="center"/>
    </xf>
    <xf numFmtId="0" fontId="10" fillId="0" borderId="14" xfId="25" applyFont="1" applyBorder="1" applyAlignment="1">
      <alignment horizontal="center" vertical="center"/>
    </xf>
    <xf numFmtId="0" fontId="10" fillId="0" borderId="15" xfId="25" applyFont="1" applyBorder="1" applyAlignment="1">
      <alignment horizontal="center" vertical="center"/>
    </xf>
    <xf numFmtId="0" fontId="10" fillId="0" borderId="12" xfId="25" applyFont="1" applyBorder="1" applyAlignment="1">
      <alignment horizontal="center" vertical="center"/>
    </xf>
    <xf numFmtId="0" fontId="10" fillId="0" borderId="16" xfId="25" applyFont="1" applyBorder="1" applyAlignment="1">
      <alignment horizontal="center" vertical="center" wrapText="1"/>
    </xf>
    <xf numFmtId="0" fontId="10" fillId="0" borderId="3" xfId="25" applyFont="1" applyBorder="1" applyAlignment="1">
      <alignment horizontal="center" vertical="center"/>
    </xf>
    <xf numFmtId="0" fontId="10" fillId="0" borderId="4" xfId="25" applyFont="1" applyBorder="1" applyAlignment="1">
      <alignment horizontal="center" vertical="center"/>
    </xf>
    <xf numFmtId="0" fontId="10" fillId="0" borderId="7" xfId="25" applyFont="1" applyBorder="1" applyAlignment="1">
      <alignment horizontal="center" vertical="center"/>
    </xf>
    <xf numFmtId="0" fontId="10" fillId="0" borderId="25" xfId="25" applyFont="1" applyBorder="1" applyAlignment="1">
      <alignment horizontal="center" vertical="center"/>
    </xf>
    <xf numFmtId="0" fontId="10" fillId="0" borderId="27" xfId="25" applyFont="1" applyBorder="1" applyAlignment="1">
      <alignment horizontal="center" vertical="center"/>
    </xf>
    <xf numFmtId="0" fontId="10" fillId="0" borderId="26" xfId="25" applyFont="1" applyBorder="1" applyAlignment="1">
      <alignment horizontal="center" vertical="center"/>
    </xf>
    <xf numFmtId="0" fontId="10" fillId="0" borderId="19" xfId="25" applyFont="1" applyBorder="1" applyAlignment="1">
      <alignment horizontal="center" vertical="center"/>
    </xf>
    <xf numFmtId="0" fontId="1" fillId="0" borderId="23" xfId="25" applyBorder="1" applyAlignment="1">
      <alignment horizontal="center" vertical="center"/>
    </xf>
    <xf numFmtId="0" fontId="17" fillId="0" borderId="19" xfId="25" applyFont="1" applyBorder="1" applyAlignment="1">
      <alignment horizontal="center" vertical="center" wrapText="1"/>
    </xf>
    <xf numFmtId="0" fontId="15" fillId="0" borderId="23" xfId="25" applyFont="1" applyBorder="1" applyAlignment="1">
      <alignment horizontal="center" vertical="center"/>
    </xf>
    <xf numFmtId="0" fontId="10" fillId="0" borderId="8" xfId="25" applyFont="1" applyBorder="1" applyAlignment="1">
      <alignment horizontal="right" vertical="center"/>
    </xf>
    <xf numFmtId="0" fontId="10" fillId="0" borderId="9" xfId="25" applyFont="1" applyBorder="1" applyAlignment="1">
      <alignment horizontal="right" vertical="center"/>
    </xf>
    <xf numFmtId="0" fontId="10" fillId="0" borderId="14" xfId="25" applyFont="1" applyBorder="1" applyAlignment="1">
      <alignment horizontal="center" vertical="center" wrapText="1"/>
    </xf>
    <xf numFmtId="0" fontId="10" fillId="0" borderId="15" xfId="25" applyFont="1" applyBorder="1" applyAlignment="1">
      <alignment horizontal="center" vertical="center" wrapText="1"/>
    </xf>
    <xf numFmtId="0" fontId="10" fillId="0" borderId="25" xfId="25" applyFont="1" applyBorder="1" applyAlignment="1">
      <alignment horizontal="center" vertical="center" wrapText="1"/>
    </xf>
    <xf numFmtId="0" fontId="10" fillId="0" borderId="27" xfId="25" applyFont="1" applyBorder="1" applyAlignment="1">
      <alignment horizontal="center" vertical="center" wrapText="1"/>
    </xf>
    <xf numFmtId="37" fontId="18" fillId="0" borderId="0" xfId="25" applyNumberFormat="1" applyFont="1" applyAlignment="1">
      <alignment horizontal="right" vertical="center"/>
    </xf>
    <xf numFmtId="37" fontId="18" fillId="0" borderId="0" xfId="25" applyNumberFormat="1" applyFont="1" applyAlignment="1">
      <alignment horizontal="right" vertical="center" shrinkToFit="1"/>
    </xf>
    <xf numFmtId="0" fontId="1" fillId="0" borderId="0" xfId="25" applyAlignment="1">
      <alignment horizontal="center" vertical="center"/>
    </xf>
    <xf numFmtId="0" fontId="1" fillId="0" borderId="5" xfId="25" applyBorder="1" applyAlignment="1">
      <alignment horizontal="center" vertical="center"/>
    </xf>
    <xf numFmtId="0" fontId="10" fillId="0" borderId="22" xfId="25" applyFont="1" applyBorder="1" applyAlignment="1">
      <alignment horizontal="center" vertical="center"/>
    </xf>
    <xf numFmtId="37" fontId="10" fillId="0" borderId="0" xfId="25" applyNumberFormat="1" applyFont="1" applyAlignment="1">
      <alignment horizontal="right" vertical="center"/>
    </xf>
    <xf numFmtId="0" fontId="0" fillId="0" borderId="12" xfId="0" applyBorder="1">
      <alignment vertical="center"/>
    </xf>
    <xf numFmtId="0" fontId="10" fillId="0" borderId="12" xfId="25" applyFont="1" applyBorder="1" applyAlignment="1">
      <alignment horizontal="center" vertical="center" wrapText="1"/>
    </xf>
    <xf numFmtId="0" fontId="10" fillId="0" borderId="8" xfId="25" applyFont="1" applyBorder="1" applyAlignment="1">
      <alignment horizontal="left" vertical="center"/>
    </xf>
    <xf numFmtId="0" fontId="13" fillId="0" borderId="8" xfId="25" applyFont="1" applyBorder="1" applyAlignment="1">
      <alignment vertical="center"/>
    </xf>
    <xf numFmtId="37" fontId="18" fillId="0" borderId="0" xfId="1" applyNumberFormat="1" applyFont="1" applyFill="1" applyBorder="1" applyAlignment="1">
      <alignment horizontal="right" vertical="center"/>
    </xf>
    <xf numFmtId="39" fontId="18" fillId="0" borderId="0" xfId="25" applyNumberFormat="1" applyFont="1" applyAlignment="1">
      <alignment horizontal="right" vertical="center"/>
    </xf>
    <xf numFmtId="37" fontId="10" fillId="0" borderId="0" xfId="1" applyNumberFormat="1" applyFont="1" applyFill="1" applyBorder="1" applyAlignment="1">
      <alignment horizontal="right" vertical="center"/>
    </xf>
    <xf numFmtId="39" fontId="10" fillId="0" borderId="0" xfId="25" applyNumberFormat="1" applyFont="1" applyAlignment="1">
      <alignment horizontal="right" vertical="center"/>
    </xf>
    <xf numFmtId="37" fontId="10" fillId="0" borderId="8" xfId="1" applyNumberFormat="1" applyFont="1" applyFill="1" applyBorder="1" applyAlignment="1">
      <alignment horizontal="right" vertical="center"/>
    </xf>
    <xf numFmtId="39" fontId="10" fillId="0" borderId="8" xfId="25" applyNumberFormat="1" applyFont="1" applyBorder="1" applyAlignment="1">
      <alignment horizontal="right" vertical="center"/>
    </xf>
    <xf numFmtId="0" fontId="10" fillId="0" borderId="28" xfId="25" applyFont="1" applyBorder="1" applyAlignment="1">
      <alignment horizontal="center" vertical="center" wrapText="1"/>
    </xf>
    <xf numFmtId="0" fontId="10" fillId="0" borderId="26" xfId="25" applyFont="1" applyBorder="1" applyAlignment="1">
      <alignment horizontal="center" vertical="center" wrapText="1"/>
    </xf>
    <xf numFmtId="38" fontId="10" fillId="0" borderId="0" xfId="1" applyFont="1" applyFill="1" applyBorder="1" applyAlignment="1">
      <alignment horizontal="right" vertical="center"/>
    </xf>
    <xf numFmtId="0" fontId="10" fillId="0" borderId="17" xfId="25" applyFont="1" applyBorder="1" applyAlignment="1">
      <alignment horizontal="center" vertical="center" wrapText="1"/>
    </xf>
    <xf numFmtId="0" fontId="10" fillId="0" borderId="11" xfId="25" applyFont="1" applyBorder="1" applyAlignment="1">
      <alignment horizontal="center" vertical="center" wrapText="1"/>
    </xf>
    <xf numFmtId="0" fontId="10" fillId="0" borderId="6" xfId="25" applyFont="1" applyBorder="1" applyAlignment="1">
      <alignment horizontal="center" vertical="center" wrapText="1"/>
    </xf>
    <xf numFmtId="0" fontId="10" fillId="0" borderId="13" xfId="25" applyFont="1" applyBorder="1" applyAlignment="1">
      <alignment horizontal="center" vertical="center"/>
    </xf>
    <xf numFmtId="0" fontId="10" fillId="0" borderId="28" xfId="25" applyFont="1" applyBorder="1" applyAlignment="1">
      <alignment horizontal="center" vertical="center"/>
    </xf>
    <xf numFmtId="37" fontId="18" fillId="0" borderId="1" xfId="1" applyNumberFormat="1" applyFont="1" applyFill="1" applyBorder="1" applyAlignment="1">
      <alignment horizontal="right" vertical="center"/>
    </xf>
    <xf numFmtId="38" fontId="18" fillId="0" borderId="0" xfId="1" applyFont="1" applyFill="1" applyBorder="1" applyAlignment="1">
      <alignment horizontal="right" vertical="center"/>
    </xf>
    <xf numFmtId="38" fontId="10" fillId="0" borderId="8" xfId="1" applyFont="1" applyFill="1" applyBorder="1" applyAlignment="1">
      <alignment horizontal="right" vertical="center"/>
    </xf>
    <xf numFmtId="0" fontId="10" fillId="0" borderId="13" xfId="25" applyFont="1" applyBorder="1" applyAlignment="1">
      <alignment horizontal="center" vertical="center" wrapText="1"/>
    </xf>
    <xf numFmtId="0" fontId="17" fillId="0" borderId="25" xfId="25" applyFont="1" applyBorder="1" applyAlignment="1">
      <alignment horizontal="center" vertical="center" wrapText="1"/>
    </xf>
    <xf numFmtId="0" fontId="17" fillId="0" borderId="26" xfId="25" applyFont="1" applyBorder="1" applyAlignment="1">
      <alignment horizontal="center" vertical="center" wrapText="1"/>
    </xf>
    <xf numFmtId="0" fontId="17" fillId="0" borderId="27" xfId="25" applyFont="1" applyBorder="1" applyAlignment="1">
      <alignment horizontal="center" vertical="center" wrapText="1"/>
    </xf>
    <xf numFmtId="0" fontId="33" fillId="0" borderId="1" xfId="25" applyFont="1" applyBorder="1" applyAlignment="1">
      <alignment horizontal="center" vertical="center" wrapText="1"/>
    </xf>
    <xf numFmtId="0" fontId="33" fillId="0" borderId="2" xfId="25" applyFont="1" applyBorder="1" applyAlignment="1">
      <alignment horizontal="center" vertical="center"/>
    </xf>
    <xf numFmtId="0" fontId="33" fillId="0" borderId="0" xfId="25" applyFont="1" applyAlignment="1">
      <alignment horizontal="center" vertical="center" wrapText="1"/>
    </xf>
    <xf numFmtId="0" fontId="33" fillId="0" borderId="11" xfId="25" applyFont="1" applyBorder="1" applyAlignment="1">
      <alignment horizontal="center" vertical="center"/>
    </xf>
    <xf numFmtId="0" fontId="102" fillId="0" borderId="8" xfId="25" applyFont="1" applyBorder="1" applyAlignment="1">
      <alignment horizontal="center" vertical="center"/>
    </xf>
    <xf numFmtId="0" fontId="102" fillId="0" borderId="9" xfId="25" applyFont="1" applyBorder="1" applyAlignment="1">
      <alignment horizontal="center" vertical="center"/>
    </xf>
    <xf numFmtId="0" fontId="17" fillId="0" borderId="0" xfId="25" applyFont="1" applyAlignment="1">
      <alignment horizontal="center" vertical="center" wrapText="1"/>
    </xf>
    <xf numFmtId="0" fontId="17" fillId="0" borderId="11" xfId="25" applyFont="1" applyBorder="1" applyAlignment="1">
      <alignment horizontal="center" vertical="center" wrapText="1"/>
    </xf>
    <xf numFmtId="0" fontId="17" fillId="0" borderId="0" xfId="25" applyFont="1" applyAlignment="1">
      <alignment horizontal="center" vertical="center"/>
    </xf>
    <xf numFmtId="0" fontId="17" fillId="0" borderId="11" xfId="25" applyFont="1" applyBorder="1" applyAlignment="1">
      <alignment horizontal="center" vertical="center"/>
    </xf>
    <xf numFmtId="0" fontId="10" fillId="0" borderId="0" xfId="25" applyFont="1" applyAlignment="1">
      <alignment horizontal="right" vertical="center"/>
    </xf>
    <xf numFmtId="0" fontId="10" fillId="0" borderId="11" xfId="25" applyFont="1" applyBorder="1" applyAlignment="1">
      <alignment horizontal="right" vertical="center"/>
    </xf>
    <xf numFmtId="0" fontId="10" fillId="0" borderId="25" xfId="0" applyFont="1" applyBorder="1" applyAlignment="1">
      <alignment horizontal="distributed" vertical="center" justifyLastLine="1"/>
    </xf>
    <xf numFmtId="0" fontId="10" fillId="0" borderId="27" xfId="0" applyFont="1" applyBorder="1" applyAlignment="1">
      <alignment horizontal="distributed" vertical="center" justifyLastLine="1"/>
    </xf>
    <xf numFmtId="0" fontId="10" fillId="0" borderId="26" xfId="0" applyFont="1" applyBorder="1" applyAlignment="1">
      <alignment horizontal="distributed" vertical="center" justifyLastLine="1"/>
    </xf>
    <xf numFmtId="0" fontId="10" fillId="0" borderId="8" xfId="0" applyFont="1" applyBorder="1">
      <alignment vertical="center"/>
    </xf>
    <xf numFmtId="0" fontId="17" fillId="0" borderId="17" xfId="26" applyFont="1" applyBorder="1" applyAlignment="1">
      <alignment horizontal="center" vertical="center"/>
    </xf>
    <xf numFmtId="0" fontId="17" fillId="0" borderId="6" xfId="26" applyFont="1" applyBorder="1" applyAlignment="1">
      <alignment horizontal="center" vertical="center"/>
    </xf>
    <xf numFmtId="0" fontId="10" fillId="0" borderId="13" xfId="26" applyFont="1" applyBorder="1" applyAlignment="1">
      <alignment horizontal="center" vertical="center"/>
    </xf>
    <xf numFmtId="0" fontId="10" fillId="0" borderId="14" xfId="26" applyFont="1" applyBorder="1" applyAlignment="1">
      <alignment horizontal="center" vertical="center"/>
    </xf>
    <xf numFmtId="0" fontId="10" fillId="0" borderId="12" xfId="26" applyFont="1" applyBorder="1" applyAlignment="1">
      <alignment horizontal="center" vertical="center"/>
    </xf>
    <xf numFmtId="0" fontId="10" fillId="0" borderId="15" xfId="26" applyFont="1" applyBorder="1" applyAlignment="1">
      <alignment horizontal="center" vertical="center"/>
    </xf>
    <xf numFmtId="38" fontId="10" fillId="0" borderId="3" xfId="2" applyFont="1" applyFill="1" applyBorder="1" applyAlignment="1">
      <alignment horizontal="center" vertical="center"/>
    </xf>
    <xf numFmtId="38" fontId="10" fillId="0" borderId="1" xfId="2" applyFont="1" applyFill="1" applyBorder="1" applyAlignment="1">
      <alignment horizontal="center" vertical="center"/>
    </xf>
    <xf numFmtId="0" fontId="16" fillId="0" borderId="25" xfId="0" applyFont="1" applyBorder="1" applyAlignment="1">
      <alignment horizontal="center" vertical="center"/>
    </xf>
    <xf numFmtId="38" fontId="10" fillId="0" borderId="4" xfId="27" applyFont="1" applyFill="1" applyBorder="1" applyAlignment="1">
      <alignment horizontal="center" vertical="center"/>
    </xf>
    <xf numFmtId="38" fontId="10" fillId="0" borderId="0" xfId="27" applyFont="1" applyFill="1" applyBorder="1" applyAlignment="1">
      <alignment horizontal="center" vertical="center"/>
    </xf>
    <xf numFmtId="38" fontId="10" fillId="0" borderId="0" xfId="2" applyFont="1" applyFill="1" applyBorder="1" applyAlignment="1">
      <alignment horizontal="center" vertical="center" shrinkToFit="1"/>
    </xf>
    <xf numFmtId="38" fontId="10" fillId="0" borderId="0" xfId="2" applyFont="1" applyFill="1" applyBorder="1" applyAlignment="1">
      <alignment horizontal="center" vertical="center"/>
    </xf>
    <xf numFmtId="38" fontId="10" fillId="0" borderId="4" xfId="2" applyFont="1" applyFill="1" applyBorder="1" applyAlignment="1">
      <alignment horizontal="center" vertical="center"/>
    </xf>
    <xf numFmtId="38" fontId="18" fillId="0" borderId="0" xfId="2" applyFont="1" applyFill="1" applyBorder="1" applyAlignment="1">
      <alignment horizontal="center" vertical="center"/>
    </xf>
    <xf numFmtId="38" fontId="18" fillId="0" borderId="0" xfId="2" applyFont="1" applyFill="1" applyBorder="1" applyAlignment="1">
      <alignment horizontal="center" vertical="center" shrinkToFit="1"/>
    </xf>
    <xf numFmtId="38" fontId="18" fillId="0" borderId="8" xfId="2" applyFont="1" applyFill="1" applyBorder="1" applyAlignment="1">
      <alignment horizontal="center" vertical="center"/>
    </xf>
    <xf numFmtId="38" fontId="18" fillId="0" borderId="8" xfId="2" applyFont="1" applyFill="1" applyBorder="1" applyAlignment="1">
      <alignment horizontal="center" vertical="center" shrinkToFit="1"/>
    </xf>
    <xf numFmtId="0" fontId="10" fillId="0" borderId="1" xfId="0" applyFont="1" applyBorder="1" applyAlignment="1">
      <alignment horizontal="left" vertical="center"/>
    </xf>
    <xf numFmtId="0" fontId="0" fillId="0" borderId="1" xfId="0" applyBorder="1">
      <alignment vertical="center"/>
    </xf>
    <xf numFmtId="0" fontId="27" fillId="0" borderId="0" xfId="0" applyFont="1" applyAlignment="1">
      <alignment horizontal="left" vertical="center"/>
    </xf>
    <xf numFmtId="38" fontId="18" fillId="0" borderId="10" xfId="2" applyFont="1" applyFill="1" applyBorder="1" applyAlignment="1">
      <alignment horizontal="center" vertical="center"/>
    </xf>
    <xf numFmtId="0" fontId="7" fillId="0" borderId="8" xfId="0" applyFont="1" applyBorder="1" applyAlignment="1">
      <alignment horizontal="left" vertical="center"/>
    </xf>
    <xf numFmtId="0" fontId="0" fillId="0" borderId="9" xfId="0" applyBorder="1">
      <alignment vertical="center"/>
    </xf>
    <xf numFmtId="0" fontId="10" fillId="0" borderId="1" xfId="0" applyFont="1" applyBorder="1" applyAlignment="1">
      <alignment horizontal="distributed" vertical="center"/>
    </xf>
    <xf numFmtId="0" fontId="10" fillId="0" borderId="2" xfId="0" applyFont="1" applyBorder="1" applyAlignment="1">
      <alignment horizontal="distributed" vertical="center"/>
    </xf>
    <xf numFmtId="0" fontId="4" fillId="0" borderId="13" xfId="0" applyFont="1" applyBorder="1" applyAlignment="1">
      <alignment horizontal="center" vertical="center" wrapText="1"/>
    </xf>
    <xf numFmtId="0" fontId="4" fillId="0" borderId="0" xfId="0" applyFont="1" applyAlignment="1">
      <alignment horizontal="distributed" vertical="center" indent="1"/>
    </xf>
    <xf numFmtId="0" fontId="4" fillId="0" borderId="8" xfId="0" applyFont="1" applyBorder="1" applyAlignment="1">
      <alignment horizontal="distributed" vertical="center" inden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5" xfId="0" applyFont="1" applyBorder="1" applyAlignment="1">
      <alignment horizontal="center" vertical="center"/>
    </xf>
    <xf numFmtId="0" fontId="23" fillId="0" borderId="27" xfId="0" applyFont="1" applyBorder="1" applyAlignment="1">
      <alignment horizontal="center" vertical="center"/>
    </xf>
    <xf numFmtId="38" fontId="4" fillId="0" borderId="0" xfId="1" applyFont="1" applyFill="1" applyBorder="1" applyAlignment="1">
      <alignment horizontal="center" vertical="center" shrinkToFit="1"/>
    </xf>
    <xf numFmtId="38" fontId="7" fillId="0" borderId="8" xfId="1" applyFont="1" applyFill="1" applyBorder="1" applyAlignment="1">
      <alignment horizontal="center" vertical="center" shrinkToFit="1"/>
    </xf>
    <xf numFmtId="38" fontId="4" fillId="0" borderId="4" xfId="1" applyFont="1" applyBorder="1" applyAlignment="1">
      <alignment horizontal="center" vertical="center"/>
    </xf>
    <xf numFmtId="38" fontId="4" fillId="0" borderId="0" xfId="1" applyFont="1" applyBorder="1" applyAlignment="1">
      <alignment horizontal="center" vertical="center"/>
    </xf>
    <xf numFmtId="38" fontId="7" fillId="0" borderId="8" xfId="1" applyFont="1" applyBorder="1" applyAlignment="1">
      <alignment horizontal="center" vertical="center"/>
    </xf>
    <xf numFmtId="0" fontId="10" fillId="0" borderId="0" xfId="2" applyNumberFormat="1" applyFont="1" applyFill="1" applyBorder="1" applyAlignment="1">
      <alignment horizontal="center" vertical="center"/>
    </xf>
    <xf numFmtId="49" fontId="10" fillId="0" borderId="0" xfId="2" applyNumberFormat="1" applyFont="1" applyFill="1" applyBorder="1" applyAlignment="1">
      <alignment horizontal="center" vertical="center"/>
    </xf>
    <xf numFmtId="0" fontId="10" fillId="0" borderId="16" xfId="0" applyFont="1" applyBorder="1" applyAlignment="1">
      <alignment horizontal="distributed" vertical="center" indent="3"/>
    </xf>
    <xf numFmtId="0" fontId="10" fillId="0" borderId="16" xfId="0" applyFont="1" applyBorder="1" applyAlignment="1">
      <alignment horizontal="left" vertical="top"/>
    </xf>
    <xf numFmtId="0" fontId="10" fillId="0" borderId="0" xfId="0" applyFont="1" applyAlignment="1">
      <alignment horizontal="left" vertical="top"/>
    </xf>
    <xf numFmtId="49" fontId="10" fillId="0" borderId="8" xfId="2" applyNumberFormat="1" applyFont="1" applyFill="1" applyBorder="1" applyAlignment="1">
      <alignment horizontal="center" vertical="center"/>
    </xf>
    <xf numFmtId="177" fontId="18" fillId="0" borderId="8" xfId="0" applyNumberFormat="1" applyFont="1" applyBorder="1" applyAlignment="1">
      <alignment horizontal="center" vertical="center"/>
    </xf>
    <xf numFmtId="38" fontId="10" fillId="0" borderId="1" xfId="2" applyFont="1" applyFill="1" applyBorder="1" applyAlignment="1">
      <alignment horizontal="right" vertical="center"/>
    </xf>
    <xf numFmtId="180" fontId="10" fillId="0" borderId="1" xfId="0" applyNumberFormat="1" applyFont="1" applyBorder="1" applyAlignment="1">
      <alignment horizontal="right" vertical="center"/>
    </xf>
    <xf numFmtId="180" fontId="10" fillId="0" borderId="0" xfId="0" applyNumberFormat="1" applyFont="1" applyAlignment="1">
      <alignment horizontal="right" vertical="center"/>
    </xf>
    <xf numFmtId="38" fontId="18" fillId="0" borderId="8" xfId="2" applyFont="1" applyFill="1" applyBorder="1" applyAlignment="1">
      <alignment horizontal="right" vertical="center"/>
    </xf>
    <xf numFmtId="180" fontId="18" fillId="0" borderId="8" xfId="0" applyNumberFormat="1" applyFont="1" applyBorder="1" applyAlignment="1">
      <alignment horizontal="right" vertical="center"/>
    </xf>
    <xf numFmtId="0" fontId="10" fillId="0" borderId="26" xfId="3" applyFont="1" applyBorder="1" applyAlignment="1">
      <alignment horizontal="center" vertical="center"/>
    </xf>
    <xf numFmtId="0" fontId="10" fillId="0" borderId="4" xfId="3" applyFont="1" applyBorder="1" applyAlignment="1">
      <alignment horizontal="center" vertical="center"/>
    </xf>
    <xf numFmtId="0" fontId="10" fillId="0" borderId="11" xfId="3" applyFont="1" applyBorder="1" applyAlignment="1">
      <alignment horizontal="center" vertical="center"/>
    </xf>
    <xf numFmtId="0" fontId="10" fillId="0" borderId="0" xfId="3" applyFont="1" applyAlignment="1">
      <alignment horizontal="center" vertical="center" wrapText="1"/>
    </xf>
    <xf numFmtId="0" fontId="10" fillId="0" borderId="5" xfId="3" applyFont="1" applyBorder="1" applyAlignment="1">
      <alignment horizontal="center" vertical="center" wrapText="1"/>
    </xf>
    <xf numFmtId="38" fontId="18" fillId="0" borderId="8" xfId="0" applyNumberFormat="1" applyFont="1" applyBorder="1" applyAlignment="1">
      <alignment horizontal="right" vertical="center"/>
    </xf>
    <xf numFmtId="192" fontId="10" fillId="0" borderId="0" xfId="2" applyNumberFormat="1" applyFont="1" applyFill="1" applyBorder="1" applyAlignment="1">
      <alignment horizontal="right" vertical="center"/>
    </xf>
    <xf numFmtId="192" fontId="10" fillId="0" borderId="0" xfId="0" applyNumberFormat="1" applyFont="1" applyAlignment="1">
      <alignment horizontal="right" vertical="center"/>
    </xf>
    <xf numFmtId="3" fontId="18" fillId="0" borderId="0" xfId="0" applyNumberFormat="1" applyFont="1" applyAlignment="1">
      <alignment horizontal="center" vertical="center"/>
    </xf>
    <xf numFmtId="192" fontId="7" fillId="0" borderId="8" xfId="0" applyNumberFormat="1" applyFont="1" applyBorder="1" applyAlignment="1">
      <alignment horizontal="right" vertical="center"/>
    </xf>
    <xf numFmtId="0" fontId="10" fillId="0" borderId="14" xfId="3" applyFont="1" applyBorder="1" applyAlignment="1">
      <alignment horizontal="center" vertical="center" wrapText="1"/>
    </xf>
    <xf numFmtId="0" fontId="10" fillId="0" borderId="15" xfId="3" applyFont="1" applyBorder="1" applyAlignment="1">
      <alignment horizontal="center" vertical="center" wrapText="1"/>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11"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10" fillId="0" borderId="12" xfId="3" applyFont="1" applyBorder="1" applyAlignment="1">
      <alignment horizontal="center" vertical="center" wrapText="1"/>
    </xf>
    <xf numFmtId="0" fontId="0" fillId="0" borderId="8" xfId="0" applyBorder="1" applyAlignment="1">
      <alignment vertical="center" shrinkToFit="1"/>
    </xf>
    <xf numFmtId="38" fontId="10" fillId="0" borderId="3" xfId="0" applyNumberFormat="1" applyFont="1" applyBorder="1" applyAlignment="1">
      <alignment horizontal="right" vertical="center"/>
    </xf>
    <xf numFmtId="38" fontId="10" fillId="0" borderId="1" xfId="0" applyNumberFormat="1" applyFont="1" applyBorder="1" applyAlignment="1">
      <alignment horizontal="right" vertical="center"/>
    </xf>
    <xf numFmtId="0" fontId="17" fillId="0" borderId="14" xfId="3" applyFont="1" applyBorder="1" applyAlignment="1">
      <alignment horizontal="center" vertical="center"/>
    </xf>
    <xf numFmtId="0" fontId="17" fillId="0" borderId="12" xfId="3" applyFont="1" applyBorder="1" applyAlignment="1">
      <alignment horizontal="center" vertical="center"/>
    </xf>
    <xf numFmtId="0" fontId="17" fillId="0" borderId="14" xfId="3" applyFont="1" applyBorder="1" applyAlignment="1">
      <alignment horizontal="center" vertical="center" wrapText="1" shrinkToFit="1"/>
    </xf>
    <xf numFmtId="0" fontId="17" fillId="0" borderId="12" xfId="3" applyFont="1" applyBorder="1" applyAlignment="1">
      <alignment horizontal="center" vertical="center" wrapText="1" shrinkToFit="1"/>
    </xf>
    <xf numFmtId="0" fontId="17" fillId="0" borderId="15" xfId="3" applyFont="1" applyBorder="1" applyAlignment="1">
      <alignment horizontal="center" vertical="center" wrapText="1"/>
    </xf>
    <xf numFmtId="0" fontId="17" fillId="0" borderId="12" xfId="3" applyFont="1" applyBorder="1" applyAlignment="1">
      <alignment horizontal="center" vertical="center" wrapText="1"/>
    </xf>
    <xf numFmtId="0" fontId="17" fillId="0" borderId="14" xfId="3" applyFont="1" applyBorder="1" applyAlignment="1">
      <alignment horizontal="center" vertical="center" wrapText="1"/>
    </xf>
    <xf numFmtId="38" fontId="10" fillId="0" borderId="4" xfId="0" applyNumberFormat="1" applyFont="1" applyBorder="1" applyAlignment="1">
      <alignment horizontal="right" vertical="center"/>
    </xf>
    <xf numFmtId="38" fontId="10" fillId="0" borderId="0" xfId="0" applyNumberFormat="1" applyFont="1" applyAlignment="1">
      <alignment horizontal="right" vertical="center"/>
    </xf>
    <xf numFmtId="38" fontId="18" fillId="0" borderId="10" xfId="0" applyNumberFormat="1" applyFont="1" applyBorder="1" applyAlignment="1">
      <alignment horizontal="right" vertical="center"/>
    </xf>
    <xf numFmtId="38" fontId="10" fillId="0" borderId="4" xfId="1" applyFont="1" applyFill="1" applyBorder="1" applyAlignment="1">
      <alignment horizontal="right" vertical="center"/>
    </xf>
    <xf numFmtId="0" fontId="17" fillId="0" borderId="13" xfId="0" applyFont="1" applyBorder="1" applyAlignment="1">
      <alignment horizontal="center" vertical="center" wrapText="1"/>
    </xf>
    <xf numFmtId="0" fontId="0" fillId="0" borderId="13" xfId="0" applyBorder="1">
      <alignment vertical="center"/>
    </xf>
    <xf numFmtId="0" fontId="17" fillId="0" borderId="13" xfId="0" applyFont="1" applyBorder="1" applyAlignment="1">
      <alignment horizontal="center" vertical="center"/>
    </xf>
    <xf numFmtId="0" fontId="34" fillId="0" borderId="13" xfId="0" applyFont="1" applyBorder="1" applyAlignment="1">
      <alignment horizontal="center" vertical="center" wrapText="1" shrinkToFit="1"/>
    </xf>
    <xf numFmtId="0" fontId="0" fillId="0" borderId="14" xfId="0" applyBorder="1">
      <alignment vertical="center"/>
    </xf>
    <xf numFmtId="0" fontId="18" fillId="0" borderId="1" xfId="1" applyNumberFormat="1" applyFont="1" applyBorder="1" applyAlignment="1">
      <alignment horizontal="distributed" vertical="center"/>
    </xf>
    <xf numFmtId="0" fontId="10" fillId="0" borderId="15" xfId="3" applyFont="1" applyBorder="1" applyAlignment="1">
      <alignment horizontal="distributed" vertical="center"/>
    </xf>
    <xf numFmtId="0" fontId="10" fillId="0" borderId="20" xfId="3" applyFont="1" applyBorder="1" applyAlignment="1">
      <alignment horizontal="center" vertical="center"/>
    </xf>
    <xf numFmtId="220" fontId="10" fillId="0" borderId="14" xfId="3" applyNumberFormat="1" applyFont="1" applyBorder="1" applyAlignment="1">
      <alignment horizontal="center" vertical="center"/>
    </xf>
    <xf numFmtId="220" fontId="10" fillId="0" borderId="15" xfId="3" applyNumberFormat="1" applyFont="1" applyBorder="1" applyAlignment="1">
      <alignment horizontal="center" vertical="center"/>
    </xf>
    <xf numFmtId="38" fontId="10" fillId="0" borderId="4" xfId="2" applyFont="1" applyFill="1" applyBorder="1" applyAlignment="1">
      <alignment horizontal="right" vertical="center"/>
    </xf>
    <xf numFmtId="38" fontId="18" fillId="0" borderId="10" xfId="2" applyFont="1" applyFill="1" applyBorder="1" applyAlignment="1">
      <alignment horizontal="right" vertical="center"/>
    </xf>
    <xf numFmtId="38" fontId="10" fillId="0" borderId="3" xfId="2" applyFont="1" applyFill="1" applyBorder="1" applyAlignment="1">
      <alignment horizontal="right" vertical="center"/>
    </xf>
    <xf numFmtId="0" fontId="10" fillId="0" borderId="18" xfId="3" applyFont="1" applyBorder="1" applyAlignment="1">
      <alignment horizontal="center" vertical="center" wrapText="1"/>
    </xf>
    <xf numFmtId="220" fontId="10" fillId="0" borderId="25" xfId="3" applyNumberFormat="1" applyFont="1" applyBorder="1" applyAlignment="1">
      <alignment horizontal="center" vertical="center"/>
    </xf>
    <xf numFmtId="0" fontId="0" fillId="0" borderId="27" xfId="0" applyBorder="1" applyAlignment="1">
      <alignment horizontal="center" vertical="center"/>
    </xf>
    <xf numFmtId="0" fontId="4" fillId="0" borderId="0" xfId="3" applyFont="1" applyAlignment="1">
      <alignment vertical="center"/>
    </xf>
    <xf numFmtId="0" fontId="10" fillId="0" borderId="1" xfId="3" applyFont="1" applyBorder="1" applyAlignment="1">
      <alignment horizontal="center" vertical="center"/>
    </xf>
    <xf numFmtId="0" fontId="7" fillId="0" borderId="8" xfId="3" applyFont="1" applyBorder="1" applyAlignment="1">
      <alignment horizontal="left" vertical="center"/>
    </xf>
    <xf numFmtId="0" fontId="7" fillId="0" borderId="9" xfId="3" applyFont="1" applyBorder="1" applyAlignment="1">
      <alignment horizontal="left" vertical="center"/>
    </xf>
    <xf numFmtId="0" fontId="18" fillId="0" borderId="0" xfId="3" applyFont="1" applyAlignment="1">
      <alignment horizontal="center" vertical="center"/>
    </xf>
    <xf numFmtId="3" fontId="10" fillId="0" borderId="4" xfId="0" applyNumberFormat="1" applyFont="1" applyBorder="1" applyAlignment="1">
      <alignment horizontal="right" vertical="center"/>
    </xf>
    <xf numFmtId="3" fontId="10" fillId="0" borderId="0" xfId="0" applyNumberFormat="1" applyFont="1" applyAlignment="1">
      <alignment horizontal="right" vertical="center"/>
    </xf>
    <xf numFmtId="185" fontId="10" fillId="0" borderId="0" xfId="4" applyNumberFormat="1" applyFont="1" applyFill="1" applyBorder="1" applyAlignment="1">
      <alignment horizontal="right" vertical="center"/>
    </xf>
    <xf numFmtId="3" fontId="18" fillId="0" borderId="8" xfId="0" applyNumberFormat="1" applyFont="1" applyBorder="1" applyAlignment="1">
      <alignment horizontal="right" vertical="center"/>
    </xf>
    <xf numFmtId="0" fontId="18" fillId="0" borderId="8" xfId="4" applyNumberFormat="1" applyFont="1" applyFill="1" applyBorder="1" applyAlignment="1">
      <alignment horizontal="right" vertical="center"/>
    </xf>
    <xf numFmtId="3" fontId="10" fillId="0" borderId="3" xfId="0" applyNumberFormat="1" applyFont="1" applyBorder="1" applyAlignment="1">
      <alignment horizontal="right" vertical="center"/>
    </xf>
    <xf numFmtId="3" fontId="10" fillId="0" borderId="1" xfId="0" applyNumberFormat="1" applyFont="1" applyBorder="1" applyAlignment="1">
      <alignment horizontal="right" vertical="center"/>
    </xf>
    <xf numFmtId="185" fontId="10" fillId="0" borderId="1" xfId="0" applyNumberFormat="1" applyFont="1" applyBorder="1">
      <alignment vertical="center"/>
    </xf>
    <xf numFmtId="185" fontId="10" fillId="0" borderId="0" xfId="0" applyNumberFormat="1" applyFont="1">
      <alignment vertical="center"/>
    </xf>
    <xf numFmtId="38" fontId="10" fillId="0" borderId="14" xfId="0" applyNumberFormat="1" applyFont="1" applyBorder="1" applyAlignment="1">
      <alignment horizontal="center" vertical="center"/>
    </xf>
    <xf numFmtId="38" fontId="10" fillId="0" borderId="15" xfId="0" applyNumberFormat="1" applyFont="1" applyBorder="1" applyAlignment="1">
      <alignment horizontal="center" vertical="center"/>
    </xf>
    <xf numFmtId="38" fontId="10" fillId="0" borderId="0" xfId="2" applyFont="1" applyBorder="1" applyAlignment="1">
      <alignment horizontal="right" vertical="center"/>
    </xf>
    <xf numFmtId="38" fontId="10" fillId="0" borderId="3" xfId="1" applyFont="1" applyBorder="1" applyAlignment="1">
      <alignment horizontal="right" vertical="center"/>
    </xf>
    <xf numFmtId="38" fontId="10" fillId="0" borderId="1" xfId="1" applyFont="1" applyBorder="1" applyAlignment="1">
      <alignment horizontal="right" vertical="center"/>
    </xf>
    <xf numFmtId="38" fontId="10" fillId="0" borderId="12" xfId="0" applyNumberFormat="1" applyFont="1" applyBorder="1" applyAlignment="1">
      <alignment horizontal="center" vertical="center"/>
    </xf>
    <xf numFmtId="3" fontId="18" fillId="0" borderId="10" xfId="0" applyNumberFormat="1" applyFont="1" applyBorder="1" applyAlignment="1">
      <alignment horizontal="right" vertical="center"/>
    </xf>
    <xf numFmtId="38" fontId="18" fillId="0" borderId="8" xfId="2" applyFont="1" applyBorder="1" applyAlignment="1">
      <alignment horizontal="right" vertical="center"/>
    </xf>
    <xf numFmtId="38" fontId="10" fillId="0" borderId="0" xfId="1" applyFont="1" applyBorder="1" applyAlignment="1">
      <alignment horizontal="right" vertical="center" wrapText="1"/>
    </xf>
    <xf numFmtId="38" fontId="18" fillId="0" borderId="10" xfId="1" applyFont="1" applyBorder="1" applyAlignment="1">
      <alignment horizontal="right" vertical="center"/>
    </xf>
    <xf numFmtId="38" fontId="18" fillId="0" borderId="8" xfId="1" applyFont="1" applyBorder="1" applyAlignment="1">
      <alignment horizontal="right" vertical="center" wrapText="1"/>
    </xf>
    <xf numFmtId="38" fontId="10" fillId="0" borderId="14" xfId="0" applyNumberFormat="1" applyFont="1" applyBorder="1" applyAlignment="1">
      <alignment horizontal="center" vertical="center" wrapText="1"/>
    </xf>
    <xf numFmtId="38" fontId="10" fillId="0" borderId="15" xfId="0" applyNumberFormat="1" applyFont="1" applyBorder="1" applyAlignment="1">
      <alignment horizontal="center" vertical="center" wrapText="1"/>
    </xf>
    <xf numFmtId="38" fontId="10" fillId="0" borderId="12" xfId="0" applyNumberFormat="1" applyFont="1" applyBorder="1" applyAlignment="1">
      <alignment horizontal="center" vertical="center" wrapText="1"/>
    </xf>
    <xf numFmtId="38" fontId="10" fillId="0" borderId="1" xfId="1" applyFont="1" applyBorder="1" applyAlignment="1">
      <alignment vertical="center"/>
    </xf>
    <xf numFmtId="38" fontId="10" fillId="0" borderId="0" xfId="1" applyFont="1" applyBorder="1" applyAlignment="1">
      <alignment vertical="center"/>
    </xf>
    <xf numFmtId="38" fontId="10" fillId="0" borderId="0" xfId="1" applyFont="1" applyBorder="1" applyAlignment="1">
      <alignment vertical="center" wrapText="1"/>
    </xf>
    <xf numFmtId="38" fontId="18" fillId="0" borderId="8" xfId="1" applyFont="1" applyBorder="1" applyAlignment="1">
      <alignment vertical="center"/>
    </xf>
    <xf numFmtId="38" fontId="18" fillId="0" borderId="8" xfId="1" applyFont="1" applyBorder="1" applyAlignment="1">
      <alignment vertical="center" wrapText="1"/>
    </xf>
    <xf numFmtId="0" fontId="10" fillId="0" borderId="1" xfId="1" applyNumberFormat="1" applyFont="1" applyBorder="1" applyAlignment="1">
      <alignment vertical="center"/>
    </xf>
    <xf numFmtId="0" fontId="10" fillId="0" borderId="0" xfId="1" applyNumberFormat="1" applyFont="1" applyBorder="1" applyAlignment="1">
      <alignment vertical="center"/>
    </xf>
    <xf numFmtId="0" fontId="7" fillId="0" borderId="0" xfId="0" applyFont="1" applyAlignment="1">
      <alignment horizontal="left" vertical="center" shrinkToFit="1"/>
    </xf>
    <xf numFmtId="0" fontId="7" fillId="0" borderId="11" xfId="0" applyFont="1" applyBorder="1" applyAlignment="1">
      <alignment horizontal="left" vertical="center" shrinkToFit="1"/>
    </xf>
    <xf numFmtId="0" fontId="10" fillId="0" borderId="1" xfId="0" applyFont="1" applyBorder="1" applyAlignment="1">
      <alignment horizontal="left" vertical="center" shrinkToFit="1"/>
    </xf>
    <xf numFmtId="0" fontId="10" fillId="0" borderId="2" xfId="0" applyFont="1" applyBorder="1" applyAlignment="1">
      <alignment horizontal="left" vertical="center" shrinkToFit="1"/>
    </xf>
    <xf numFmtId="228" fontId="23" fillId="0" borderId="19" xfId="0" applyNumberFormat="1" applyFont="1" applyBorder="1" applyAlignment="1">
      <alignment horizontal="center" vertical="center" textRotation="255"/>
    </xf>
    <xf numFmtId="228" fontId="23" fillId="0" borderId="20" xfId="0" applyNumberFormat="1" applyFont="1" applyBorder="1" applyAlignment="1">
      <alignment horizontal="center" vertical="center" textRotation="255"/>
    </xf>
    <xf numFmtId="228" fontId="23" fillId="0" borderId="23" xfId="0" applyNumberFormat="1" applyFont="1" applyBorder="1" applyAlignment="1">
      <alignment horizontal="center" vertical="center" textRotation="255"/>
    </xf>
    <xf numFmtId="0" fontId="4" fillId="0" borderId="19" xfId="0" applyFont="1" applyBorder="1" applyAlignment="1">
      <alignment horizontal="center" vertical="center" textRotation="255" wrapText="1"/>
    </xf>
    <xf numFmtId="0" fontId="4" fillId="0" borderId="20" xfId="0" applyFont="1" applyBorder="1" applyAlignment="1">
      <alignment horizontal="center" vertical="center" textRotation="255" wrapText="1"/>
    </xf>
    <xf numFmtId="0" fontId="4" fillId="0" borderId="23" xfId="0" applyFont="1" applyBorder="1" applyAlignment="1">
      <alignment horizontal="center" vertical="center" textRotation="255" wrapText="1"/>
    </xf>
    <xf numFmtId="228" fontId="4" fillId="0" borderId="19" xfId="0" applyNumberFormat="1" applyFont="1" applyBorder="1" applyAlignment="1">
      <alignment horizontal="center" vertical="center" textRotation="255"/>
    </xf>
    <xf numFmtId="228" fontId="4" fillId="0" borderId="20" xfId="0" applyNumberFormat="1" applyFont="1" applyBorder="1" applyAlignment="1">
      <alignment horizontal="center" vertical="center" textRotation="255"/>
    </xf>
    <xf numFmtId="228" fontId="4" fillId="0" borderId="23" xfId="0" applyNumberFormat="1"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7" xfId="0" applyFont="1" applyBorder="1" applyAlignment="1">
      <alignment horizontal="center" vertical="center" textRotation="255"/>
    </xf>
    <xf numFmtId="0" fontId="23" fillId="0" borderId="3" xfId="0" applyFont="1" applyBorder="1" applyAlignment="1">
      <alignment horizontal="center" vertical="center" textRotation="255"/>
    </xf>
    <xf numFmtId="0" fontId="23" fillId="0" borderId="1" xfId="0" applyFont="1" applyBorder="1" applyAlignment="1">
      <alignment horizontal="center" vertical="center" textRotation="255"/>
    </xf>
    <xf numFmtId="0" fontId="23" fillId="0" borderId="2" xfId="0" applyFont="1" applyBorder="1" applyAlignment="1">
      <alignment horizontal="center" vertical="center" textRotation="255"/>
    </xf>
    <xf numFmtId="0" fontId="23" fillId="0" borderId="4" xfId="0" applyFont="1" applyBorder="1" applyAlignment="1">
      <alignment horizontal="center" vertical="center" textRotation="255"/>
    </xf>
    <xf numFmtId="0" fontId="23" fillId="0" borderId="0" xfId="0" applyFont="1" applyAlignment="1">
      <alignment horizontal="center" vertical="center" textRotation="255"/>
    </xf>
    <xf numFmtId="0" fontId="23" fillId="0" borderId="11" xfId="0" applyFont="1" applyBorder="1" applyAlignment="1">
      <alignment horizontal="center" vertical="center" textRotation="255"/>
    </xf>
    <xf numFmtId="0" fontId="23" fillId="0" borderId="7" xfId="0" applyFont="1" applyBorder="1" applyAlignment="1">
      <alignment horizontal="center" vertical="center" textRotation="255"/>
    </xf>
    <xf numFmtId="0" fontId="23" fillId="0" borderId="5" xfId="0" applyFont="1" applyBorder="1" applyAlignment="1">
      <alignment horizontal="center" vertical="center" textRotation="255"/>
    </xf>
    <xf numFmtId="0" fontId="23" fillId="0" borderId="6"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28"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9" xfId="0" applyFont="1" applyBorder="1" applyAlignment="1">
      <alignment horizontal="center" vertical="center" textRotation="255"/>
    </xf>
    <xf numFmtId="0" fontId="24" fillId="0" borderId="20" xfId="0" applyFont="1" applyBorder="1" applyAlignment="1">
      <alignment vertical="center" textRotation="255"/>
    </xf>
    <xf numFmtId="0" fontId="24" fillId="0" borderId="23" xfId="0" applyFont="1" applyBorder="1" applyAlignment="1">
      <alignment vertical="center" textRotation="255"/>
    </xf>
    <xf numFmtId="0" fontId="5" fillId="0" borderId="20" xfId="0" applyFont="1" applyBorder="1" applyAlignment="1">
      <alignment vertical="center" textRotation="255"/>
    </xf>
    <xf numFmtId="0" fontId="5" fillId="0" borderId="23" xfId="0" applyFont="1" applyBorder="1" applyAlignment="1">
      <alignment vertical="center" textRotation="255"/>
    </xf>
    <xf numFmtId="220" fontId="4" fillId="0" borderId="14" xfId="0" applyNumberFormat="1" applyFont="1" applyBorder="1" applyAlignment="1">
      <alignment horizontal="center" vertical="center"/>
    </xf>
    <xf numFmtId="220" fontId="4" fillId="0" borderId="12" xfId="0" applyNumberFormat="1" applyFont="1" applyBorder="1" applyAlignment="1">
      <alignment horizontal="center" vertical="center"/>
    </xf>
    <xf numFmtId="38" fontId="4" fillId="0" borderId="4" xfId="15" applyFont="1" applyFill="1" applyBorder="1" applyAlignment="1">
      <alignment horizontal="center" vertical="center"/>
    </xf>
    <xf numFmtId="0" fontId="4" fillId="0" borderId="25" xfId="0" applyFont="1" applyBorder="1" applyAlignment="1">
      <alignment horizontal="center" vertical="center" textRotation="255" wrapText="1"/>
    </xf>
    <xf numFmtId="0" fontId="4" fillId="0" borderId="26" xfId="0" applyFont="1" applyBorder="1" applyAlignment="1">
      <alignment horizontal="center" vertical="center" textRotation="255" wrapText="1"/>
    </xf>
    <xf numFmtId="38" fontId="4" fillId="0" borderId="1" xfId="0" applyNumberFormat="1" applyFont="1" applyBorder="1" applyAlignment="1">
      <alignment horizontal="center" vertical="center"/>
    </xf>
    <xf numFmtId="0" fontId="4" fillId="0" borderId="18"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16" xfId="0" applyFont="1" applyBorder="1" applyAlignment="1">
      <alignment horizontal="center" vertical="center" textRotation="255"/>
    </xf>
    <xf numFmtId="0" fontId="59" fillId="0" borderId="18" xfId="0" applyFont="1" applyBorder="1" applyAlignment="1">
      <alignment horizontal="center" vertical="center" textRotation="255" wrapText="1"/>
    </xf>
    <xf numFmtId="0" fontId="59" fillId="0" borderId="23" xfId="0" applyFont="1" applyBorder="1" applyAlignment="1">
      <alignment horizontal="center" vertical="center" textRotation="255" wrapText="1"/>
    </xf>
    <xf numFmtId="38" fontId="7" fillId="0" borderId="10" xfId="15" applyFont="1" applyFill="1" applyBorder="1" applyAlignment="1">
      <alignment horizontal="center" vertical="center"/>
    </xf>
    <xf numFmtId="0" fontId="4" fillId="0" borderId="16" xfId="0" applyFont="1" applyBorder="1" applyAlignment="1">
      <alignment horizontal="left" vertical="center"/>
    </xf>
    <xf numFmtId="191" fontId="18" fillId="0" borderId="10" xfId="0" applyNumberFormat="1" applyFont="1" applyBorder="1" applyAlignment="1">
      <alignment horizontal="center" vertical="center"/>
    </xf>
    <xf numFmtId="191" fontId="18" fillId="0" borderId="8" xfId="0" applyNumberFormat="1" applyFont="1" applyBorder="1" applyAlignment="1">
      <alignment horizontal="center" vertical="center"/>
    </xf>
    <xf numFmtId="191" fontId="10" fillId="0" borderId="4" xfId="0" applyNumberFormat="1" applyFont="1" applyBorder="1" applyAlignment="1">
      <alignment horizontal="center" vertical="center"/>
    </xf>
    <xf numFmtId="191" fontId="10" fillId="0" borderId="0" xfId="0" applyNumberFormat="1" applyFont="1" applyAlignment="1">
      <alignment horizontal="center" vertical="center"/>
    </xf>
    <xf numFmtId="193" fontId="10" fillId="0" borderId="22" xfId="0" applyNumberFormat="1" applyFont="1" applyBorder="1" applyAlignment="1">
      <alignment horizontal="center" vertical="center"/>
    </xf>
    <xf numFmtId="193" fontId="10" fillId="0" borderId="16" xfId="0" applyNumberFormat="1" applyFont="1" applyBorder="1" applyAlignment="1">
      <alignment horizontal="center" vertical="center"/>
    </xf>
    <xf numFmtId="193" fontId="10" fillId="0" borderId="7" xfId="0" applyNumberFormat="1" applyFont="1" applyBorder="1" applyAlignment="1">
      <alignment horizontal="center" vertical="center"/>
    </xf>
    <xf numFmtId="193" fontId="10" fillId="0" borderId="5" xfId="0" applyNumberFormat="1" applyFont="1" applyBorder="1" applyAlignment="1">
      <alignment horizontal="center" vertical="center"/>
    </xf>
    <xf numFmtId="181" fontId="10" fillId="0" borderId="0" xfId="0" applyNumberFormat="1" applyFont="1" applyAlignment="1">
      <alignment horizontal="center" vertical="center"/>
    </xf>
    <xf numFmtId="38" fontId="10" fillId="0" borderId="0" xfId="15" applyFont="1" applyFill="1" applyBorder="1" applyAlignment="1">
      <alignment horizontal="center" vertical="center"/>
    </xf>
    <xf numFmtId="181" fontId="18" fillId="0" borderId="8" xfId="0" applyNumberFormat="1" applyFont="1" applyBorder="1" applyAlignment="1">
      <alignment horizontal="center" vertical="center"/>
    </xf>
    <xf numFmtId="38" fontId="18" fillId="0" borderId="8" xfId="15" applyFont="1" applyFill="1" applyBorder="1" applyAlignment="1">
      <alignment horizontal="center" vertical="center"/>
    </xf>
    <xf numFmtId="3" fontId="10" fillId="0" borderId="0" xfId="0" applyNumberFormat="1" applyFont="1" applyAlignment="1">
      <alignment horizontal="left" vertical="center"/>
    </xf>
    <xf numFmtId="3" fontId="10" fillId="0" borderId="0" xfId="0" applyNumberFormat="1" applyFont="1" applyAlignment="1">
      <alignment horizontal="center" vertical="center"/>
    </xf>
    <xf numFmtId="180" fontId="18" fillId="0" borderId="8" xfId="0" applyNumberFormat="1" applyFont="1" applyBorder="1" applyAlignment="1">
      <alignment horizontal="center" vertical="center"/>
    </xf>
    <xf numFmtId="0" fontId="24" fillId="0" borderId="1" xfId="0" applyFont="1" applyBorder="1" applyAlignment="1">
      <alignment horizontal="distributed" vertical="center"/>
    </xf>
    <xf numFmtId="0" fontId="24" fillId="0" borderId="0" xfId="0" applyFont="1" applyAlignment="1">
      <alignment horizontal="distributed" vertical="center"/>
    </xf>
    <xf numFmtId="0" fontId="4" fillId="0" borderId="15" xfId="0" applyFont="1" applyBorder="1" applyAlignment="1">
      <alignment horizontal="distributed" vertical="center" indent="3"/>
    </xf>
    <xf numFmtId="0" fontId="74" fillId="0" borderId="22" xfId="0" applyFont="1" applyBorder="1" applyAlignment="1">
      <alignment horizontal="center" vertical="center" wrapText="1"/>
    </xf>
    <xf numFmtId="0" fontId="64" fillId="0" borderId="4" xfId="0" applyFont="1" applyBorder="1" applyAlignment="1">
      <alignment horizontal="center" vertical="center" wrapText="1"/>
    </xf>
    <xf numFmtId="0" fontId="64" fillId="0" borderId="7" xfId="0" applyFont="1" applyBorder="1" applyAlignment="1">
      <alignment horizontal="center" vertical="center" wrapText="1"/>
    </xf>
    <xf numFmtId="0" fontId="74" fillId="0" borderId="25" xfId="0" applyFont="1" applyBorder="1" applyAlignment="1">
      <alignment horizontal="center" vertical="center"/>
    </xf>
    <xf numFmtId="0" fontId="74" fillId="0" borderId="27" xfId="0" applyFont="1" applyBorder="1" applyAlignment="1">
      <alignment horizontal="center" vertical="center"/>
    </xf>
    <xf numFmtId="0" fontId="74" fillId="0" borderId="26" xfId="0" applyFont="1" applyBorder="1" applyAlignment="1">
      <alignment horizontal="center" vertical="center"/>
    </xf>
    <xf numFmtId="0" fontId="74" fillId="0" borderId="19" xfId="0" applyFont="1" applyBorder="1" applyAlignment="1">
      <alignment horizontal="center" vertical="center" wrapText="1"/>
    </xf>
    <xf numFmtId="0" fontId="74" fillId="0" borderId="20" xfId="0" applyFont="1" applyBorder="1" applyAlignment="1">
      <alignment horizontal="center" vertical="center" wrapText="1"/>
    </xf>
    <xf numFmtId="0" fontId="74" fillId="0" borderId="23" xfId="0" applyFont="1" applyBorder="1" applyAlignment="1">
      <alignment horizontal="center" vertical="center" wrapText="1"/>
    </xf>
    <xf numFmtId="0" fontId="74" fillId="0" borderId="3" xfId="0" applyFont="1" applyBorder="1" applyAlignment="1">
      <alignment horizontal="center" vertical="center" wrapText="1"/>
    </xf>
    <xf numFmtId="0" fontId="74" fillId="0" borderId="7" xfId="0" applyFont="1" applyBorder="1" applyAlignment="1">
      <alignment horizontal="center" vertical="center" wrapText="1"/>
    </xf>
    <xf numFmtId="0" fontId="74" fillId="0" borderId="17" xfId="0" applyFont="1" applyBorder="1" applyAlignment="1">
      <alignment horizontal="center" vertical="center" wrapText="1"/>
    </xf>
    <xf numFmtId="0" fontId="74" fillId="0" borderId="11" xfId="0" applyFont="1" applyBorder="1" applyAlignment="1">
      <alignment horizontal="center" vertical="center" wrapText="1"/>
    </xf>
    <xf numFmtId="0" fontId="74" fillId="0" borderId="6" xfId="0" applyFont="1" applyBorder="1" applyAlignment="1">
      <alignment horizontal="center" vertical="center" wrapText="1"/>
    </xf>
    <xf numFmtId="0" fontId="74" fillId="0" borderId="14" xfId="0" applyFont="1" applyBorder="1" applyAlignment="1">
      <alignment horizontal="center" vertical="center"/>
    </xf>
    <xf numFmtId="0" fontId="74" fillId="0" borderId="15" xfId="0" applyFont="1" applyBorder="1" applyAlignment="1">
      <alignment horizontal="center" vertical="center"/>
    </xf>
    <xf numFmtId="0" fontId="74" fillId="0" borderId="12" xfId="0" applyFont="1" applyBorder="1" applyAlignment="1">
      <alignment horizontal="center" vertical="center"/>
    </xf>
    <xf numFmtId="220" fontId="74" fillId="0" borderId="14" xfId="0" applyNumberFormat="1" applyFont="1" applyBorder="1" applyAlignment="1">
      <alignment horizontal="center" vertical="center"/>
    </xf>
    <xf numFmtId="220" fontId="74" fillId="0" borderId="15" xfId="0" applyNumberFormat="1" applyFont="1" applyBorder="1" applyAlignment="1">
      <alignment horizontal="center" vertical="center"/>
    </xf>
    <xf numFmtId="220" fontId="74" fillId="0" borderId="12" xfId="0" applyNumberFormat="1" applyFont="1" applyBorder="1" applyAlignment="1">
      <alignment horizontal="center" vertical="center"/>
    </xf>
    <xf numFmtId="0" fontId="74" fillId="0" borderId="19" xfId="0" applyFont="1" applyBorder="1" applyAlignment="1">
      <alignment horizontal="center" vertical="center"/>
    </xf>
    <xf numFmtId="0" fontId="74" fillId="0" borderId="23" xfId="0" applyFont="1" applyBorder="1" applyAlignment="1">
      <alignment horizontal="center" vertical="center"/>
    </xf>
    <xf numFmtId="209" fontId="21" fillId="0" borderId="1" xfId="0" applyNumberFormat="1" applyFont="1" applyBorder="1" applyAlignment="1">
      <alignment horizontal="right" vertical="center"/>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74" fillId="0" borderId="2" xfId="0" applyFont="1" applyBorder="1" applyAlignment="1">
      <alignment horizontal="center" vertical="center" wrapText="1"/>
    </xf>
    <xf numFmtId="38" fontId="74" fillId="0" borderId="0" xfId="1" applyFont="1" applyFill="1" applyBorder="1" applyAlignment="1">
      <alignment horizontal="right" vertical="center"/>
    </xf>
    <xf numFmtId="231" fontId="74" fillId="0" borderId="0" xfId="1" applyNumberFormat="1" applyFont="1" applyFill="1" applyBorder="1" applyAlignment="1">
      <alignment horizontal="right" vertical="center"/>
    </xf>
    <xf numFmtId="0" fontId="74" fillId="0" borderId="0" xfId="1" applyNumberFormat="1" applyFont="1" applyFill="1" applyBorder="1" applyAlignment="1">
      <alignment horizontal="right" vertical="center"/>
    </xf>
    <xf numFmtId="231" fontId="21" fillId="0" borderId="0" xfId="1" applyNumberFormat="1" applyFont="1" applyFill="1" applyBorder="1" applyAlignment="1">
      <alignment horizontal="right" vertical="center"/>
    </xf>
    <xf numFmtId="0" fontId="21" fillId="0" borderId="0" xfId="1" applyNumberFormat="1" applyFont="1" applyFill="1" applyBorder="1" applyAlignment="1">
      <alignment horizontal="right" vertical="center"/>
    </xf>
    <xf numFmtId="38" fontId="21" fillId="0" borderId="0" xfId="1" applyFont="1" applyFill="1" applyBorder="1" applyAlignment="1">
      <alignment horizontal="right" vertical="center"/>
    </xf>
    <xf numFmtId="38" fontId="19" fillId="0" borderId="0" xfId="1" applyFont="1" applyFill="1" applyAlignment="1">
      <alignment horizontal="right" vertical="center"/>
    </xf>
    <xf numFmtId="3" fontId="74" fillId="0" borderId="0" xfId="1" applyNumberFormat="1" applyFont="1" applyFill="1" applyBorder="1" applyAlignment="1">
      <alignment horizontal="right" vertical="center"/>
    </xf>
    <xf numFmtId="3" fontId="21" fillId="0" borderId="0" xfId="1" applyNumberFormat="1" applyFont="1" applyFill="1" applyBorder="1" applyAlignment="1">
      <alignment horizontal="right" vertical="center"/>
    </xf>
    <xf numFmtId="231" fontId="21" fillId="0" borderId="8" xfId="1" applyNumberFormat="1" applyFont="1" applyFill="1" applyBorder="1" applyAlignment="1">
      <alignment horizontal="right" vertical="center"/>
    </xf>
    <xf numFmtId="209" fontId="74" fillId="0" borderId="14" xfId="0" applyNumberFormat="1" applyFont="1" applyBorder="1" applyAlignment="1">
      <alignment horizontal="center" vertical="center"/>
    </xf>
    <xf numFmtId="209" fontId="74" fillId="0" borderId="15" xfId="0" applyNumberFormat="1" applyFont="1" applyBorder="1" applyAlignment="1">
      <alignment horizontal="center" vertical="center"/>
    </xf>
    <xf numFmtId="209" fontId="74" fillId="0" borderId="12" xfId="0" applyNumberFormat="1" applyFont="1" applyBorder="1" applyAlignment="1">
      <alignment horizontal="center" vertical="center"/>
    </xf>
    <xf numFmtId="209" fontId="6" fillId="0" borderId="14" xfId="0" applyNumberFormat="1" applyFont="1" applyBorder="1" applyAlignment="1">
      <alignment horizontal="center" vertical="center"/>
    </xf>
    <xf numFmtId="209" fontId="5" fillId="0" borderId="15" xfId="0" applyNumberFormat="1" applyFont="1" applyBorder="1">
      <alignment vertical="center"/>
    </xf>
    <xf numFmtId="209" fontId="6" fillId="0" borderId="15" xfId="0" applyNumberFormat="1" applyFont="1" applyBorder="1">
      <alignment vertical="center"/>
    </xf>
    <xf numFmtId="209" fontId="6" fillId="0" borderId="12" xfId="0" applyNumberFormat="1" applyFont="1" applyBorder="1">
      <alignment vertical="center"/>
    </xf>
    <xf numFmtId="209" fontId="74" fillId="0" borderId="19" xfId="0" applyNumberFormat="1" applyFont="1" applyBorder="1" applyAlignment="1">
      <alignment horizontal="center" vertical="center"/>
    </xf>
    <xf numFmtId="209" fontId="64" fillId="0" borderId="20" xfId="0" applyNumberFormat="1" applyFont="1" applyBorder="1" applyAlignment="1">
      <alignment horizontal="center" vertical="center"/>
    </xf>
    <xf numFmtId="209" fontId="64" fillId="0" borderId="23" xfId="0" applyNumberFormat="1" applyFont="1" applyBorder="1" applyAlignment="1">
      <alignment horizontal="center" vertical="center"/>
    </xf>
    <xf numFmtId="209" fontId="74" fillId="0" borderId="20" xfId="0" applyNumberFormat="1" applyFont="1" applyBorder="1" applyAlignment="1">
      <alignment horizontal="center" vertical="center"/>
    </xf>
    <xf numFmtId="209" fontId="74" fillId="0" borderId="23" xfId="0" applyNumberFormat="1" applyFont="1" applyBorder="1" applyAlignment="1">
      <alignment horizontal="center" vertical="center"/>
    </xf>
    <xf numFmtId="209" fontId="74" fillId="2" borderId="25" xfId="0" applyNumberFormat="1" applyFont="1" applyFill="1" applyBorder="1" applyAlignment="1">
      <alignment horizontal="center" vertical="center"/>
    </xf>
    <xf numFmtId="209" fontId="5" fillId="2" borderId="27" xfId="0" applyNumberFormat="1" applyFont="1" applyFill="1" applyBorder="1" applyAlignment="1">
      <alignment horizontal="center" vertical="center"/>
    </xf>
    <xf numFmtId="209" fontId="5" fillId="2" borderId="26" xfId="0" applyNumberFormat="1" applyFont="1" applyFill="1" applyBorder="1" applyAlignment="1">
      <alignment horizontal="center" vertical="center"/>
    </xf>
    <xf numFmtId="49" fontId="21" fillId="0" borderId="0" xfId="0" applyNumberFormat="1" applyFont="1" applyAlignment="1">
      <alignment horizontal="right" vertical="center"/>
    </xf>
    <xf numFmtId="209" fontId="6" fillId="0" borderId="19" xfId="0" applyNumberFormat="1" applyFont="1" applyBorder="1" applyAlignment="1">
      <alignment horizontal="center" vertical="center" wrapText="1"/>
    </xf>
    <xf numFmtId="209" fontId="6" fillId="0" borderId="20" xfId="0" applyNumberFormat="1" applyFont="1" applyBorder="1" applyAlignment="1">
      <alignment horizontal="center" vertical="center" wrapText="1"/>
    </xf>
    <xf numFmtId="209" fontId="6" fillId="0" borderId="23" xfId="0" applyNumberFormat="1" applyFont="1" applyBorder="1" applyAlignment="1">
      <alignment horizontal="center" vertical="center" wrapText="1"/>
    </xf>
    <xf numFmtId="209" fontId="74" fillId="2" borderId="19" xfId="0" applyNumberFormat="1" applyFont="1" applyFill="1" applyBorder="1" applyAlignment="1">
      <alignment horizontal="center" vertical="center"/>
    </xf>
    <xf numFmtId="209" fontId="5" fillId="2" borderId="23" xfId="0" applyNumberFormat="1" applyFont="1" applyFill="1" applyBorder="1" applyAlignment="1">
      <alignment horizontal="center" vertical="center"/>
    </xf>
    <xf numFmtId="209" fontId="6" fillId="2" borderId="3" xfId="0" applyNumberFormat="1" applyFont="1" applyFill="1" applyBorder="1" applyAlignment="1">
      <alignment horizontal="center" vertical="center"/>
    </xf>
    <xf numFmtId="209" fontId="5" fillId="2" borderId="2" xfId="0" applyNumberFormat="1" applyFont="1" applyFill="1" applyBorder="1" applyAlignment="1">
      <alignment horizontal="center" vertical="center"/>
    </xf>
    <xf numFmtId="209" fontId="6" fillId="2" borderId="7" xfId="0" applyNumberFormat="1" applyFont="1" applyFill="1" applyBorder="1" applyAlignment="1">
      <alignment horizontal="center" vertical="center"/>
    </xf>
    <xf numFmtId="209" fontId="5" fillId="2" borderId="6" xfId="0" applyNumberFormat="1" applyFont="1" applyFill="1" applyBorder="1" applyAlignment="1">
      <alignment horizontal="center" vertical="center"/>
    </xf>
    <xf numFmtId="209" fontId="74" fillId="0" borderId="19" xfId="0" applyNumberFormat="1" applyFont="1" applyBorder="1" applyAlignment="1">
      <alignment horizontal="center" vertical="center" wrapText="1"/>
    </xf>
    <xf numFmtId="209" fontId="74" fillId="0" borderId="23" xfId="0" applyNumberFormat="1" applyFont="1" applyBorder="1" applyAlignment="1">
      <alignment horizontal="center" vertical="center" wrapText="1"/>
    </xf>
    <xf numFmtId="209" fontId="6" fillId="0" borderId="19" xfId="0" applyNumberFormat="1" applyFont="1" applyBorder="1" applyAlignment="1">
      <alignment horizontal="center" vertical="center" wrapText="1" shrinkToFit="1"/>
    </xf>
    <xf numFmtId="209" fontId="5" fillId="0" borderId="23" xfId="0" applyNumberFormat="1" applyFont="1" applyBorder="1" applyAlignment="1">
      <alignment horizontal="center" vertical="center" wrapText="1" shrinkToFit="1"/>
    </xf>
    <xf numFmtId="209" fontId="6" fillId="0" borderId="27" xfId="0" applyNumberFormat="1" applyFont="1" applyBorder="1" applyAlignment="1">
      <alignment horizontal="center" vertical="center"/>
    </xf>
    <xf numFmtId="209" fontId="6" fillId="0" borderId="26" xfId="0" applyNumberFormat="1" applyFont="1" applyBorder="1" applyAlignment="1">
      <alignment horizontal="center" vertical="center"/>
    </xf>
    <xf numFmtId="209" fontId="74" fillId="0" borderId="20" xfId="0" applyNumberFormat="1" applyFont="1" applyBorder="1" applyAlignment="1">
      <alignment horizontal="center" vertical="center" wrapText="1"/>
    </xf>
    <xf numFmtId="209" fontId="74" fillId="0" borderId="1" xfId="0" applyNumberFormat="1" applyFont="1" applyBorder="1" applyAlignment="1">
      <alignment horizontal="right" vertical="center"/>
    </xf>
    <xf numFmtId="49" fontId="74" fillId="0" borderId="0" xfId="0" applyNumberFormat="1" applyFont="1" applyAlignment="1">
      <alignment horizontal="right" vertical="center"/>
    </xf>
    <xf numFmtId="231" fontId="74" fillId="0" borderId="0" xfId="0" applyNumberFormat="1" applyFont="1" applyAlignment="1">
      <alignment horizontal="right" vertical="center"/>
    </xf>
    <xf numFmtId="231" fontId="21" fillId="0" borderId="0" xfId="0" applyNumberFormat="1" applyFont="1" applyAlignment="1">
      <alignment horizontal="right" vertical="center"/>
    </xf>
    <xf numFmtId="231" fontId="21" fillId="0" borderId="8" xfId="0" applyNumberFormat="1" applyFont="1" applyBorder="1" applyAlignment="1">
      <alignment horizontal="right" vertical="center"/>
    </xf>
    <xf numFmtId="0" fontId="4" fillId="0" borderId="16" xfId="28" applyFont="1" applyBorder="1" applyAlignment="1">
      <alignment horizontal="center" vertical="center"/>
    </xf>
    <xf numFmtId="0" fontId="4" fillId="0" borderId="0" xfId="28" applyFont="1" applyAlignment="1">
      <alignment horizontal="center" vertical="center"/>
    </xf>
    <xf numFmtId="0" fontId="4" fillId="0" borderId="5" xfId="28" applyFont="1" applyBorder="1" applyAlignment="1">
      <alignment horizontal="center" vertical="center"/>
    </xf>
    <xf numFmtId="220" fontId="4" fillId="0" borderId="22" xfId="28" applyNumberFormat="1" applyFont="1" applyBorder="1" applyAlignment="1">
      <alignment horizontal="center" vertical="center" shrinkToFit="1"/>
    </xf>
    <xf numFmtId="0" fontId="4" fillId="0" borderId="16" xfId="28" applyFont="1" applyBorder="1" applyAlignment="1">
      <alignment horizontal="center" vertical="center" shrinkToFit="1"/>
    </xf>
    <xf numFmtId="220" fontId="4" fillId="0" borderId="4" xfId="28" applyNumberFormat="1" applyFont="1" applyBorder="1" applyAlignment="1">
      <alignment horizontal="center" vertical="center" shrinkToFit="1"/>
    </xf>
    <xf numFmtId="0" fontId="4" fillId="0" borderId="11" xfId="28" applyFont="1" applyBorder="1" applyAlignment="1">
      <alignment horizontal="center" vertical="center" shrinkToFit="1"/>
    </xf>
    <xf numFmtId="0" fontId="4" fillId="0" borderId="7" xfId="28" applyFont="1" applyBorder="1" applyAlignment="1">
      <alignment horizontal="center" vertical="center" shrinkToFit="1"/>
    </xf>
    <xf numFmtId="0" fontId="4" fillId="0" borderId="6" xfId="28" applyFont="1" applyBorder="1" applyAlignment="1">
      <alignment horizontal="center" vertical="center" shrinkToFit="1"/>
    </xf>
    <xf numFmtId="0" fontId="5" fillId="0" borderId="16" xfId="0" applyFont="1" applyBorder="1" applyAlignment="1">
      <alignment vertical="center" shrinkToFit="1"/>
    </xf>
    <xf numFmtId="0" fontId="4" fillId="0" borderId="4" xfId="28" applyFont="1" applyBorder="1" applyAlignment="1">
      <alignment horizontal="center" vertical="center" shrinkToFit="1"/>
    </xf>
    <xf numFmtId="0" fontId="4" fillId="0" borderId="27" xfId="28" applyFont="1" applyBorder="1" applyAlignment="1">
      <alignment horizontal="center" vertical="center" shrinkToFit="1"/>
    </xf>
    <xf numFmtId="215" fontId="4" fillId="0" borderId="1" xfId="15" applyNumberFormat="1" applyFont="1" applyFill="1" applyBorder="1" applyAlignment="1">
      <alignment horizontal="center" vertical="center"/>
    </xf>
    <xf numFmtId="180" fontId="4" fillId="0" borderId="1" xfId="0" applyNumberFormat="1" applyFont="1" applyBorder="1" applyAlignment="1">
      <alignment horizontal="center" vertical="center"/>
    </xf>
    <xf numFmtId="215" fontId="4" fillId="0" borderId="0" xfId="15" applyNumberFormat="1" applyFont="1" applyFill="1" applyBorder="1" applyAlignment="1">
      <alignment horizontal="center" vertical="center"/>
    </xf>
    <xf numFmtId="186" fontId="4" fillId="0" borderId="0" xfId="0" applyNumberFormat="1" applyFont="1" applyAlignment="1">
      <alignment horizontal="center" vertical="center"/>
    </xf>
    <xf numFmtId="215" fontId="4" fillId="0" borderId="0" xfId="0" applyNumberFormat="1" applyFont="1" applyAlignment="1">
      <alignment horizontal="center" vertical="center"/>
    </xf>
    <xf numFmtId="215" fontId="7" fillId="0" borderId="8" xfId="0" applyNumberFormat="1" applyFont="1" applyBorder="1" applyAlignment="1">
      <alignment horizontal="center" vertical="center"/>
    </xf>
    <xf numFmtId="186" fontId="7" fillId="0" borderId="8" xfId="0" applyNumberFormat="1" applyFont="1" applyBorder="1" applyAlignment="1">
      <alignment horizontal="center" vertical="center"/>
    </xf>
    <xf numFmtId="0" fontId="59" fillId="0" borderId="0" xfId="0" applyFont="1" applyAlignment="1">
      <alignment horizontal="center" vertical="center" wrapText="1"/>
    </xf>
    <xf numFmtId="0" fontId="59" fillId="0" borderId="8" xfId="0" applyFont="1" applyBorder="1" applyAlignment="1">
      <alignment horizontal="center" vertical="center" wrapText="1"/>
    </xf>
    <xf numFmtId="0" fontId="24" fillId="0" borderId="23" xfId="0" applyFont="1" applyBorder="1" applyAlignment="1">
      <alignment horizontal="center" vertical="center" wrapText="1"/>
    </xf>
    <xf numFmtId="38" fontId="4" fillId="0" borderId="1" xfId="1" applyFont="1" applyFill="1" applyBorder="1" applyAlignment="1">
      <alignment horizontal="center" vertical="center" wrapText="1"/>
    </xf>
    <xf numFmtId="38" fontId="4" fillId="0" borderId="0" xfId="15" applyFont="1" applyFill="1" applyBorder="1" applyAlignment="1">
      <alignment horizontal="center" vertical="center" wrapText="1"/>
    </xf>
    <xf numFmtId="38" fontId="4" fillId="0" borderId="0" xfId="1" applyFont="1" applyFill="1" applyBorder="1" applyAlignment="1">
      <alignment horizontal="center" vertical="center" wrapText="1"/>
    </xf>
    <xf numFmtId="0" fontId="4" fillId="0" borderId="4" xfId="1" applyNumberFormat="1" applyFont="1" applyFill="1" applyBorder="1" applyAlignment="1">
      <alignment horizontal="center" vertical="center"/>
    </xf>
    <xf numFmtId="0" fontId="4" fillId="0" borderId="0" xfId="1" applyNumberFormat="1" applyFont="1" applyFill="1" applyBorder="1" applyAlignment="1">
      <alignment horizontal="center" vertical="center"/>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38" fontId="7" fillId="0" borderId="8" xfId="15" applyFont="1" applyFill="1" applyBorder="1" applyAlignment="1">
      <alignment horizontal="center" vertical="center" wrapText="1"/>
    </xf>
    <xf numFmtId="38" fontId="7" fillId="0" borderId="8" xfId="1" applyFont="1" applyFill="1" applyBorder="1" applyAlignment="1">
      <alignment horizontal="center" vertical="center" wrapText="1"/>
    </xf>
    <xf numFmtId="193" fontId="4" fillId="0" borderId="14" xfId="0" applyNumberFormat="1" applyFont="1" applyBorder="1" applyAlignment="1">
      <alignment horizontal="center" vertical="center"/>
    </xf>
    <xf numFmtId="193" fontId="4" fillId="0" borderId="15" xfId="0" applyNumberFormat="1" applyFont="1" applyBorder="1" applyAlignment="1">
      <alignment horizontal="center" vertical="center"/>
    </xf>
    <xf numFmtId="193" fontId="4" fillId="0" borderId="47" xfId="0" applyNumberFormat="1" applyFont="1" applyBorder="1" applyAlignment="1">
      <alignment horizontal="center" vertical="center"/>
    </xf>
    <xf numFmtId="38" fontId="4" fillId="0" borderId="1" xfId="1" applyFont="1" applyBorder="1" applyAlignment="1">
      <alignment horizontal="center" vertical="center"/>
    </xf>
    <xf numFmtId="38" fontId="7" fillId="0" borderId="16" xfId="1" applyFont="1" applyFill="1" applyBorder="1" applyAlignment="1">
      <alignment horizontal="center" vertical="center"/>
    </xf>
    <xf numFmtId="193" fontId="4" fillId="0" borderId="25" xfId="0" applyNumberFormat="1" applyFont="1" applyBorder="1" applyAlignment="1">
      <alignment horizontal="center" vertical="center"/>
    </xf>
    <xf numFmtId="193" fontId="4" fillId="0" borderId="26" xfId="0" applyNumberFormat="1" applyFont="1" applyBorder="1" applyAlignment="1">
      <alignment horizontal="center" vertical="center"/>
    </xf>
    <xf numFmtId="0" fontId="21" fillId="0" borderId="0" xfId="0" applyFont="1">
      <alignment vertical="center"/>
    </xf>
    <xf numFmtId="0" fontId="74" fillId="0" borderId="0" xfId="0" applyFont="1">
      <alignment vertical="center"/>
    </xf>
    <xf numFmtId="38" fontId="4" fillId="0" borderId="8" xfId="0" applyNumberFormat="1" applyFont="1" applyBorder="1" applyAlignment="1">
      <alignment horizontal="right" vertical="center"/>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3" xfId="0" applyFont="1" applyBorder="1" applyAlignment="1">
      <alignment horizontal="left" vertical="center"/>
    </xf>
    <xf numFmtId="0" fontId="7" fillId="0" borderId="1" xfId="0" applyFont="1" applyBorder="1" applyAlignment="1">
      <alignment horizontal="left" vertical="center"/>
    </xf>
    <xf numFmtId="0" fontId="4" fillId="0" borderId="0" xfId="29" applyFont="1" applyAlignment="1">
      <alignment horizontal="center" vertical="center"/>
    </xf>
    <xf numFmtId="0" fontId="4" fillId="0" borderId="11" xfId="29" applyFont="1" applyBorder="1" applyAlignment="1">
      <alignment horizontal="center" vertical="center"/>
    </xf>
    <xf numFmtId="0" fontId="4" fillId="0" borderId="5" xfId="29" applyFont="1" applyBorder="1" applyAlignment="1">
      <alignment horizontal="center" vertical="center"/>
    </xf>
    <xf numFmtId="0" fontId="4" fillId="0" borderId="6" xfId="29" applyFont="1" applyBorder="1" applyAlignment="1">
      <alignment horizontal="center" vertical="center"/>
    </xf>
    <xf numFmtId="0" fontId="4" fillId="0" borderId="4" xfId="29" applyFont="1" applyBorder="1" applyAlignment="1">
      <alignment horizontal="center" vertical="center"/>
    </xf>
    <xf numFmtId="0" fontId="4" fillId="0" borderId="7" xfId="29" applyFont="1" applyBorder="1" applyAlignment="1">
      <alignment horizontal="center" vertical="center"/>
    </xf>
    <xf numFmtId="0" fontId="4" fillId="0" borderId="4" xfId="29" applyFont="1" applyBorder="1" applyAlignment="1">
      <alignment horizontal="center" vertical="center" wrapText="1"/>
    </xf>
    <xf numFmtId="0" fontId="4" fillId="0" borderId="11" xfId="29" applyFont="1" applyBorder="1" applyAlignment="1">
      <alignment horizontal="center" vertical="center" wrapText="1"/>
    </xf>
    <xf numFmtId="0" fontId="4" fillId="0" borderId="7" xfId="29" applyFont="1" applyBorder="1" applyAlignment="1">
      <alignment horizontal="center" vertical="center" wrapText="1"/>
    </xf>
    <xf numFmtId="0" fontId="4" fillId="0" borderId="6" xfId="29" applyFont="1" applyBorder="1" applyAlignment="1">
      <alignment horizontal="center" vertical="center" wrapText="1"/>
    </xf>
    <xf numFmtId="0" fontId="4" fillId="0" borderId="22" xfId="29" applyFont="1" applyBorder="1" applyAlignment="1">
      <alignment horizontal="center" vertical="center" wrapText="1"/>
    </xf>
    <xf numFmtId="0" fontId="4" fillId="0" borderId="16" xfId="29" applyFont="1" applyBorder="1" applyAlignment="1">
      <alignment horizontal="center" vertical="center" wrapText="1"/>
    </xf>
    <xf numFmtId="0" fontId="4" fillId="0" borderId="5" xfId="29" applyFont="1" applyBorder="1" applyAlignment="1">
      <alignment horizontal="center" vertical="center" wrapText="1"/>
    </xf>
    <xf numFmtId="0" fontId="4" fillId="0" borderId="25" xfId="29" applyFont="1" applyBorder="1" applyAlignment="1">
      <alignment horizontal="center" vertical="center"/>
    </xf>
    <xf numFmtId="0" fontId="4" fillId="0" borderId="26" xfId="29" applyFont="1" applyBorder="1" applyAlignment="1">
      <alignment horizontal="center" vertical="center"/>
    </xf>
    <xf numFmtId="0" fontId="4" fillId="0" borderId="4" xfId="0" applyFont="1" applyBorder="1" applyAlignment="1">
      <alignment horizontal="right" vertical="center"/>
    </xf>
    <xf numFmtId="0" fontId="7" fillId="0" borderId="4" xfId="0" applyFont="1" applyBorder="1" applyAlignment="1">
      <alignment horizontal="right" vertical="center"/>
    </xf>
    <xf numFmtId="0" fontId="7" fillId="0" borderId="0" xfId="0" applyFont="1" applyAlignment="1">
      <alignment horizontal="right" vertical="center"/>
    </xf>
    <xf numFmtId="0" fontId="4" fillId="0" borderId="0" xfId="29" applyFont="1" applyAlignment="1">
      <alignment horizontal="right" vertical="center"/>
    </xf>
    <xf numFmtId="3" fontId="4" fillId="0" borderId="0" xfId="29" applyNumberFormat="1" applyFont="1" applyAlignment="1">
      <alignment horizontal="right" vertical="center"/>
    </xf>
    <xf numFmtId="3" fontId="4" fillId="0" borderId="0" xfId="1" applyNumberFormat="1" applyFont="1" applyFill="1" applyBorder="1" applyAlignment="1">
      <alignment horizontal="right" vertical="center"/>
    </xf>
    <xf numFmtId="0" fontId="4" fillId="0" borderId="10" xfId="0" applyFont="1" applyBorder="1" applyAlignment="1">
      <alignment horizontal="right" vertical="center"/>
    </xf>
    <xf numFmtId="0" fontId="4" fillId="0" borderId="8" xfId="29" applyFont="1" applyBorder="1" applyAlignment="1">
      <alignment horizontal="right" vertical="center"/>
    </xf>
    <xf numFmtId="0" fontId="4" fillId="0" borderId="0" xfId="0" applyFont="1" applyAlignment="1">
      <alignment horizontal="right" vertical="center" wrapText="1"/>
    </xf>
    <xf numFmtId="0" fontId="4" fillId="0" borderId="13" xfId="0" applyFont="1" applyBorder="1" applyAlignment="1">
      <alignment horizontal="distributed" vertical="center" justifyLastLine="1"/>
    </xf>
    <xf numFmtId="0" fontId="4" fillId="0" borderId="14" xfId="0" applyFont="1" applyBorder="1" applyAlignment="1">
      <alignment horizontal="distributed" vertical="center" justifyLastLine="1"/>
    </xf>
    <xf numFmtId="0" fontId="8" fillId="0" borderId="0" xfId="29" applyFont="1">
      <alignment vertical="center"/>
    </xf>
    <xf numFmtId="0" fontId="4" fillId="0" borderId="16" xfId="29" applyFont="1" applyBorder="1" applyAlignment="1">
      <alignment horizontal="center" vertical="center"/>
    </xf>
    <xf numFmtId="0" fontId="4" fillId="0" borderId="17" xfId="29" applyFont="1" applyBorder="1" applyAlignment="1">
      <alignment horizontal="center" vertical="center"/>
    </xf>
    <xf numFmtId="0" fontId="4" fillId="0" borderId="13" xfId="29" applyFont="1" applyBorder="1" applyAlignment="1">
      <alignment horizontal="center" vertical="center" wrapText="1"/>
    </xf>
    <xf numFmtId="0" fontId="4" fillId="0" borderId="28" xfId="29" applyFont="1" applyBorder="1" applyAlignment="1">
      <alignment horizontal="center" vertical="center"/>
    </xf>
    <xf numFmtId="0" fontId="4" fillId="0" borderId="7" xfId="29" applyFont="1" applyBorder="1" applyAlignment="1">
      <alignment horizontal="center" vertical="center" justifyLastLine="1"/>
    </xf>
    <xf numFmtId="0" fontId="4" fillId="0" borderId="5" xfId="29" applyFont="1" applyBorder="1" applyAlignment="1">
      <alignment horizontal="center" vertical="center" justifyLastLine="1"/>
    </xf>
    <xf numFmtId="0" fontId="4" fillId="0" borderId="27" xfId="29" applyFont="1" applyBorder="1" applyAlignment="1">
      <alignment horizontal="center" vertical="center"/>
    </xf>
    <xf numFmtId="0" fontId="4" fillId="0" borderId="1" xfId="29" applyFont="1" applyBorder="1">
      <alignment vertical="center"/>
    </xf>
    <xf numFmtId="0" fontId="4" fillId="0" borderId="2" xfId="29" applyFont="1" applyBorder="1">
      <alignment vertical="center"/>
    </xf>
    <xf numFmtId="0" fontId="4" fillId="0" borderId="0" xfId="29" applyFont="1">
      <alignment vertical="center"/>
    </xf>
    <xf numFmtId="0" fontId="4" fillId="0" borderId="11" xfId="29" applyFont="1" applyBorder="1">
      <alignment vertical="center"/>
    </xf>
    <xf numFmtId="0" fontId="7" fillId="0" borderId="0" xfId="29" applyFont="1">
      <alignment vertical="center"/>
    </xf>
    <xf numFmtId="0" fontId="7" fillId="0" borderId="11" xfId="29" applyFont="1" applyBorder="1">
      <alignment vertical="center"/>
    </xf>
    <xf numFmtId="0" fontId="7" fillId="0" borderId="2" xfId="0" applyFont="1" applyBorder="1" applyAlignment="1">
      <alignment horizontal="left" vertical="center"/>
    </xf>
    <xf numFmtId="0" fontId="7" fillId="0" borderId="11" xfId="0" applyFont="1" applyBorder="1" applyAlignment="1">
      <alignment horizontal="left" vertical="center"/>
    </xf>
    <xf numFmtId="0" fontId="7" fillId="0" borderId="8" xfId="29" applyFont="1" applyBorder="1">
      <alignment vertical="center"/>
    </xf>
    <xf numFmtId="0" fontId="7" fillId="0" borderId="9" xfId="29" applyFont="1" applyBorder="1">
      <alignment vertical="center"/>
    </xf>
    <xf numFmtId="0" fontId="23" fillId="0" borderId="14" xfId="0" applyFont="1" applyBorder="1" applyAlignment="1">
      <alignment horizontal="center" vertical="center"/>
    </xf>
    <xf numFmtId="0" fontId="4" fillId="0" borderId="0" xfId="0" applyFont="1" applyAlignment="1">
      <alignment horizontal="distributed"/>
    </xf>
    <xf numFmtId="38" fontId="4" fillId="0" borderId="4" xfId="2" applyFont="1" applyFill="1" applyBorder="1" applyAlignment="1">
      <alignment horizontal="right" vertical="center"/>
    </xf>
    <xf numFmtId="0" fontId="59" fillId="0" borderId="0" xfId="0" applyFont="1" applyAlignment="1">
      <alignment horizontal="center" vertical="top"/>
    </xf>
    <xf numFmtId="0" fontId="4" fillId="0" borderId="0" xfId="0" applyFont="1" applyAlignment="1">
      <alignment horizontal="distributed" vertical="center" wrapText="1"/>
    </xf>
    <xf numFmtId="0" fontId="4" fillId="0" borderId="8" xfId="3" applyFont="1" applyBorder="1" applyAlignment="1">
      <alignment horizontal="right" vertical="center"/>
    </xf>
    <xf numFmtId="0" fontId="23" fillId="0" borderId="20" xfId="3" applyFont="1" applyBorder="1" applyAlignment="1">
      <alignment horizontal="center" vertical="center" wrapText="1"/>
    </xf>
    <xf numFmtId="0" fontId="4" fillId="0" borderId="1" xfId="1" applyNumberFormat="1" applyFont="1" applyFill="1" applyBorder="1" applyAlignment="1">
      <alignment horizontal="center" vertical="center"/>
    </xf>
    <xf numFmtId="38" fontId="4" fillId="0" borderId="0" xfId="2" applyFont="1" applyFill="1" applyBorder="1" applyAlignment="1">
      <alignment horizontal="center" vertical="center"/>
    </xf>
    <xf numFmtId="0" fontId="4" fillId="0" borderId="0" xfId="2" applyNumberFormat="1" applyFont="1" applyFill="1" applyBorder="1" applyAlignment="1">
      <alignment horizontal="center" vertical="center"/>
    </xf>
    <xf numFmtId="38" fontId="4" fillId="0" borderId="3" xfId="1" applyFont="1" applyBorder="1" applyAlignment="1">
      <alignment horizontal="center" vertical="center"/>
    </xf>
    <xf numFmtId="38" fontId="7" fillId="0" borderId="10" xfId="1" applyFont="1" applyBorder="1" applyAlignment="1">
      <alignment horizontal="center" vertical="center"/>
    </xf>
    <xf numFmtId="0" fontId="0" fillId="0" borderId="26" xfId="0" applyBorder="1" applyAlignment="1">
      <alignment horizontal="center" vertical="center"/>
    </xf>
    <xf numFmtId="0" fontId="4" fillId="0" borderId="28" xfId="0" applyFont="1" applyBorder="1" applyAlignment="1">
      <alignment horizontal="center" vertical="center" wrapText="1" shrinkToFit="1"/>
    </xf>
    <xf numFmtId="0" fontId="4" fillId="0" borderId="28" xfId="0" applyFont="1" applyBorder="1" applyAlignment="1">
      <alignment horizontal="center" vertical="center" shrinkToFit="1"/>
    </xf>
    <xf numFmtId="49" fontId="4" fillId="0" borderId="3" xfId="0" applyNumberFormat="1" applyFont="1" applyBorder="1" applyAlignment="1">
      <alignment horizontal="right" vertical="center"/>
    </xf>
    <xf numFmtId="49" fontId="4" fillId="0" borderId="1" xfId="0" applyNumberFormat="1" applyFont="1" applyBorder="1" applyAlignment="1">
      <alignment horizontal="right" vertical="center"/>
    </xf>
    <xf numFmtId="49" fontId="4" fillId="0" borderId="4" xfId="0" applyNumberFormat="1" applyFont="1" applyBorder="1" applyAlignment="1">
      <alignment horizontal="right" vertical="center"/>
    </xf>
    <xf numFmtId="49" fontId="4" fillId="0" borderId="0" xfId="0" applyNumberFormat="1" applyFont="1" applyAlignment="1">
      <alignment horizontal="right" vertical="center"/>
    </xf>
    <xf numFmtId="230" fontId="7" fillId="0" borderId="4" xfId="0" applyNumberFormat="1" applyFont="1" applyBorder="1" applyAlignment="1">
      <alignment horizontal="right" vertical="center"/>
    </xf>
    <xf numFmtId="230" fontId="7" fillId="0" borderId="0" xfId="0" applyNumberFormat="1" applyFont="1" applyAlignment="1">
      <alignment horizontal="right" vertical="center"/>
    </xf>
    <xf numFmtId="49" fontId="4" fillId="0" borderId="10" xfId="0" applyNumberFormat="1" applyFont="1" applyBorder="1" applyAlignment="1">
      <alignment horizontal="right" vertical="center"/>
    </xf>
    <xf numFmtId="0" fontId="4" fillId="0" borderId="3" xfId="0" applyFont="1" applyBorder="1" applyAlignment="1">
      <alignment horizontal="center"/>
    </xf>
    <xf numFmtId="0" fontId="4" fillId="0" borderId="2" xfId="0" applyFont="1" applyBorder="1" applyAlignment="1">
      <alignment horizontal="center"/>
    </xf>
    <xf numFmtId="0" fontId="0" fillId="0" borderId="20" xfId="0" applyBorder="1" applyAlignment="1">
      <alignment horizontal="center" vertical="center" wrapText="1"/>
    </xf>
    <xf numFmtId="0" fontId="7" fillId="0" borderId="4" xfId="0" applyFont="1" applyBorder="1">
      <alignment vertical="center"/>
    </xf>
    <xf numFmtId="0" fontId="7" fillId="0" borderId="0" xfId="0" applyFont="1">
      <alignment vertical="center"/>
    </xf>
    <xf numFmtId="0" fontId="8" fillId="0" borderId="0" xfId="0" applyFont="1" applyAlignment="1">
      <alignment horizontal="left" vertical="center"/>
    </xf>
    <xf numFmtId="0" fontId="4" fillId="0" borderId="14" xfId="31" applyFont="1" applyBorder="1" applyAlignment="1">
      <alignment horizontal="center" vertical="center"/>
    </xf>
    <xf numFmtId="0" fontId="4" fillId="0" borderId="12" xfId="31" applyFont="1" applyBorder="1" applyAlignment="1">
      <alignment horizontal="center" vertical="center"/>
    </xf>
    <xf numFmtId="224" fontId="4" fillId="0" borderId="14" xfId="31" applyNumberFormat="1" applyFont="1" applyBorder="1" applyAlignment="1">
      <alignment horizontal="center" vertical="center"/>
    </xf>
    <xf numFmtId="224" fontId="4" fillId="0" borderId="15" xfId="31" applyNumberFormat="1" applyFont="1" applyBorder="1" applyAlignment="1">
      <alignment horizontal="center" vertical="center"/>
    </xf>
    <xf numFmtId="3" fontId="18" fillId="0" borderId="10" xfId="2" applyNumberFormat="1" applyFont="1" applyFill="1" applyBorder="1" applyAlignment="1">
      <alignment horizontal="center" vertical="center"/>
    </xf>
    <xf numFmtId="3" fontId="18" fillId="0" borderId="8" xfId="2" applyNumberFormat="1" applyFont="1" applyFill="1" applyBorder="1" applyAlignment="1">
      <alignment horizontal="center" vertical="center"/>
    </xf>
    <xf numFmtId="0" fontId="4" fillId="0" borderId="8" xfId="0" applyFont="1" applyBorder="1" applyAlignment="1">
      <alignment horizontal="right" vertical="center" wrapText="1"/>
    </xf>
    <xf numFmtId="38" fontId="4" fillId="0" borderId="1" xfId="1" applyFont="1" applyBorder="1" applyAlignment="1">
      <alignment horizontal="right" vertical="center" shrinkToFit="1"/>
    </xf>
    <xf numFmtId="0" fontId="4" fillId="0" borderId="1" xfId="1" applyNumberFormat="1" applyFont="1" applyBorder="1" applyAlignment="1">
      <alignment horizontal="right" vertical="center"/>
    </xf>
    <xf numFmtId="38" fontId="4" fillId="0" borderId="0" xfId="1" applyFont="1" applyFill="1" applyBorder="1" applyAlignment="1">
      <alignment horizontal="right" vertical="center" shrinkToFit="1"/>
    </xf>
    <xf numFmtId="0" fontId="4" fillId="0" borderId="0" xfId="1" applyNumberFormat="1" applyFont="1" applyFill="1" applyBorder="1" applyAlignment="1">
      <alignment vertical="center"/>
    </xf>
    <xf numFmtId="38" fontId="18" fillId="0" borderId="8" xfId="2" applyFont="1" applyFill="1" applyBorder="1" applyAlignment="1">
      <alignment horizontal="right" vertical="center" shrinkToFit="1"/>
    </xf>
    <xf numFmtId="0" fontId="18" fillId="0" borderId="8" xfId="2" applyNumberFormat="1" applyFont="1" applyFill="1" applyBorder="1" applyAlignment="1">
      <alignment horizontal="right" vertical="center"/>
    </xf>
    <xf numFmtId="49" fontId="18" fillId="0" borderId="8" xfId="2" applyNumberFormat="1" applyFont="1" applyFill="1" applyBorder="1" applyAlignment="1">
      <alignment horizontal="right" vertical="center"/>
    </xf>
    <xf numFmtId="38" fontId="18" fillId="0" borderId="4" xfId="2" applyFont="1" applyFill="1" applyBorder="1" applyAlignment="1">
      <alignment horizontal="right" vertical="center"/>
    </xf>
    <xf numFmtId="38" fontId="18" fillId="0" borderId="0" xfId="2" applyFont="1" applyFill="1" applyBorder="1" applyAlignment="1">
      <alignment horizontal="right" vertical="center"/>
    </xf>
    <xf numFmtId="38" fontId="10" fillId="0" borderId="10" xfId="2" applyFont="1" applyFill="1" applyBorder="1" applyAlignment="1">
      <alignment horizontal="right" vertical="center"/>
    </xf>
    <xf numFmtId="38" fontId="4" fillId="0" borderId="3" xfId="2" applyFont="1" applyBorder="1" applyAlignment="1">
      <alignment horizontal="center" vertical="center"/>
    </xf>
    <xf numFmtId="38" fontId="4" fillId="0" borderId="1" xfId="2" applyFont="1" applyBorder="1" applyAlignment="1">
      <alignment horizontal="center" vertical="center"/>
    </xf>
    <xf numFmtId="38" fontId="4" fillId="0" borderId="4" xfId="2" applyFont="1" applyBorder="1" applyAlignment="1">
      <alignment horizontal="center" vertical="center"/>
    </xf>
    <xf numFmtId="38" fontId="4" fillId="0" borderId="0" xfId="2" applyFont="1" applyBorder="1" applyAlignment="1">
      <alignment horizontal="center" vertical="center"/>
    </xf>
    <xf numFmtId="38" fontId="7" fillId="0" borderId="10" xfId="2" applyFont="1" applyBorder="1" applyAlignment="1">
      <alignment horizontal="center" vertical="center"/>
    </xf>
    <xf numFmtId="38" fontId="7" fillId="0" borderId="8" xfId="2" applyFont="1" applyBorder="1" applyAlignment="1">
      <alignment horizontal="center" vertical="center"/>
    </xf>
    <xf numFmtId="0" fontId="4" fillId="0" borderId="14" xfId="29" applyFont="1" applyBorder="1" applyAlignment="1">
      <alignment horizontal="center" vertical="center" wrapText="1"/>
    </xf>
    <xf numFmtId="0" fontId="4" fillId="0" borderId="12" xfId="29" applyFont="1" applyBorder="1" applyAlignment="1">
      <alignment horizontal="center" vertical="center" wrapText="1"/>
    </xf>
    <xf numFmtId="0" fontId="7" fillId="0" borderId="14" xfId="29" applyFont="1" applyBorder="1" applyAlignment="1">
      <alignment horizontal="center" vertical="center" wrapText="1"/>
    </xf>
    <xf numFmtId="0" fontId="7" fillId="0" borderId="12" xfId="29" applyFont="1" applyBorder="1" applyAlignment="1">
      <alignment horizontal="center" vertical="center" wrapText="1"/>
    </xf>
    <xf numFmtId="38" fontId="4" fillId="0" borderId="24" xfId="2" applyFont="1" applyFill="1" applyBorder="1" applyAlignment="1">
      <alignment horizontal="center" vertical="center" shrinkToFit="1"/>
    </xf>
    <xf numFmtId="38" fontId="7" fillId="0" borderId="24" xfId="2" applyFont="1" applyFill="1" applyBorder="1" applyAlignment="1">
      <alignment horizontal="center" vertical="center" shrinkToFit="1"/>
    </xf>
    <xf numFmtId="38" fontId="4" fillId="0" borderId="46" xfId="2" applyFont="1" applyFill="1" applyBorder="1" applyAlignment="1">
      <alignment horizontal="center" vertical="center" shrinkToFit="1"/>
    </xf>
    <xf numFmtId="0" fontId="4" fillId="0" borderId="15" xfId="29" applyFont="1" applyBorder="1" applyAlignment="1">
      <alignment horizontal="center" vertical="center"/>
    </xf>
    <xf numFmtId="0" fontId="4" fillId="0" borderId="12" xfId="29" applyFont="1" applyBorder="1" applyAlignment="1">
      <alignment horizontal="center" vertical="center"/>
    </xf>
    <xf numFmtId="0" fontId="4" fillId="0" borderId="14" xfId="29" applyFont="1" applyBorder="1" applyAlignment="1">
      <alignment horizontal="center" vertical="center"/>
    </xf>
    <xf numFmtId="0" fontId="4" fillId="0" borderId="15" xfId="29" applyFont="1" applyBorder="1" applyAlignment="1">
      <alignment horizontal="center" vertical="center" wrapText="1"/>
    </xf>
    <xf numFmtId="38" fontId="4" fillId="0" borderId="3" xfId="1" applyFont="1" applyFill="1" applyBorder="1" applyAlignment="1">
      <alignment horizontal="right" vertical="center"/>
    </xf>
    <xf numFmtId="38" fontId="4" fillId="0" borderId="4" xfId="0" applyNumberFormat="1" applyFont="1" applyBorder="1" applyAlignment="1">
      <alignment horizontal="right" vertical="center"/>
    </xf>
    <xf numFmtId="38" fontId="4" fillId="0" borderId="1" xfId="0" applyNumberFormat="1" applyFont="1" applyBorder="1" applyAlignment="1">
      <alignment horizontal="right" vertical="center"/>
    </xf>
    <xf numFmtId="38" fontId="7" fillId="0" borderId="10" xfId="0" applyNumberFormat="1" applyFont="1" applyBorder="1" applyAlignment="1">
      <alignment horizontal="right" vertical="center"/>
    </xf>
    <xf numFmtId="38" fontId="7" fillId="0" borderId="8" xfId="0" applyNumberFormat="1" applyFont="1" applyBorder="1" applyAlignment="1">
      <alignment horizontal="right" vertical="center"/>
    </xf>
    <xf numFmtId="0" fontId="10" fillId="0" borderId="8" xfId="0" applyFont="1" applyBorder="1" applyAlignment="1" applyProtection="1">
      <alignment horizontal="right" vertical="center"/>
      <protection locked="0"/>
    </xf>
    <xf numFmtId="0" fontId="10" fillId="0" borderId="16"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18" xfId="0" applyFont="1" applyBorder="1" applyAlignment="1" applyProtection="1">
      <alignment horizontal="center" vertical="center" shrinkToFit="1"/>
      <protection locked="0"/>
    </xf>
    <xf numFmtId="0" fontId="10" fillId="0" borderId="20" xfId="0" applyFont="1" applyBorder="1" applyAlignment="1" applyProtection="1">
      <alignment horizontal="center" vertical="center" shrinkToFit="1"/>
      <protection locked="0"/>
    </xf>
    <xf numFmtId="0" fontId="10" fillId="0" borderId="18" xfId="0" applyFont="1" applyBorder="1" applyAlignment="1" applyProtection="1">
      <alignment horizontal="center" vertical="center" wrapText="1" shrinkToFit="1"/>
      <protection locked="0"/>
    </xf>
    <xf numFmtId="0" fontId="10" fillId="0" borderId="20" xfId="0" applyFont="1" applyBorder="1" applyAlignment="1" applyProtection="1">
      <alignment horizontal="center" vertical="center" wrapText="1" shrinkToFit="1"/>
      <protection locked="0"/>
    </xf>
    <xf numFmtId="0" fontId="10" fillId="0" borderId="0" xfId="0" applyFont="1" applyAlignment="1" applyProtection="1">
      <alignment horizontal="distributed" vertical="center" shrinkToFit="1"/>
      <protection locked="0"/>
    </xf>
    <xf numFmtId="0" fontId="18" fillId="0" borderId="1" xfId="0" applyFont="1" applyBorder="1" applyAlignment="1" applyProtection="1">
      <alignment horizontal="distributed" vertical="center" shrinkToFit="1"/>
      <protection locked="0"/>
    </xf>
    <xf numFmtId="0" fontId="18" fillId="0" borderId="0" xfId="0" applyFont="1" applyAlignment="1" applyProtection="1">
      <alignment horizontal="distributed" vertical="center" shrinkToFit="1"/>
      <protection locked="0"/>
    </xf>
    <xf numFmtId="0" fontId="18" fillId="0" borderId="0" xfId="0" applyFont="1" applyAlignment="1" applyProtection="1">
      <alignment horizontal="distributed" vertical="center"/>
      <protection locked="0"/>
    </xf>
    <xf numFmtId="0" fontId="10" fillId="0" borderId="0" xfId="0" applyFont="1" applyAlignment="1" applyProtection="1">
      <alignment horizontal="distributed" vertical="center"/>
      <protection locked="0"/>
    </xf>
    <xf numFmtId="0" fontId="10" fillId="0" borderId="0" xfId="0" applyFont="1" applyAlignment="1" applyProtection="1">
      <alignment horizontal="distributed" vertical="center" wrapText="1"/>
      <protection locked="0"/>
    </xf>
    <xf numFmtId="38" fontId="10" fillId="0" borderId="0" xfId="1" applyFont="1" applyFill="1" applyBorder="1" applyAlignment="1" applyProtection="1">
      <alignment horizontal="right" vertical="center" shrinkToFit="1"/>
      <protection locked="0"/>
    </xf>
    <xf numFmtId="0" fontId="18" fillId="0" borderId="11" xfId="0" applyFont="1" applyBorder="1" applyAlignment="1" applyProtection="1">
      <alignment horizontal="distributed" vertical="center"/>
      <protection locked="0"/>
    </xf>
    <xf numFmtId="0" fontId="10" fillId="0" borderId="0" xfId="0" applyFont="1" applyProtection="1">
      <alignment vertical="center"/>
      <protection locked="0"/>
    </xf>
    <xf numFmtId="0" fontId="10" fillId="0" borderId="11" xfId="0" applyFont="1" applyBorder="1" applyProtection="1">
      <alignment vertical="center"/>
      <protection locked="0"/>
    </xf>
    <xf numFmtId="191" fontId="10" fillId="0" borderId="0" xfId="0" applyNumberFormat="1" applyFont="1" applyAlignment="1">
      <alignment horizontal="right" vertical="center"/>
    </xf>
    <xf numFmtId="0" fontId="10" fillId="0" borderId="0" xfId="0" applyFont="1" applyAlignment="1" applyProtection="1">
      <alignment horizontal="right" vertical="center"/>
      <protection locked="0"/>
    </xf>
    <xf numFmtId="0" fontId="10" fillId="0" borderId="11" xfId="0" applyFont="1" applyBorder="1" applyAlignment="1" applyProtection="1">
      <alignment horizontal="right" vertical="center"/>
      <protection locked="0"/>
    </xf>
    <xf numFmtId="0" fontId="10" fillId="0" borderId="11" xfId="0" applyFont="1" applyBorder="1" applyAlignment="1" applyProtection="1">
      <alignment horizontal="distributed" vertical="center"/>
      <protection locked="0"/>
    </xf>
    <xf numFmtId="38" fontId="10" fillId="0" borderId="4" xfId="1" applyFont="1" applyFill="1" applyBorder="1" applyAlignment="1" applyProtection="1">
      <alignment horizontal="right" vertical="center" wrapText="1" shrinkToFit="1"/>
      <protection locked="0"/>
    </xf>
    <xf numFmtId="0" fontId="10" fillId="0" borderId="4" xfId="1" applyNumberFormat="1" applyFont="1" applyFill="1" applyBorder="1" applyAlignment="1" applyProtection="1">
      <alignment horizontal="right" vertical="center" wrapText="1" shrinkToFit="1"/>
      <protection locked="0"/>
    </xf>
    <xf numFmtId="38" fontId="10" fillId="0" borderId="0" xfId="1" applyFont="1" applyFill="1" applyBorder="1" applyAlignment="1" applyProtection="1">
      <alignment horizontal="right" vertical="center" wrapText="1" shrinkToFit="1"/>
      <protection locked="0"/>
    </xf>
    <xf numFmtId="0" fontId="10" fillId="0" borderId="0" xfId="1" applyNumberFormat="1" applyFont="1" applyFill="1" applyBorder="1" applyAlignment="1" applyProtection="1">
      <alignment horizontal="right" vertical="center" wrapText="1" shrinkToFit="1"/>
      <protection locked="0"/>
    </xf>
    <xf numFmtId="38" fontId="10" fillId="0" borderId="8" xfId="1" applyFont="1" applyFill="1" applyBorder="1" applyAlignment="1" applyProtection="1">
      <alignment horizontal="right" vertical="center" shrinkToFit="1"/>
      <protection locked="0"/>
    </xf>
    <xf numFmtId="191" fontId="10" fillId="0" borderId="8" xfId="0" applyNumberFormat="1" applyFont="1" applyBorder="1" applyAlignment="1">
      <alignment horizontal="right" vertical="center"/>
    </xf>
    <xf numFmtId="0" fontId="10" fillId="0" borderId="9" xfId="0" applyFont="1" applyBorder="1" applyAlignment="1" applyProtection="1">
      <alignment horizontal="right" vertical="center"/>
      <protection locked="0"/>
    </xf>
    <xf numFmtId="0" fontId="10" fillId="0" borderId="10" xfId="1" applyNumberFormat="1" applyFont="1" applyFill="1" applyBorder="1" applyAlignment="1" applyProtection="1">
      <alignment horizontal="right" vertical="center" wrapText="1" shrinkToFit="1"/>
      <protection locked="0"/>
    </xf>
    <xf numFmtId="0" fontId="10" fillId="0" borderId="8" xfId="1" applyNumberFormat="1" applyFont="1" applyFill="1" applyBorder="1" applyAlignment="1" applyProtection="1">
      <alignment horizontal="right" vertical="center" wrapText="1" shrinkToFit="1"/>
      <protection locked="0"/>
    </xf>
    <xf numFmtId="38" fontId="10" fillId="0" borderId="0" xfId="1" applyFont="1" applyFill="1" applyBorder="1" applyAlignment="1" applyProtection="1">
      <alignment horizontal="right" vertical="center" wrapText="1"/>
      <protection locked="0"/>
    </xf>
    <xf numFmtId="0" fontId="10" fillId="0" borderId="0" xfId="1" applyNumberFormat="1" applyFont="1" applyFill="1" applyBorder="1" applyAlignment="1" applyProtection="1">
      <alignment horizontal="right" vertical="center" wrapText="1"/>
      <protection locked="0"/>
    </xf>
    <xf numFmtId="0" fontId="4" fillId="0" borderId="3" xfId="0" applyFont="1" applyBorder="1" applyAlignment="1">
      <alignment vertical="center" shrinkToFit="1"/>
    </xf>
    <xf numFmtId="0" fontId="4" fillId="0" borderId="8" xfId="32" applyFont="1" applyBorder="1" applyAlignment="1">
      <alignment horizontal="right" vertical="center"/>
    </xf>
    <xf numFmtId="0" fontId="5" fillId="0" borderId="8" xfId="0" applyFont="1" applyBorder="1">
      <alignment vertical="center"/>
    </xf>
    <xf numFmtId="38" fontId="4" fillId="0" borderId="15" xfId="2" applyFont="1" applyBorder="1" applyAlignment="1">
      <alignment vertical="center"/>
    </xf>
    <xf numFmtId="38" fontId="4" fillId="0" borderId="13" xfId="2" applyFont="1" applyBorder="1" applyAlignment="1">
      <alignment horizontal="center" vertical="center" wrapText="1"/>
    </xf>
    <xf numFmtId="38" fontId="4" fillId="0" borderId="23" xfId="2" applyFont="1" applyBorder="1" applyAlignment="1">
      <alignment horizontal="center" vertical="center" wrapText="1"/>
    </xf>
    <xf numFmtId="38" fontId="4" fillId="0" borderId="19" xfId="2" applyFont="1" applyBorder="1" applyAlignment="1">
      <alignment horizontal="center" vertical="center" wrapText="1"/>
    </xf>
    <xf numFmtId="38" fontId="4" fillId="0" borderId="20" xfId="2" applyFont="1" applyBorder="1" applyAlignment="1">
      <alignment horizontal="center" vertical="center" wrapText="1"/>
    </xf>
    <xf numFmtId="0" fontId="4" fillId="0" borderId="27" xfId="0" applyFont="1" applyBorder="1">
      <alignment vertical="center"/>
    </xf>
    <xf numFmtId="0" fontId="4" fillId="0" borderId="26" xfId="0" applyFont="1" applyBorder="1">
      <alignment vertical="center"/>
    </xf>
    <xf numFmtId="38" fontId="4" fillId="0" borderId="2" xfId="2" applyFont="1" applyBorder="1" applyAlignment="1">
      <alignment horizontal="center" vertical="center"/>
    </xf>
    <xf numFmtId="0" fontId="71" fillId="0" borderId="27" xfId="0" applyFont="1" applyBorder="1" applyAlignment="1">
      <alignment horizontal="center" vertical="center"/>
    </xf>
    <xf numFmtId="0" fontId="4" fillId="0" borderId="4" xfId="0" applyFont="1" applyBorder="1" applyAlignment="1">
      <alignment vertical="center" shrinkToFit="1"/>
    </xf>
    <xf numFmtId="0" fontId="7" fillId="0" borderId="10" xfId="0" applyFont="1" applyBorder="1" applyAlignment="1">
      <alignment vertical="center" shrinkToFit="1"/>
    </xf>
    <xf numFmtId="182" fontId="4" fillId="0" borderId="15" xfId="0" applyNumberFormat="1" applyFont="1" applyBorder="1" applyAlignment="1">
      <alignment horizontal="center" vertical="center"/>
    </xf>
    <xf numFmtId="0" fontId="5" fillId="0" borderId="13" xfId="0" applyFont="1" applyBorder="1">
      <alignment vertical="center"/>
    </xf>
    <xf numFmtId="182" fontId="4" fillId="0" borderId="12" xfId="0" applyNumberFormat="1" applyFont="1" applyBorder="1" applyAlignment="1">
      <alignment horizontal="center" vertical="center"/>
    </xf>
    <xf numFmtId="182" fontId="5" fillId="0" borderId="26" xfId="0" applyNumberFormat="1" applyFont="1" applyBorder="1">
      <alignment vertical="center"/>
    </xf>
    <xf numFmtId="182" fontId="4" fillId="0" borderId="18" xfId="0" applyNumberFormat="1" applyFont="1" applyBorder="1" applyAlignment="1">
      <alignment horizontal="center" vertical="center" wrapText="1"/>
    </xf>
    <xf numFmtId="182" fontId="4" fillId="0" borderId="23" xfId="0" applyNumberFormat="1" applyFont="1" applyBorder="1" applyAlignment="1">
      <alignment horizontal="center" vertical="center" wrapText="1"/>
    </xf>
    <xf numFmtId="182" fontId="4" fillId="0" borderId="22" xfId="0" applyNumberFormat="1" applyFont="1" applyBorder="1" applyAlignment="1">
      <alignment horizontal="center" vertical="center"/>
    </xf>
    <xf numFmtId="182" fontId="4" fillId="0" borderId="16" xfId="0" applyNumberFormat="1" applyFont="1" applyBorder="1" applyAlignment="1">
      <alignment horizontal="center" vertical="center"/>
    </xf>
    <xf numFmtId="182" fontId="4" fillId="0" borderId="17" xfId="0" applyNumberFormat="1" applyFont="1" applyBorder="1" applyAlignment="1">
      <alignment horizontal="center" vertical="center"/>
    </xf>
    <xf numFmtId="182" fontId="4" fillId="0" borderId="14" xfId="0" applyNumberFormat="1" applyFont="1" applyBorder="1" applyAlignment="1">
      <alignment horizontal="center" vertical="center"/>
    </xf>
    <xf numFmtId="182" fontId="4" fillId="0" borderId="22" xfId="0" applyNumberFormat="1" applyFont="1" applyBorder="1" applyAlignment="1">
      <alignment horizontal="center" vertical="center" wrapText="1"/>
    </xf>
    <xf numFmtId="182" fontId="4" fillId="0" borderId="7" xfId="0" applyNumberFormat="1" applyFont="1" applyBorder="1" applyAlignment="1">
      <alignment horizontal="center" vertical="center" wrapText="1"/>
    </xf>
    <xf numFmtId="182" fontId="4" fillId="0" borderId="16" xfId="0" applyNumberFormat="1" applyFont="1" applyBorder="1" applyAlignment="1">
      <alignment horizontal="center" vertical="center" wrapText="1"/>
    </xf>
    <xf numFmtId="182" fontId="4" fillId="0" borderId="5" xfId="0" applyNumberFormat="1" applyFont="1" applyBorder="1" applyAlignment="1">
      <alignment horizontal="center" vertical="center" wrapText="1"/>
    </xf>
    <xf numFmtId="38" fontId="4" fillId="0" borderId="18" xfId="2" applyFont="1" applyFill="1" applyBorder="1" applyAlignment="1">
      <alignment horizontal="center" vertical="center" wrapText="1"/>
    </xf>
    <xf numFmtId="38" fontId="4" fillId="0" borderId="23" xfId="2" applyFont="1" applyFill="1" applyBorder="1" applyAlignment="1">
      <alignment horizontal="center" vertical="center" wrapText="1"/>
    </xf>
    <xf numFmtId="38" fontId="4" fillId="0" borderId="17" xfId="2" applyFont="1" applyFill="1" applyBorder="1" applyAlignment="1">
      <alignment horizontal="center" vertical="center" wrapText="1"/>
    </xf>
    <xf numFmtId="38" fontId="4" fillId="0" borderId="6" xfId="2" applyFont="1" applyFill="1" applyBorder="1" applyAlignment="1">
      <alignment horizontal="center" vertical="center"/>
    </xf>
    <xf numFmtId="0" fontId="10" fillId="0" borderId="3" xfId="0" applyFont="1" applyBorder="1">
      <alignment vertical="center"/>
    </xf>
    <xf numFmtId="0" fontId="4" fillId="0" borderId="4" xfId="0" applyFont="1" applyBorder="1">
      <alignment vertical="center"/>
    </xf>
    <xf numFmtId="0" fontId="10" fillId="0" borderId="4" xfId="0" applyFont="1" applyBorder="1">
      <alignment vertical="center"/>
    </xf>
    <xf numFmtId="0" fontId="18" fillId="0" borderId="10" xfId="0" applyFont="1" applyBorder="1" applyAlignment="1">
      <alignment vertical="center" shrinkToFit="1"/>
    </xf>
    <xf numFmtId="0" fontId="18" fillId="0" borderId="8" xfId="0" applyFont="1" applyBorder="1" applyAlignment="1">
      <alignment vertical="center" shrinkToFit="1"/>
    </xf>
    <xf numFmtId="0" fontId="4" fillId="0" borderId="17" xfId="2" applyNumberFormat="1" applyFont="1" applyFill="1" applyBorder="1" applyAlignment="1">
      <alignment horizontal="center" vertical="center" wrapText="1"/>
    </xf>
    <xf numFmtId="0" fontId="4" fillId="0" borderId="23" xfId="2" applyNumberFormat="1" applyFont="1" applyFill="1" applyBorder="1" applyAlignment="1">
      <alignment horizontal="center" vertical="center" wrapText="1"/>
    </xf>
    <xf numFmtId="182" fontId="4" fillId="0" borderId="13" xfId="0" applyNumberFormat="1" applyFont="1" applyBorder="1" applyAlignment="1">
      <alignment horizontal="center" vertical="center" wrapText="1"/>
    </xf>
    <xf numFmtId="182" fontId="4" fillId="0" borderId="28" xfId="0" applyNumberFormat="1" applyFont="1" applyBorder="1" applyAlignment="1">
      <alignment horizontal="center" vertical="center"/>
    </xf>
    <xf numFmtId="0" fontId="33" fillId="0" borderId="10" xfId="0" applyFont="1" applyBorder="1">
      <alignment vertical="center"/>
    </xf>
    <xf numFmtId="0" fontId="33" fillId="0" borderId="8" xfId="0" applyFont="1" applyBorder="1">
      <alignment vertical="center"/>
    </xf>
    <xf numFmtId="38" fontId="4" fillId="0" borderId="6" xfId="2" applyFont="1" applyFill="1" applyBorder="1" applyAlignment="1">
      <alignment horizontal="center" vertical="center" wrapText="1"/>
    </xf>
    <xf numFmtId="0" fontId="4" fillId="0" borderId="3" xfId="29" applyFont="1" applyBorder="1" applyAlignment="1">
      <alignment horizontal="center" vertical="center"/>
    </xf>
    <xf numFmtId="0" fontId="4" fillId="0" borderId="1" xfId="29" applyFont="1" applyBorder="1" applyAlignment="1">
      <alignment horizontal="center" vertical="center"/>
    </xf>
    <xf numFmtId="0" fontId="4" fillId="0" borderId="2" xfId="29" applyFont="1" applyBorder="1" applyAlignment="1">
      <alignment horizontal="center" vertical="center"/>
    </xf>
    <xf numFmtId="0" fontId="7" fillId="0" borderId="3" xfId="29" applyFont="1" applyBorder="1" applyAlignment="1">
      <alignment horizontal="center" vertical="center"/>
    </xf>
    <xf numFmtId="0" fontId="7" fillId="0" borderId="1" xfId="29" applyFont="1" applyBorder="1" applyAlignment="1">
      <alignment horizontal="center" vertical="center"/>
    </xf>
    <xf numFmtId="0" fontId="5" fillId="0" borderId="1" xfId="29" applyFont="1" applyBorder="1" applyAlignment="1">
      <alignment horizontal="center" vertical="center"/>
    </xf>
    <xf numFmtId="4" fontId="4" fillId="0" borderId="0" xfId="2" applyNumberFormat="1" applyFont="1" applyFill="1" applyBorder="1" applyAlignment="1">
      <alignment horizontal="right" vertical="center"/>
    </xf>
    <xf numFmtId="40" fontId="4" fillId="0" borderId="0" xfId="1" applyNumberFormat="1" applyFont="1" applyAlignment="1">
      <alignment horizontal="right" vertical="center"/>
    </xf>
    <xf numFmtId="2" fontId="4" fillId="0" borderId="0" xfId="29" applyNumberFormat="1" applyFont="1" applyAlignment="1">
      <alignment horizontal="right" vertical="center"/>
    </xf>
    <xf numFmtId="38" fontId="7" fillId="0" borderId="7" xfId="2" applyFont="1" applyFill="1" applyBorder="1" applyAlignment="1">
      <alignment horizontal="right" vertical="center"/>
    </xf>
    <xf numFmtId="38" fontId="7" fillId="0" borderId="5" xfId="2" applyFont="1" applyFill="1" applyBorder="1" applyAlignment="1">
      <alignment horizontal="right" vertical="center"/>
    </xf>
    <xf numFmtId="4" fontId="7" fillId="0" borderId="5" xfId="29" applyNumberFormat="1" applyFont="1" applyBorder="1" applyAlignment="1">
      <alignment horizontal="right" vertical="center"/>
    </xf>
    <xf numFmtId="2" fontId="7" fillId="0" borderId="5" xfId="29" applyNumberFormat="1" applyFont="1" applyBorder="1" applyAlignment="1">
      <alignment horizontal="right" vertical="center"/>
    </xf>
    <xf numFmtId="0" fontId="7" fillId="0" borderId="5" xfId="29" applyFont="1" applyBorder="1" applyAlignment="1">
      <alignment horizontal="right" vertical="center"/>
    </xf>
    <xf numFmtId="4" fontId="4" fillId="0" borderId="0" xfId="29" applyNumberFormat="1" applyFont="1" applyAlignment="1">
      <alignment horizontal="right" vertical="center"/>
    </xf>
    <xf numFmtId="0" fontId="5" fillId="0" borderId="0" xfId="29" applyFont="1" applyAlignment="1">
      <alignment horizontal="center" vertical="center"/>
    </xf>
    <xf numFmtId="0" fontId="7" fillId="0" borderId="4" xfId="29" applyFont="1" applyBorder="1" applyAlignment="1">
      <alignment horizontal="center" vertical="center"/>
    </xf>
    <xf numFmtId="0" fontId="7" fillId="0" borderId="0" xfId="29" applyFont="1" applyAlignment="1">
      <alignment horizontal="center" vertical="center"/>
    </xf>
    <xf numFmtId="0" fontId="4" fillId="0" borderId="4" xfId="29" applyFont="1" applyBorder="1" applyAlignment="1">
      <alignment horizontal="right" vertical="center"/>
    </xf>
    <xf numFmtId="2" fontId="4" fillId="0" borderId="0" xfId="0" applyNumberFormat="1" applyFont="1" applyAlignment="1">
      <alignment horizontal="right" vertical="center"/>
    </xf>
    <xf numFmtId="0" fontId="7" fillId="0" borderId="8" xfId="29" applyFont="1" applyBorder="1" applyAlignment="1">
      <alignment horizontal="right" vertical="center"/>
    </xf>
    <xf numFmtId="0" fontId="7" fillId="0" borderId="10" xfId="29" applyFont="1" applyBorder="1" applyAlignment="1">
      <alignment horizontal="right" vertical="center"/>
    </xf>
    <xf numFmtId="2" fontId="7" fillId="0" borderId="8" xfId="29" applyNumberFormat="1" applyFont="1" applyBorder="1" applyAlignment="1">
      <alignment horizontal="right" vertical="center"/>
    </xf>
    <xf numFmtId="40" fontId="4" fillId="0" borderId="0" xfId="29" applyNumberFormat="1" applyFont="1" applyAlignment="1">
      <alignment horizontal="right" vertical="center"/>
    </xf>
    <xf numFmtId="40" fontId="4" fillId="0" borderId="0" xfId="1" applyNumberFormat="1" applyFont="1" applyFill="1" applyBorder="1" applyAlignment="1">
      <alignment vertical="center"/>
    </xf>
    <xf numFmtId="40" fontId="4" fillId="0" borderId="0" xfId="1" applyNumberFormat="1" applyFont="1" applyFill="1" applyBorder="1" applyAlignment="1">
      <alignment horizontal="right" vertical="center"/>
    </xf>
    <xf numFmtId="0" fontId="7" fillId="0" borderId="5" xfId="1" applyNumberFormat="1" applyFont="1" applyFill="1" applyBorder="1" applyAlignment="1">
      <alignment vertical="center"/>
    </xf>
    <xf numFmtId="4" fontId="7" fillId="0" borderId="5" xfId="1" applyNumberFormat="1" applyFont="1" applyFill="1" applyBorder="1" applyAlignment="1">
      <alignment vertical="center"/>
    </xf>
    <xf numFmtId="0" fontId="4" fillId="0" borderId="0" xfId="29" applyFont="1" applyAlignment="1">
      <alignment horizontal="left" vertical="top" wrapText="1"/>
    </xf>
    <xf numFmtId="0" fontId="7" fillId="0" borderId="0" xfId="3" applyFont="1" applyAlignment="1">
      <alignment horizontal="left" vertical="center" wrapText="1"/>
    </xf>
    <xf numFmtId="0" fontId="7" fillId="0" borderId="11" xfId="3" applyFont="1" applyBorder="1" applyAlignment="1">
      <alignment horizontal="left" vertical="center" wrapText="1"/>
    </xf>
    <xf numFmtId="0" fontId="7" fillId="0" borderId="11" xfId="3" applyFont="1" applyBorder="1" applyAlignment="1">
      <alignment horizontal="left" vertical="center"/>
    </xf>
    <xf numFmtId="0" fontId="5" fillId="0" borderId="8" xfId="3" applyFont="1" applyBorder="1" applyAlignment="1">
      <alignment horizontal="right" vertical="center"/>
    </xf>
    <xf numFmtId="0" fontId="10" fillId="0" borderId="8" xfId="34" applyFont="1" applyBorder="1" applyAlignment="1">
      <alignment horizontal="right" vertical="center"/>
    </xf>
    <xf numFmtId="0" fontId="10" fillId="0" borderId="16" xfId="34" applyFont="1" applyBorder="1" applyAlignment="1">
      <alignment horizontal="center" vertical="center"/>
    </xf>
    <xf numFmtId="0" fontId="10" fillId="0" borderId="17" xfId="34" applyFont="1" applyBorder="1" applyAlignment="1">
      <alignment horizontal="center" vertical="center"/>
    </xf>
    <xf numFmtId="0" fontId="10" fillId="0" borderId="5" xfId="34" applyFont="1" applyBorder="1" applyAlignment="1">
      <alignment horizontal="center" vertical="center"/>
    </xf>
    <xf numFmtId="0" fontId="10" fillId="0" borderId="6" xfId="34" applyFont="1" applyBorder="1" applyAlignment="1">
      <alignment horizontal="center" vertical="center"/>
    </xf>
    <xf numFmtId="0" fontId="17" fillId="0" borderId="18" xfId="34" applyFont="1" applyBorder="1" applyAlignment="1">
      <alignment horizontal="distributed" vertical="center"/>
    </xf>
    <xf numFmtId="0" fontId="17" fillId="0" borderId="23" xfId="34" applyFont="1" applyBorder="1" applyAlignment="1">
      <alignment horizontal="distributed" vertical="center"/>
    </xf>
    <xf numFmtId="0" fontId="10" fillId="0" borderId="18" xfId="34" applyFont="1" applyBorder="1" applyAlignment="1">
      <alignment horizontal="distributed" vertical="center" wrapText="1"/>
    </xf>
    <xf numFmtId="0" fontId="10" fillId="0" borderId="23" xfId="34" applyFont="1" applyBorder="1" applyAlignment="1">
      <alignment horizontal="distributed" vertical="center"/>
    </xf>
    <xf numFmtId="0" fontId="10" fillId="0" borderId="14" xfId="34" applyFont="1" applyBorder="1" applyAlignment="1">
      <alignment horizontal="center" vertical="center"/>
    </xf>
    <xf numFmtId="0" fontId="10" fillId="0" borderId="15" xfId="34" applyFont="1" applyBorder="1" applyAlignment="1">
      <alignment horizontal="center" vertical="center"/>
    </xf>
    <xf numFmtId="0" fontId="33" fillId="0" borderId="0" xfId="34" applyFont="1" applyAlignment="1">
      <alignment horizontal="left" vertical="center"/>
    </xf>
    <xf numFmtId="0" fontId="33" fillId="0" borderId="11" xfId="34" applyFont="1" applyBorder="1" applyAlignment="1">
      <alignment horizontal="left" vertical="center"/>
    </xf>
    <xf numFmtId="0" fontId="33" fillId="0" borderId="1" xfId="34" applyFont="1" applyBorder="1" applyAlignment="1">
      <alignment horizontal="left" vertical="center"/>
    </xf>
    <xf numFmtId="0" fontId="33" fillId="0" borderId="2" xfId="34" applyFont="1" applyBorder="1" applyAlignment="1">
      <alignment horizontal="left" vertical="center"/>
    </xf>
    <xf numFmtId="0" fontId="18" fillId="0" borderId="4" xfId="35" applyFont="1" applyBorder="1" applyAlignment="1">
      <alignment horizontal="center" vertical="center"/>
    </xf>
    <xf numFmtId="0" fontId="18" fillId="0" borderId="0" xfId="35" applyFont="1" applyAlignment="1">
      <alignment horizontal="center" vertical="center"/>
    </xf>
    <xf numFmtId="0" fontId="18" fillId="0" borderId="0" xfId="35" applyFont="1" applyAlignment="1">
      <alignment horizontal="left" vertical="center"/>
    </xf>
    <xf numFmtId="0" fontId="10" fillId="0" borderId="0" xfId="35" applyFont="1" applyAlignment="1">
      <alignment horizontal="distributed" vertical="center"/>
    </xf>
    <xf numFmtId="0" fontId="10" fillId="0" borderId="12" xfId="35" applyFont="1" applyBorder="1" applyAlignment="1">
      <alignment horizontal="center" vertical="center"/>
    </xf>
    <xf numFmtId="0" fontId="10" fillId="0" borderId="13" xfId="35" applyFont="1" applyBorder="1" applyAlignment="1">
      <alignment horizontal="center" vertical="center"/>
    </xf>
    <xf numFmtId="0" fontId="10" fillId="0" borderId="26" xfId="35" applyFont="1" applyBorder="1" applyAlignment="1">
      <alignment horizontal="center" vertical="center"/>
    </xf>
    <xf numFmtId="0" fontId="10" fillId="0" borderId="28" xfId="35" applyFont="1" applyBorder="1" applyAlignment="1">
      <alignment horizontal="center" vertical="center"/>
    </xf>
    <xf numFmtId="0" fontId="10" fillId="0" borderId="14" xfId="35" applyFont="1" applyBorder="1" applyAlignment="1">
      <alignment horizontal="center" vertical="center"/>
    </xf>
    <xf numFmtId="0" fontId="10" fillId="0" borderId="25" xfId="35" applyFont="1" applyBorder="1" applyAlignment="1">
      <alignment horizontal="center" vertical="center"/>
    </xf>
    <xf numFmtId="0" fontId="18" fillId="0" borderId="3" xfId="35" applyFont="1" applyBorder="1" applyAlignment="1">
      <alignment horizontal="center" vertical="center"/>
    </xf>
    <xf numFmtId="0" fontId="18" fillId="0" borderId="1" xfId="35" applyFont="1" applyBorder="1" applyAlignment="1">
      <alignment horizontal="center" vertical="center"/>
    </xf>
    <xf numFmtId="0" fontId="10" fillId="0" borderId="8" xfId="35" applyFont="1" applyBorder="1" applyAlignment="1">
      <alignment horizontal="distributed" vertical="center"/>
    </xf>
    <xf numFmtId="0" fontId="17" fillId="0" borderId="0" xfId="35" applyFont="1" applyAlignment="1">
      <alignment horizontal="distributed" vertical="center"/>
    </xf>
    <xf numFmtId="0" fontId="17" fillId="0" borderId="11" xfId="35" applyFont="1" applyBorder="1" applyAlignment="1">
      <alignment horizontal="distributed" vertical="center"/>
    </xf>
    <xf numFmtId="0" fontId="10" fillId="0" borderId="16" xfId="35" applyFont="1" applyBorder="1" applyAlignment="1">
      <alignment horizontal="center" vertical="center"/>
    </xf>
    <xf numFmtId="0" fontId="10" fillId="0" borderId="17" xfId="35" applyFont="1" applyBorder="1" applyAlignment="1">
      <alignment horizontal="center" vertical="center"/>
    </xf>
    <xf numFmtId="0" fontId="10" fillId="0" borderId="0" xfId="35" applyFont="1" applyAlignment="1">
      <alignment horizontal="center" vertical="center"/>
    </xf>
    <xf numFmtId="0" fontId="10" fillId="0" borderId="11" xfId="35" applyFont="1" applyBorder="1" applyAlignment="1">
      <alignment horizontal="center" vertical="center"/>
    </xf>
    <xf numFmtId="0" fontId="10" fillId="0" borderId="5" xfId="35" applyFont="1" applyBorder="1" applyAlignment="1">
      <alignment horizontal="center" vertical="center"/>
    </xf>
    <xf numFmtId="0" fontId="10" fillId="0" borderId="6" xfId="35" applyFont="1" applyBorder="1" applyAlignment="1">
      <alignment horizontal="center" vertical="center"/>
    </xf>
    <xf numFmtId="0" fontId="10" fillId="0" borderId="15" xfId="35" applyFont="1" applyBorder="1" applyAlignment="1">
      <alignment horizontal="center" vertical="center"/>
    </xf>
    <xf numFmtId="0" fontId="10" fillId="0" borderId="1" xfId="35" applyFont="1" applyBorder="1" applyAlignment="1">
      <alignment horizontal="distributed" vertical="center"/>
    </xf>
    <xf numFmtId="0" fontId="10" fillId="0" borderId="2" xfId="35" applyFont="1" applyBorder="1" applyAlignment="1">
      <alignment horizontal="distributed" vertical="center"/>
    </xf>
    <xf numFmtId="0" fontId="10" fillId="0" borderId="11" xfId="35" applyFont="1" applyBorder="1" applyAlignment="1">
      <alignment horizontal="distributed" vertical="center"/>
    </xf>
    <xf numFmtId="0" fontId="34" fillId="0" borderId="0" xfId="35" applyFont="1" applyAlignment="1">
      <alignment horizontal="distributed" vertical="center" wrapText="1"/>
    </xf>
    <xf numFmtId="0" fontId="34" fillId="0" borderId="11" xfId="35" applyFont="1" applyBorder="1" applyAlignment="1">
      <alignment horizontal="distributed" vertical="center" wrapText="1"/>
    </xf>
    <xf numFmtId="0" fontId="10" fillId="0" borderId="9" xfId="35" applyFont="1" applyBorder="1" applyAlignment="1">
      <alignment horizontal="distributed" vertical="center"/>
    </xf>
    <xf numFmtId="0" fontId="10" fillId="0" borderId="22" xfId="35" applyFont="1" applyBorder="1" applyAlignment="1">
      <alignment horizontal="center" vertical="center" wrapText="1"/>
    </xf>
    <xf numFmtId="0" fontId="10" fillId="0" borderId="17" xfId="35" applyFont="1" applyBorder="1" applyAlignment="1">
      <alignment horizontal="center" vertical="center" wrapText="1"/>
    </xf>
    <xf numFmtId="0" fontId="10" fillId="0" borderId="7" xfId="35" applyFont="1" applyBorder="1" applyAlignment="1">
      <alignment horizontal="center" vertical="center" wrapText="1"/>
    </xf>
    <xf numFmtId="0" fontId="10" fillId="0" borderId="6" xfId="35" applyFont="1" applyBorder="1" applyAlignment="1">
      <alignment horizontal="center" vertical="center" wrapText="1"/>
    </xf>
    <xf numFmtId="0" fontId="18" fillId="0" borderId="22" xfId="35" applyFont="1" applyBorder="1" applyAlignment="1">
      <alignment horizontal="center" vertical="center" wrapText="1"/>
    </xf>
    <xf numFmtId="0" fontId="18" fillId="0" borderId="16" xfId="35" applyFont="1" applyBorder="1" applyAlignment="1">
      <alignment horizontal="center" vertical="center" wrapText="1"/>
    </xf>
    <xf numFmtId="0" fontId="18" fillId="0" borderId="7" xfId="35" applyFont="1" applyBorder="1" applyAlignment="1">
      <alignment horizontal="center" vertical="center" wrapText="1"/>
    </xf>
    <xf numFmtId="0" fontId="18" fillId="0" borderId="5" xfId="35" applyFont="1" applyBorder="1" applyAlignment="1">
      <alignment horizontal="center" vertical="center" wrapText="1"/>
    </xf>
    <xf numFmtId="0" fontId="10" fillId="0" borderId="1" xfId="35" applyFont="1" applyBorder="1" applyAlignment="1">
      <alignment horizontal="left" vertical="center"/>
    </xf>
    <xf numFmtId="0" fontId="10" fillId="0" borderId="2" xfId="35" applyFont="1" applyBorder="1" applyAlignment="1">
      <alignment horizontal="left" vertical="center"/>
    </xf>
    <xf numFmtId="0" fontId="10" fillId="0" borderId="0" xfId="35" applyFont="1" applyAlignment="1">
      <alignment horizontal="left" vertical="center"/>
    </xf>
    <xf numFmtId="0" fontId="10" fillId="0" borderId="11" xfId="35" applyFont="1" applyBorder="1" applyAlignment="1">
      <alignment horizontal="left" vertical="center"/>
    </xf>
    <xf numFmtId="0" fontId="10" fillId="0" borderId="16" xfId="35" applyFont="1" applyBorder="1" applyAlignment="1">
      <alignment horizontal="center" vertical="center" wrapText="1"/>
    </xf>
    <xf numFmtId="0" fontId="10" fillId="0" borderId="5" xfId="35" applyFont="1" applyBorder="1" applyAlignment="1">
      <alignment horizontal="center" vertical="center" wrapText="1"/>
    </xf>
    <xf numFmtId="0" fontId="10" fillId="0" borderId="8" xfId="35" applyFont="1" applyBorder="1" applyAlignment="1">
      <alignment horizontal="left" vertical="center"/>
    </xf>
    <xf numFmtId="0" fontId="10" fillId="0" borderId="9" xfId="35" applyFont="1" applyBorder="1" applyAlignment="1">
      <alignment horizontal="left" vertical="center"/>
    </xf>
    <xf numFmtId="0" fontId="17" fillId="0" borderId="0" xfId="35" applyFont="1" applyAlignment="1">
      <alignment horizontal="distributed" vertical="center" wrapText="1"/>
    </xf>
    <xf numFmtId="0" fontId="17" fillId="0" borderId="11" xfId="35" applyFont="1" applyBorder="1" applyAlignment="1">
      <alignment horizontal="distributed" vertical="center" wrapText="1"/>
    </xf>
    <xf numFmtId="0" fontId="10" fillId="0" borderId="4" xfId="35" applyFont="1" applyBorder="1" applyAlignment="1">
      <alignment horizontal="center" vertical="center" wrapText="1"/>
    </xf>
    <xf numFmtId="0" fontId="10" fillId="0" borderId="0" xfId="35" applyFont="1" applyAlignment="1">
      <alignment horizontal="center" vertical="center" wrapText="1"/>
    </xf>
    <xf numFmtId="0" fontId="10" fillId="0" borderId="1" xfId="35" applyFont="1" applyBorder="1" applyAlignment="1">
      <alignment horizontal="left" vertical="center" justifyLastLine="1"/>
    </xf>
    <xf numFmtId="0" fontId="10" fillId="0" borderId="2" xfId="35" applyFont="1" applyBorder="1" applyAlignment="1">
      <alignment horizontal="left" vertical="center" justifyLastLine="1"/>
    </xf>
    <xf numFmtId="0" fontId="18" fillId="0" borderId="17" xfId="35" applyFont="1" applyBorder="1" applyAlignment="1">
      <alignment horizontal="center" vertical="center" wrapText="1"/>
    </xf>
    <xf numFmtId="0" fontId="18" fillId="0" borderId="6" xfId="35" applyFont="1" applyBorder="1" applyAlignment="1">
      <alignment horizontal="center" vertical="center" wrapText="1"/>
    </xf>
    <xf numFmtId="0" fontId="18" fillId="0" borderId="4" xfId="35" applyFont="1" applyBorder="1" applyAlignment="1">
      <alignment horizontal="center" vertical="center" wrapText="1"/>
    </xf>
    <xf numFmtId="0" fontId="18" fillId="0" borderId="0" xfId="35" applyFont="1" applyAlignment="1">
      <alignment horizontal="center" vertical="center" wrapText="1"/>
    </xf>
    <xf numFmtId="0" fontId="10" fillId="0" borderId="0" xfId="35" applyFont="1" applyAlignment="1">
      <alignment horizontal="distributed" vertical="center" wrapText="1"/>
    </xf>
    <xf numFmtId="0" fontId="10" fillId="0" borderId="27" xfId="35" applyFont="1" applyBorder="1" applyAlignment="1">
      <alignment horizontal="center" vertical="center"/>
    </xf>
    <xf numFmtId="0" fontId="10" fillId="0" borderId="19" xfId="35" applyFont="1" applyBorder="1" applyAlignment="1">
      <alignment horizontal="center" vertical="center"/>
    </xf>
    <xf numFmtId="0" fontId="10" fillId="0" borderId="23" xfId="35" applyFont="1" applyBorder="1" applyAlignment="1">
      <alignment horizontal="center" vertical="center"/>
    </xf>
    <xf numFmtId="0" fontId="10" fillId="0" borderId="3" xfId="35" applyFont="1" applyBorder="1" applyAlignment="1">
      <alignment horizontal="center" vertical="center"/>
    </xf>
    <xf numFmtId="0" fontId="10" fillId="0" borderId="7" xfId="35" applyFont="1" applyBorder="1" applyAlignment="1">
      <alignment horizontal="center" vertical="center"/>
    </xf>
    <xf numFmtId="0" fontId="10" fillId="0" borderId="0" xfId="35" applyFont="1">
      <alignment vertical="center"/>
    </xf>
    <xf numFmtId="0" fontId="10" fillId="0" borderId="1" xfId="35" applyFont="1" applyBorder="1" applyAlignment="1">
      <alignment horizontal="left" vertical="center" shrinkToFit="1"/>
    </xf>
    <xf numFmtId="0" fontId="10" fillId="0" borderId="2" xfId="35" applyFont="1" applyBorder="1" applyAlignment="1">
      <alignment horizontal="left" vertical="center" shrinkToFit="1"/>
    </xf>
    <xf numFmtId="3" fontId="10" fillId="0" borderId="1" xfId="2" applyNumberFormat="1" applyFont="1" applyFill="1" applyBorder="1" applyAlignment="1">
      <alignment horizontal="right" vertical="center"/>
    </xf>
    <xf numFmtId="182" fontId="18" fillId="0" borderId="0" xfId="2" applyNumberFormat="1" applyFont="1" applyFill="1" applyBorder="1" applyAlignment="1">
      <alignment horizontal="right" vertical="center"/>
    </xf>
    <xf numFmtId="0" fontId="0" fillId="0" borderId="17"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10" fillId="0" borderId="13" xfId="35" applyFont="1" applyBorder="1" applyAlignment="1">
      <alignment horizontal="center" vertical="center" wrapText="1"/>
    </xf>
    <xf numFmtId="0" fontId="10" fillId="0" borderId="14" xfId="35" applyFont="1" applyBorder="1" applyAlignment="1">
      <alignment horizontal="center" vertical="center" wrapText="1"/>
    </xf>
    <xf numFmtId="0" fontId="10" fillId="0" borderId="28" xfId="35" applyFont="1" applyBorder="1" applyAlignment="1">
      <alignment horizontal="center" vertical="center" wrapText="1"/>
    </xf>
    <xf numFmtId="0" fontId="10" fillId="0" borderId="25" xfId="35" applyFont="1" applyBorder="1" applyAlignment="1">
      <alignment horizontal="center" vertical="center" wrapText="1"/>
    </xf>
    <xf numFmtId="0" fontId="18" fillId="0" borderId="13" xfId="35" applyFont="1" applyBorder="1" applyAlignment="1">
      <alignment horizontal="center" vertical="center" wrapText="1"/>
    </xf>
    <xf numFmtId="0" fontId="18" fillId="0" borderId="28" xfId="35" applyFont="1" applyBorder="1" applyAlignment="1">
      <alignment horizontal="center" vertical="center" wrapText="1"/>
    </xf>
    <xf numFmtId="3" fontId="10" fillId="0" borderId="0" xfId="2" applyNumberFormat="1" applyFont="1" applyFill="1" applyBorder="1" applyAlignment="1">
      <alignment horizontal="right" vertical="center"/>
    </xf>
    <xf numFmtId="0" fontId="10" fillId="0" borderId="0" xfId="35" applyFont="1" applyAlignment="1">
      <alignment horizontal="distributed" vertical="center" shrinkToFit="1"/>
    </xf>
    <xf numFmtId="0" fontId="10" fillId="0" borderId="4" xfId="35" applyFont="1" applyBorder="1" applyAlignment="1">
      <alignment horizontal="right" vertical="center"/>
    </xf>
    <xf numFmtId="0" fontId="10" fillId="0" borderId="0" xfId="35" applyFont="1" applyAlignment="1">
      <alignment horizontal="right" vertical="center"/>
    </xf>
    <xf numFmtId="3" fontId="10" fillId="0" borderId="0" xfId="35" applyNumberFormat="1" applyFont="1" applyAlignment="1">
      <alignment horizontal="right" vertical="center"/>
    </xf>
    <xf numFmtId="0" fontId="34" fillId="0" borderId="0" xfId="35" applyFont="1" applyAlignment="1">
      <alignment horizontal="distributed" vertical="center"/>
    </xf>
    <xf numFmtId="0" fontId="10" fillId="0" borderId="10" xfId="35" applyFont="1" applyBorder="1" applyAlignment="1">
      <alignment horizontal="right" vertical="center"/>
    </xf>
    <xf numFmtId="0" fontId="10" fillId="0" borderId="8" xfId="35" applyFont="1" applyBorder="1" applyAlignment="1">
      <alignment horizontal="right" vertical="center"/>
    </xf>
    <xf numFmtId="3" fontId="10" fillId="0" borderId="8" xfId="35" applyNumberFormat="1" applyFont="1" applyBorder="1" applyAlignment="1">
      <alignment horizontal="right" vertical="center"/>
    </xf>
    <xf numFmtId="0" fontId="0" fillId="0" borderId="8" xfId="0" applyBorder="1" applyAlignment="1">
      <alignment horizontal="right" vertical="center"/>
    </xf>
    <xf numFmtId="182" fontId="18" fillId="0" borderId="8" xfId="2" applyNumberFormat="1" applyFont="1" applyFill="1" applyBorder="1" applyAlignment="1">
      <alignment horizontal="right" vertical="center"/>
    </xf>
    <xf numFmtId="0" fontId="10" fillId="0" borderId="16" xfId="35" applyFont="1" applyBorder="1" applyAlignment="1">
      <alignment horizontal="left" vertical="center"/>
    </xf>
    <xf numFmtId="0" fontId="0" fillId="0" borderId="16" xfId="0" applyBorder="1" applyAlignment="1">
      <alignment horizontal="left" vertical="center"/>
    </xf>
    <xf numFmtId="38" fontId="18" fillId="0" borderId="0" xfId="0" applyNumberFormat="1" applyFont="1" applyAlignment="1">
      <alignment horizontal="right" vertical="center"/>
    </xf>
    <xf numFmtId="0" fontId="34" fillId="0" borderId="11" xfId="35" applyFont="1" applyBorder="1" applyAlignment="1">
      <alignment horizontal="distributed" vertical="center"/>
    </xf>
    <xf numFmtId="38" fontId="10" fillId="0" borderId="8" xfId="0" applyNumberFormat="1" applyFont="1" applyBorder="1" applyAlignment="1">
      <alignment horizontal="right" vertical="center"/>
    </xf>
    <xf numFmtId="192" fontId="10" fillId="0" borderId="1" xfId="1" applyNumberFormat="1" applyFont="1" applyFill="1" applyBorder="1" applyAlignment="1">
      <alignment horizontal="right" vertical="center"/>
    </xf>
    <xf numFmtId="192" fontId="10" fillId="0" borderId="0" xfId="1" applyNumberFormat="1" applyFont="1" applyFill="1" applyBorder="1" applyAlignment="1">
      <alignment horizontal="right" vertical="center"/>
    </xf>
    <xf numFmtId="192" fontId="18" fillId="0" borderId="8" xfId="1" applyNumberFormat="1" applyFont="1" applyFill="1" applyBorder="1" applyAlignment="1">
      <alignment horizontal="right" vertical="center"/>
    </xf>
    <xf numFmtId="0" fontId="16" fillId="0" borderId="12" xfId="35" applyFont="1" applyBorder="1" applyAlignment="1">
      <alignment horizontal="center" vertical="center"/>
    </xf>
    <xf numFmtId="0" fontId="16" fillId="0" borderId="26" xfId="35" applyFont="1" applyBorder="1" applyAlignment="1">
      <alignment horizontal="center" vertical="center"/>
    </xf>
    <xf numFmtId="0" fontId="16" fillId="0" borderId="18" xfId="35" applyFont="1" applyBorder="1" applyAlignment="1">
      <alignment horizontal="center" vertical="center"/>
    </xf>
    <xf numFmtId="0" fontId="16" fillId="0" borderId="23" xfId="35" applyFont="1" applyBorder="1" applyAlignment="1">
      <alignment horizontal="center" vertical="center"/>
    </xf>
    <xf numFmtId="0" fontId="16" fillId="0" borderId="14" xfId="35" applyFont="1" applyBorder="1" applyAlignment="1">
      <alignment horizontal="center" vertical="center"/>
    </xf>
    <xf numFmtId="0" fontId="16" fillId="0" borderId="15" xfId="35" applyFont="1" applyBorder="1" applyAlignment="1">
      <alignment horizontal="center" vertical="center"/>
    </xf>
    <xf numFmtId="0" fontId="16" fillId="0" borderId="7" xfId="35" applyFont="1" applyBorder="1" applyAlignment="1">
      <alignment horizontal="center" vertical="center"/>
    </xf>
    <xf numFmtId="0" fontId="16" fillId="0" borderId="5" xfId="35" applyFont="1" applyBorder="1" applyAlignment="1">
      <alignment horizontal="center" vertical="center"/>
    </xf>
    <xf numFmtId="0" fontId="16" fillId="0" borderId="25" xfId="35" applyFont="1" applyBorder="1" applyAlignment="1">
      <alignment horizontal="center" vertical="center"/>
    </xf>
    <xf numFmtId="0" fontId="17" fillId="0" borderId="25" xfId="35" applyFont="1" applyBorder="1" applyAlignment="1">
      <alignment horizontal="center" vertical="center" wrapText="1"/>
    </xf>
    <xf numFmtId="0" fontId="17" fillId="0" borderId="26" xfId="35" applyFont="1" applyBorder="1" applyAlignment="1">
      <alignment horizontal="center" vertical="center" wrapText="1"/>
    </xf>
    <xf numFmtId="0" fontId="18" fillId="0" borderId="8" xfId="35" applyFont="1" applyBorder="1" applyAlignment="1">
      <alignment horizontal="right" vertical="center"/>
    </xf>
    <xf numFmtId="0" fontId="16" fillId="0" borderId="14" xfId="35" applyFont="1" applyBorder="1" applyAlignment="1">
      <alignment horizontal="center" vertical="center" wrapText="1"/>
    </xf>
    <xf numFmtId="0" fontId="16" fillId="0" borderId="15" xfId="35" applyFont="1" applyBorder="1" applyAlignment="1">
      <alignment horizontal="center" vertical="center" wrapText="1"/>
    </xf>
    <xf numFmtId="0" fontId="16" fillId="0" borderId="12" xfId="35" applyFont="1" applyBorder="1" applyAlignment="1">
      <alignment horizontal="center" vertical="center" wrapText="1"/>
    </xf>
    <xf numFmtId="0" fontId="16" fillId="0" borderId="7" xfId="35" applyFont="1" applyBorder="1" applyAlignment="1">
      <alignment horizontal="center" vertical="center" wrapText="1"/>
    </xf>
    <xf numFmtId="0" fontId="16" fillId="0" borderId="6" xfId="35" applyFont="1" applyBorder="1" applyAlignment="1">
      <alignment horizontal="center" vertical="center" wrapText="1"/>
    </xf>
    <xf numFmtId="0" fontId="10" fillId="0" borderId="1" xfId="35" applyFont="1" applyBorder="1" applyAlignment="1">
      <alignment horizontal="center" vertical="center"/>
    </xf>
    <xf numFmtId="0" fontId="16" fillId="0" borderId="1" xfId="35" applyFont="1" applyBorder="1" applyAlignment="1">
      <alignment horizontal="center" vertical="center"/>
    </xf>
    <xf numFmtId="0" fontId="16" fillId="0" borderId="6" xfId="35" applyFont="1" applyBorder="1" applyAlignment="1">
      <alignment horizontal="center" vertical="center"/>
    </xf>
    <xf numFmtId="0" fontId="10" fillId="0" borderId="4" xfId="35" applyFont="1" applyBorder="1" applyAlignment="1">
      <alignment horizontal="center" vertical="center"/>
    </xf>
    <xf numFmtId="0" fontId="16" fillId="0" borderId="0" xfId="35" applyFont="1" applyAlignment="1">
      <alignment horizontal="center" vertical="center"/>
    </xf>
    <xf numFmtId="0" fontId="18" fillId="0" borderId="8" xfId="35" applyFont="1" applyBorder="1" applyAlignment="1">
      <alignment horizontal="center" vertical="center"/>
    </xf>
    <xf numFmtId="0" fontId="27" fillId="0" borderId="8" xfId="35" applyFont="1" applyBorder="1" applyAlignment="1">
      <alignment horizontal="center" vertical="center"/>
    </xf>
    <xf numFmtId="0" fontId="103" fillId="0" borderId="0" xfId="0" applyFont="1">
      <alignment vertical="center"/>
    </xf>
    <xf numFmtId="0" fontId="124" fillId="0" borderId="0" xfId="0" applyFont="1">
      <alignment vertical="center"/>
    </xf>
    <xf numFmtId="0" fontId="4" fillId="0" borderId="16" xfId="35" applyFont="1" applyBorder="1" applyAlignment="1">
      <alignment horizontal="center" vertical="center"/>
    </xf>
    <xf numFmtId="0" fontId="4" fillId="0" borderId="17" xfId="35" applyFont="1" applyBorder="1" applyAlignment="1">
      <alignment horizontal="center" vertical="center"/>
    </xf>
    <xf numFmtId="0" fontId="4" fillId="0" borderId="5" xfId="35" applyFont="1" applyBorder="1" applyAlignment="1">
      <alignment horizontal="center" vertical="center"/>
    </xf>
    <xf numFmtId="0" fontId="4" fillId="0" borderId="6" xfId="35" applyFont="1" applyBorder="1" applyAlignment="1">
      <alignment horizontal="center" vertical="center"/>
    </xf>
    <xf numFmtId="0" fontId="10" fillId="0" borderId="15" xfId="35" applyFont="1" applyBorder="1" applyAlignment="1">
      <alignment horizontal="center" vertical="center" wrapText="1"/>
    </xf>
    <xf numFmtId="0" fontId="10" fillId="0" borderId="12" xfId="35" applyFont="1" applyBorder="1" applyAlignment="1">
      <alignment horizontal="center" vertical="center" wrapText="1"/>
    </xf>
    <xf numFmtId="0" fontId="70" fillId="0" borderId="15" xfId="0" applyFont="1" applyBorder="1" applyAlignment="1">
      <alignment horizontal="center" vertical="center"/>
    </xf>
    <xf numFmtId="0" fontId="70" fillId="0" borderId="12" xfId="0" applyFont="1" applyBorder="1" applyAlignment="1">
      <alignment horizontal="center" vertical="center"/>
    </xf>
    <xf numFmtId="0" fontId="16" fillId="0" borderId="0" xfId="35" applyFont="1" applyAlignment="1">
      <alignment horizontal="left" vertical="center"/>
    </xf>
    <xf numFmtId="0" fontId="16" fillId="0" borderId="11" xfId="35" applyFont="1" applyBorder="1" applyAlignment="1">
      <alignment horizontal="left" vertical="center"/>
    </xf>
    <xf numFmtId="0" fontId="16" fillId="0" borderId="8" xfId="35" applyFont="1" applyBorder="1" applyAlignment="1">
      <alignment horizontal="left" vertical="center"/>
    </xf>
    <xf numFmtId="0" fontId="16" fillId="0" borderId="9" xfId="35" applyFont="1" applyBorder="1" applyAlignment="1">
      <alignment horizontal="left" vertical="center"/>
    </xf>
    <xf numFmtId="0" fontId="17" fillId="0" borderId="28" xfId="35" applyFont="1" applyBorder="1" applyAlignment="1">
      <alignment horizontal="center" vertical="center" wrapText="1"/>
    </xf>
    <xf numFmtId="0" fontId="17" fillId="0" borderId="28" xfId="0" applyFont="1" applyBorder="1" applyAlignment="1">
      <alignment horizontal="center" vertical="center"/>
    </xf>
    <xf numFmtId="0" fontId="0" fillId="0" borderId="27" xfId="0" applyBorder="1">
      <alignment vertical="center"/>
    </xf>
    <xf numFmtId="0" fontId="16" fillId="0" borderId="16" xfId="35" applyFont="1" applyBorder="1" applyAlignment="1">
      <alignment horizontal="center" vertical="center"/>
    </xf>
    <xf numFmtId="0" fontId="16" fillId="0" borderId="17" xfId="35" applyFont="1" applyBorder="1" applyAlignment="1">
      <alignment horizontal="center" vertical="center"/>
    </xf>
    <xf numFmtId="0" fontId="18" fillId="0" borderId="14" xfId="35" applyFont="1" applyBorder="1" applyAlignment="1">
      <alignment horizontal="center" vertical="center" wrapText="1"/>
    </xf>
    <xf numFmtId="0" fontId="18" fillId="0" borderId="15" xfId="35" applyFont="1" applyBorder="1" applyAlignment="1">
      <alignment horizontal="center" vertical="center" wrapText="1"/>
    </xf>
    <xf numFmtId="0" fontId="18" fillId="0" borderId="8" xfId="0" applyFont="1" applyBorder="1" applyAlignment="1">
      <alignment horizontal="right" vertical="center"/>
    </xf>
    <xf numFmtId="38" fontId="18" fillId="0" borderId="8" xfId="0" applyNumberFormat="1" applyFont="1" applyBorder="1">
      <alignment vertical="center"/>
    </xf>
    <xf numFmtId="0" fontId="10" fillId="0" borderId="17" xfId="36" applyFont="1" applyBorder="1" applyAlignment="1">
      <alignment horizontal="center" vertical="center"/>
    </xf>
    <xf numFmtId="0" fontId="1" fillId="0" borderId="11" xfId="36" applyBorder="1" applyAlignment="1">
      <alignment horizontal="center" vertical="center"/>
    </xf>
    <xf numFmtId="0" fontId="1" fillId="0" borderId="6" xfId="36" applyBorder="1" applyAlignment="1">
      <alignment horizontal="center" vertical="center"/>
    </xf>
    <xf numFmtId="0" fontId="10" fillId="0" borderId="14" xfId="36" applyFont="1" applyBorder="1" applyAlignment="1">
      <alignment horizontal="center" vertical="center"/>
    </xf>
    <xf numFmtId="0" fontId="10" fillId="0" borderId="15" xfId="36" applyFont="1" applyBorder="1" applyAlignment="1">
      <alignment horizontal="center" vertical="center"/>
    </xf>
    <xf numFmtId="0" fontId="10" fillId="0" borderId="12" xfId="36" applyFont="1" applyBorder="1" applyAlignment="1">
      <alignment horizontal="center" vertical="center"/>
    </xf>
    <xf numFmtId="0" fontId="10" fillId="0" borderId="7" xfId="36" applyFont="1" applyBorder="1" applyAlignment="1">
      <alignment horizontal="center" vertical="center"/>
    </xf>
    <xf numFmtId="0" fontId="10" fillId="0" borderId="5" xfId="36" applyFont="1" applyBorder="1" applyAlignment="1">
      <alignment horizontal="center" vertical="center"/>
    </xf>
    <xf numFmtId="0" fontId="10" fillId="0" borderId="20" xfId="36" applyFont="1" applyBorder="1" applyAlignment="1">
      <alignment horizontal="center" vertical="center"/>
    </xf>
    <xf numFmtId="0" fontId="1" fillId="0" borderId="23" xfId="36" applyBorder="1" applyAlignment="1">
      <alignment horizontal="center" vertical="center"/>
    </xf>
    <xf numFmtId="0" fontId="10" fillId="0" borderId="7" xfId="36" applyFont="1" applyBorder="1" applyAlignment="1">
      <alignment horizontal="center" vertical="center" wrapText="1"/>
    </xf>
    <xf numFmtId="0" fontId="10" fillId="0" borderId="5" xfId="36" applyFont="1" applyBorder="1" applyAlignment="1">
      <alignment horizontal="center" vertical="center" wrapText="1"/>
    </xf>
    <xf numFmtId="0" fontId="10" fillId="0" borderId="25" xfId="36" applyFont="1" applyBorder="1" applyAlignment="1">
      <alignment horizontal="center" vertical="center"/>
    </xf>
    <xf numFmtId="0" fontId="10" fillId="0" borderId="27" xfId="36" applyFont="1" applyBorder="1" applyAlignment="1">
      <alignment horizontal="center" vertical="center"/>
    </xf>
    <xf numFmtId="0" fontId="10" fillId="0" borderId="26" xfId="36" applyFont="1" applyBorder="1" applyAlignment="1">
      <alignment horizontal="center" vertical="center"/>
    </xf>
    <xf numFmtId="0" fontId="10" fillId="0" borderId="3" xfId="36" applyFont="1" applyBorder="1" applyAlignment="1">
      <alignment horizontal="center" vertical="center" wrapText="1"/>
    </xf>
    <xf numFmtId="0" fontId="10" fillId="0" borderId="2" xfId="36" applyFont="1" applyBorder="1" applyAlignment="1">
      <alignment horizontal="center" vertical="center" wrapText="1"/>
    </xf>
    <xf numFmtId="0" fontId="10" fillId="0" borderId="6" xfId="36" applyFont="1" applyBorder="1" applyAlignment="1">
      <alignment horizontal="center" vertical="center" wrapText="1"/>
    </xf>
    <xf numFmtId="0" fontId="10" fillId="0" borderId="3" xfId="36" applyFont="1" applyBorder="1" applyAlignment="1">
      <alignment horizontal="center" vertical="center"/>
    </xf>
    <xf numFmtId="0" fontId="10" fillId="0" borderId="2" xfId="36" applyFont="1" applyBorder="1" applyAlignment="1">
      <alignment horizontal="center" vertical="center"/>
    </xf>
    <xf numFmtId="0" fontId="10" fillId="0" borderId="6" xfId="36" applyFont="1" applyBorder="1" applyAlignment="1">
      <alignment horizontal="center" vertical="center"/>
    </xf>
    <xf numFmtId="38" fontId="18" fillId="0" borderId="8" xfId="2" applyFont="1" applyFill="1" applyBorder="1" applyAlignment="1">
      <alignment vertical="center"/>
    </xf>
    <xf numFmtId="0" fontId="1" fillId="0" borderId="7" xfId="36" applyBorder="1" applyAlignment="1">
      <alignment horizontal="center" vertical="center" wrapText="1"/>
    </xf>
    <xf numFmtId="0" fontId="10" fillId="0" borderId="25" xfId="36" applyFont="1" applyBorder="1" applyAlignment="1">
      <alignment horizontal="center" vertical="center" wrapText="1"/>
    </xf>
    <xf numFmtId="0" fontId="10" fillId="0" borderId="26" xfId="36" applyFont="1" applyBorder="1" applyAlignment="1">
      <alignment horizontal="center" vertical="center" wrapText="1"/>
    </xf>
    <xf numFmtId="0" fontId="10" fillId="0" borderId="27" xfId="36" applyFont="1" applyBorder="1" applyAlignment="1">
      <alignment horizontal="center" vertical="center" wrapText="1"/>
    </xf>
    <xf numFmtId="0" fontId="10" fillId="0" borderId="25" xfId="3" applyFont="1" applyBorder="1" applyAlignment="1">
      <alignment horizontal="center" vertical="center" shrinkToFit="1"/>
    </xf>
    <xf numFmtId="0" fontId="10" fillId="0" borderId="27" xfId="3" applyFont="1" applyBorder="1" applyAlignment="1">
      <alignment horizontal="center" vertical="center" shrinkToFit="1"/>
    </xf>
    <xf numFmtId="0" fontId="10" fillId="0" borderId="27" xfId="3" applyFont="1" applyBorder="1" applyAlignment="1">
      <alignment horizontal="center" vertical="center"/>
    </xf>
    <xf numFmtId="0" fontId="10" fillId="0" borderId="1" xfId="36" applyFont="1" applyBorder="1" applyAlignment="1">
      <alignment horizontal="right" vertical="center"/>
    </xf>
    <xf numFmtId="0" fontId="0" fillId="0" borderId="1" xfId="0" applyBorder="1" applyAlignment="1">
      <alignment horizontal="right" vertical="center"/>
    </xf>
    <xf numFmtId="0" fontId="10" fillId="0" borderId="0" xfId="36" applyFont="1" applyAlignment="1">
      <alignment horizontal="right" vertical="center"/>
    </xf>
    <xf numFmtId="0" fontId="16" fillId="0" borderId="0" xfId="0" applyFont="1" applyAlignment="1">
      <alignment horizontal="right" vertical="center"/>
    </xf>
    <xf numFmtId="0" fontId="18" fillId="0" borderId="8" xfId="36" applyFont="1" applyBorder="1" applyAlignment="1">
      <alignment horizontal="right" vertical="center"/>
    </xf>
    <xf numFmtId="0" fontId="17" fillId="0" borderId="15" xfId="3" applyFont="1" applyBorder="1" applyAlignment="1">
      <alignment horizontal="center" vertical="center"/>
    </xf>
    <xf numFmtId="0" fontId="17" fillId="0" borderId="13" xfId="3" applyFont="1" applyBorder="1" applyAlignment="1">
      <alignment horizontal="center" vertical="center"/>
    </xf>
    <xf numFmtId="0" fontId="17" fillId="0" borderId="25" xfId="3" applyFont="1" applyBorder="1" applyAlignment="1">
      <alignment horizontal="center" vertical="center"/>
    </xf>
    <xf numFmtId="0" fontId="17" fillId="0" borderId="26" xfId="3" applyFont="1" applyBorder="1" applyAlignment="1">
      <alignment horizontal="center" vertical="center"/>
    </xf>
    <xf numFmtId="0" fontId="17" fillId="0" borderId="6" xfId="3" applyFont="1" applyBorder="1" applyAlignment="1">
      <alignment horizontal="center" vertical="center"/>
    </xf>
    <xf numFmtId="0" fontId="18" fillId="0" borderId="4" xfId="3" applyFont="1" applyBorder="1" applyAlignment="1">
      <alignment horizontal="center" vertical="center"/>
    </xf>
    <xf numFmtId="38" fontId="10" fillId="0" borderId="4" xfId="2" applyFont="1" applyBorder="1" applyAlignment="1">
      <alignment horizontal="right" vertical="center"/>
    </xf>
    <xf numFmtId="0" fontId="10" fillId="0" borderId="16" xfId="3" applyFont="1" applyBorder="1" applyAlignment="1">
      <alignment vertical="center"/>
    </xf>
    <xf numFmtId="0" fontId="10" fillId="0" borderId="0" xfId="3" applyFont="1" applyAlignment="1">
      <alignment vertical="center"/>
    </xf>
  </cellXfs>
  <cellStyles count="37">
    <cellStyle name="１_(09)O-27(1)(2)体育振興事業団" xfId="32" xr:uid="{FE2394B9-EA95-4BA9-A086-C1643B0E2AF6}"/>
    <cellStyle name="１_(09)O-27(3)体育振興事業団" xfId="33" xr:uid="{7F0FAC58-303D-477B-B7A5-540DE5E9DA90}"/>
    <cellStyle name="パーセント" xfId="4" builtinId="5"/>
    <cellStyle name="桁区切り" xfId="1" builtinId="6"/>
    <cellStyle name="桁区切り 2" xfId="2" xr:uid="{00000000-0005-0000-0000-000001000000}"/>
    <cellStyle name="桁区切り 2 2" xfId="12" xr:uid="{583768B7-7D73-4E2D-88B1-166C099A046D}"/>
    <cellStyle name="桁区切り 3" xfId="15" xr:uid="{E1ABB642-3D2B-438C-A633-640D64851D03}"/>
    <cellStyle name="桁区切り 3 2" xfId="27" xr:uid="{A48459D8-5BAC-40B6-BDCA-A49B33491C8E}"/>
    <cellStyle name="標準" xfId="0" builtinId="0"/>
    <cellStyle name="標準 2" xfId="3" xr:uid="{00000000-0005-0000-0000-000003000000}"/>
    <cellStyle name="標準 2 2" xfId="7" xr:uid="{C630A8DB-DA87-448D-9AC5-EFF72642E1A0}"/>
    <cellStyle name="標準 2 2 2" xfId="10" xr:uid="{B0AC6281-3109-4208-B75B-E55B09F6210F}"/>
    <cellStyle name="標準 2 3" xfId="23" xr:uid="{E32EC0B3-FA6E-4877-8764-070B0E65EA2D}"/>
    <cellStyle name="標準 3" xfId="9" xr:uid="{82D5DFB8-51E1-419B-A466-574214251D6B}"/>
    <cellStyle name="標準 3 2" xfId="16" xr:uid="{BF1D4F24-1113-4F52-B230-19FC0659945E}"/>
    <cellStyle name="標準 4" xfId="17" xr:uid="{44E61CF8-418A-4D6F-8228-6E79CFF679BC}"/>
    <cellStyle name="標準 4 2" xfId="22" xr:uid="{C822CD81-B3F6-4AC1-A290-EE1DBEFAAEB7}"/>
    <cellStyle name="標準 5" xfId="19" xr:uid="{4873ADD8-6E31-49E4-A260-D694E6218FF9}"/>
    <cellStyle name="標準 7" xfId="20" xr:uid="{47620D87-BB38-4FE9-B2C5-DF469B6341D9}"/>
    <cellStyle name="標準_(06)J-3（税制課）" xfId="21" xr:uid="{BCDC50F5-3079-4150-99F9-D0B425DD0AE7}"/>
    <cellStyle name="標準_(09)M-1(3)(自然研修センター)（青少年課）" xfId="26" xr:uid="{8AD35441-3EA7-4A58-9021-E712CEF36AB7}"/>
    <cellStyle name="標準_(09)P-2選挙管理委員会4" xfId="34" xr:uid="{5C29745E-64F0-4748-A30A-0173B7D40A20}"/>
    <cellStyle name="標準_０－１３（人権同和対策課）" xfId="30" xr:uid="{00247189-49B6-4F08-A397-8EEE7DF3B22B}"/>
    <cellStyle name="標準_０－１３（人権同和対策課）_2009O(できた)" xfId="31" xr:uid="{C70E964B-6670-4F12-8AE0-F6CDD12343FB}"/>
    <cellStyle name="標準_09雇用労働雇入れ農家数と人数 10水稲作を請負わせた作業別の農家数" xfId="11" xr:uid="{609F9C0B-102C-45D3-B55D-0B52BD875DCF}"/>
    <cellStyle name="標準_2009L（できた）" xfId="24" xr:uid="{A947CD1E-7D0D-4A20-9CC3-1C550D32AF49}"/>
    <cellStyle name="標準_2009O(できた)" xfId="29" xr:uid="{FB11ACDA-351D-42C9-BFC3-E5FA3DE43EC5}"/>
    <cellStyle name="標準_2009Q(できた)" xfId="35" xr:uid="{64F22B91-73CF-42B0-BA4C-905B630DB67D}"/>
    <cellStyle name="標準_2009R(できた)" xfId="36" xr:uid="{4E841523-5A08-4534-A8D9-381BAB1B128D}"/>
    <cellStyle name="標準_2010C未" xfId="8" xr:uid="{EFBB7869-A0B5-4E25-AFFD-37B73680EF74}"/>
    <cellStyle name="標準_2010結果表・一覧表様式集（農林業経営体調査）扉・本文（印刷後の修正100713）" xfId="13" xr:uid="{D0F1C6FD-9968-4B7B-9A2D-B9A75A08E420}"/>
    <cellStyle name="標準_H25人口要覧レイアウトサンプル" xfId="6" xr:uid="{631B14E4-6408-445E-A6E3-4ABE32A57B71}"/>
    <cellStyle name="標準_L2008" xfId="25" xr:uid="{C5B17CB1-A2C4-42D4-8232-A87BFEE4662E}"/>
    <cellStyle name="標準_qryＫＯＫＵＤＯＡ出力" xfId="5" xr:uid="{F8083A68-CABA-47F7-8DB5-C40ACDCA29C0}"/>
    <cellStyle name="標準_Sheet1" xfId="14" xr:uid="{B117B3DE-8F3B-486F-B808-A598AC93AA5C}"/>
    <cellStyle name="標準_Sheet1_(統計ふくやま)N-8市民病院庶務課）(09)" xfId="28" xr:uid="{81BB2015-B488-41CA-9C38-0061166A1617}"/>
    <cellStyle name="標準_商業統計結果第７表" xfId="18" xr:uid="{92662954-9944-4E1B-9FDD-E04A983B8143}"/>
  </cellStyles>
  <dxfs count="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drawings/_rels/drawing11.xml.rels><?xml version="1.0" encoding="UTF-8" standalone="yes"?>
<Relationships xmlns="http://schemas.openxmlformats.org/package/2006/relationships"><Relationship Id="rId1" Type="http://schemas.openxmlformats.org/officeDocument/2006/relationships/image" Target="../media/image8.emf"/></Relationships>
</file>

<file path=xl/drawings/_rels/drawing14.xml.rels><?xml version="1.0" encoding="UTF-8" standalone="yes"?>
<Relationships xmlns="http://schemas.openxmlformats.org/package/2006/relationships"><Relationship Id="rId1" Type="http://schemas.openxmlformats.org/officeDocument/2006/relationships/image" Target="../media/image9.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4.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5.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6.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7.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8.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1" Type="http://schemas.openxmlformats.org/officeDocument/2006/relationships/image" Target="../media/image5.emf"/></Relationships>
</file>

<file path=xl/drawings/_rels/drawing8.xml.rels><?xml version="1.0" encoding="UTF-8" standalone="yes"?>
<Relationships xmlns="http://schemas.openxmlformats.org/package/2006/relationships"><Relationship Id="rId1" Type="http://schemas.openxmlformats.org/officeDocument/2006/relationships/image" Target="../media/image6.emf"/></Relationships>
</file>

<file path=xl/drawings/_rels/drawing9.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106680</xdr:rowOff>
    </xdr:from>
    <xdr:to>
      <xdr:col>9</xdr:col>
      <xdr:colOff>161290</xdr:colOff>
      <xdr:row>56</xdr:row>
      <xdr:rowOff>1270</xdr:rowOff>
    </xdr:to>
    <xdr:grpSp>
      <xdr:nvGrpSpPr>
        <xdr:cNvPr id="2" name="グループ化 1">
          <a:extLst>
            <a:ext uri="{FF2B5EF4-FFF2-40B4-BE49-F238E27FC236}">
              <a16:creationId xmlns:a16="http://schemas.microsoft.com/office/drawing/2014/main" id="{51C19991-5C7B-4B51-A2AC-408AC168FADF}"/>
            </a:ext>
          </a:extLst>
        </xdr:cNvPr>
        <xdr:cNvGrpSpPr/>
      </xdr:nvGrpSpPr>
      <xdr:grpSpPr>
        <a:xfrm>
          <a:off x="0" y="103505"/>
          <a:ext cx="5736590" cy="8965565"/>
          <a:chOff x="0" y="59819"/>
          <a:chExt cx="6029509" cy="9861421"/>
        </a:xfrm>
      </xdr:grpSpPr>
      <xdr:sp macro="" textlink="">
        <xdr:nvSpPr>
          <xdr:cNvPr id="3" name="AutoShape 2">
            <a:extLst>
              <a:ext uri="{FF2B5EF4-FFF2-40B4-BE49-F238E27FC236}">
                <a16:creationId xmlns:a16="http://schemas.microsoft.com/office/drawing/2014/main" id="{A3E7A474-A038-F50E-2D68-1C4A37FD04B5}"/>
              </a:ext>
            </a:extLst>
          </xdr:cNvPr>
          <xdr:cNvSpPr>
            <a:spLocks noChangeAspect="1" noChangeArrowheads="1" noTextEdit="1"/>
          </xdr:cNvSpPr>
        </xdr:nvSpPr>
        <xdr:spPr bwMode="auto">
          <a:xfrm>
            <a:off x="0" y="580788"/>
            <a:ext cx="6029509" cy="9340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Rectangle 4">
            <a:extLst>
              <a:ext uri="{FF2B5EF4-FFF2-40B4-BE49-F238E27FC236}">
                <a16:creationId xmlns:a16="http://schemas.microsoft.com/office/drawing/2014/main" id="{A6414834-7474-08BD-C143-07FE8EC36C17}"/>
              </a:ext>
            </a:extLst>
          </xdr:cNvPr>
          <xdr:cNvSpPr>
            <a:spLocks noChangeArrowheads="1"/>
          </xdr:cNvSpPr>
        </xdr:nvSpPr>
        <xdr:spPr bwMode="auto">
          <a:xfrm>
            <a:off x="2589581" y="59819"/>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5" name="Rectangle 5">
            <a:extLst>
              <a:ext uri="{FF2B5EF4-FFF2-40B4-BE49-F238E27FC236}">
                <a16:creationId xmlns:a16="http://schemas.microsoft.com/office/drawing/2014/main" id="{7C94D3D0-7490-2F9A-EFA5-A7016E029425}"/>
              </a:ext>
            </a:extLst>
          </xdr:cNvPr>
          <xdr:cNvSpPr>
            <a:spLocks noChangeArrowheads="1"/>
          </xdr:cNvSpPr>
        </xdr:nvSpPr>
        <xdr:spPr bwMode="auto">
          <a:xfrm>
            <a:off x="3261360" y="7620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6" name="Rectangle 6">
            <a:extLst>
              <a:ext uri="{FF2B5EF4-FFF2-40B4-BE49-F238E27FC236}">
                <a16:creationId xmlns:a16="http://schemas.microsoft.com/office/drawing/2014/main" id="{ED4020EF-9957-7B73-6A76-880EF604B3D8}"/>
              </a:ext>
            </a:extLst>
          </xdr:cNvPr>
          <xdr:cNvSpPr>
            <a:spLocks noChangeArrowheads="1"/>
          </xdr:cNvSpPr>
        </xdr:nvSpPr>
        <xdr:spPr bwMode="auto">
          <a:xfrm>
            <a:off x="1379220" y="1653540"/>
            <a:ext cx="92964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1" i="0" u="none" strike="noStrike" baseline="0">
                <a:solidFill>
                  <a:srgbClr val="000000"/>
                </a:solidFill>
                <a:latin typeface="ＭＳ 明朝" panose="02020609040205080304" pitchFamily="17" charset="-128"/>
                <a:ea typeface="ＭＳ 明朝" panose="02020609040205080304" pitchFamily="17" charset="-128"/>
              </a:rPr>
              <a:t>統計</a:t>
            </a:r>
          </a:p>
        </xdr:txBody>
      </xdr:sp>
      <xdr:sp macro="" textlink="">
        <xdr:nvSpPr>
          <xdr:cNvPr id="7" name="Rectangle 7">
            <a:extLst>
              <a:ext uri="{FF2B5EF4-FFF2-40B4-BE49-F238E27FC236}">
                <a16:creationId xmlns:a16="http://schemas.microsoft.com/office/drawing/2014/main" id="{4BAE3832-BCD0-984C-82B2-6E7CDDF4029E}"/>
              </a:ext>
            </a:extLst>
          </xdr:cNvPr>
          <xdr:cNvSpPr>
            <a:spLocks noChangeArrowheads="1"/>
          </xdr:cNvSpPr>
        </xdr:nvSpPr>
        <xdr:spPr bwMode="auto">
          <a:xfrm>
            <a:off x="2293620" y="1524000"/>
            <a:ext cx="152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200" b="1" i="0" u="none" strike="noStrike" baseline="0">
                <a:solidFill>
                  <a:srgbClr val="000000"/>
                </a:solidFill>
                <a:latin typeface="Century"/>
              </a:rPr>
              <a:t> </a:t>
            </a:r>
          </a:p>
        </xdr:txBody>
      </xdr:sp>
      <xdr:sp macro="" textlink="">
        <xdr:nvSpPr>
          <xdr:cNvPr id="8" name="Rectangle 8">
            <a:extLst>
              <a:ext uri="{FF2B5EF4-FFF2-40B4-BE49-F238E27FC236}">
                <a16:creationId xmlns:a16="http://schemas.microsoft.com/office/drawing/2014/main" id="{369A3A00-9BC6-C3DA-6401-6C4D9C2FCB5F}"/>
              </a:ext>
            </a:extLst>
          </xdr:cNvPr>
          <xdr:cNvSpPr>
            <a:spLocks noChangeArrowheads="1"/>
          </xdr:cNvSpPr>
        </xdr:nvSpPr>
        <xdr:spPr bwMode="auto">
          <a:xfrm>
            <a:off x="2560320" y="1524000"/>
            <a:ext cx="60198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800" b="1" i="0" u="none" strike="noStrike" baseline="0">
                <a:solidFill>
                  <a:srgbClr val="000000"/>
                </a:solidFill>
                <a:latin typeface="HGP明朝E"/>
                <a:ea typeface="HGP明朝E"/>
              </a:rPr>
              <a:t>ふ</a:t>
            </a:r>
          </a:p>
        </xdr:txBody>
      </xdr:sp>
      <xdr:sp macro="" textlink="">
        <xdr:nvSpPr>
          <xdr:cNvPr id="9" name="Rectangle 9">
            <a:extLst>
              <a:ext uri="{FF2B5EF4-FFF2-40B4-BE49-F238E27FC236}">
                <a16:creationId xmlns:a16="http://schemas.microsoft.com/office/drawing/2014/main" id="{37B3C9ED-4DC9-B681-2255-5843C1AD4B46}"/>
              </a:ext>
            </a:extLst>
          </xdr:cNvPr>
          <xdr:cNvSpPr>
            <a:spLocks noChangeArrowheads="1"/>
          </xdr:cNvSpPr>
        </xdr:nvSpPr>
        <xdr:spPr bwMode="auto">
          <a:xfrm>
            <a:off x="3154680" y="1744980"/>
            <a:ext cx="1219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800" b="1" i="0" u="none" strike="noStrike" baseline="0">
                <a:solidFill>
                  <a:srgbClr val="000000"/>
                </a:solidFill>
                <a:latin typeface="HGP明朝E"/>
                <a:ea typeface="HGP明朝E"/>
              </a:rPr>
              <a:t> </a:t>
            </a:r>
          </a:p>
        </xdr:txBody>
      </xdr:sp>
      <xdr:sp macro="" textlink="">
        <xdr:nvSpPr>
          <xdr:cNvPr id="10" name="Rectangle 10">
            <a:extLst>
              <a:ext uri="{FF2B5EF4-FFF2-40B4-BE49-F238E27FC236}">
                <a16:creationId xmlns:a16="http://schemas.microsoft.com/office/drawing/2014/main" id="{A9C0F165-7B7E-C796-F9A6-B466850FD3CB}"/>
              </a:ext>
            </a:extLst>
          </xdr:cNvPr>
          <xdr:cNvSpPr>
            <a:spLocks noChangeArrowheads="1"/>
          </xdr:cNvSpPr>
        </xdr:nvSpPr>
        <xdr:spPr bwMode="auto">
          <a:xfrm>
            <a:off x="3329940" y="1524000"/>
            <a:ext cx="37338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800" b="1" i="0" u="none" strike="noStrike" baseline="0">
                <a:solidFill>
                  <a:srgbClr val="000000"/>
                </a:solidFill>
                <a:latin typeface="HGP明朝E"/>
                <a:ea typeface="HGP明朝E"/>
              </a:rPr>
              <a:t>く</a:t>
            </a:r>
          </a:p>
        </xdr:txBody>
      </xdr:sp>
      <xdr:sp macro="" textlink="">
        <xdr:nvSpPr>
          <xdr:cNvPr id="11" name="Rectangle 11">
            <a:extLst>
              <a:ext uri="{FF2B5EF4-FFF2-40B4-BE49-F238E27FC236}">
                <a16:creationId xmlns:a16="http://schemas.microsoft.com/office/drawing/2014/main" id="{820924A2-74AE-2703-6DA4-190E2AB23917}"/>
              </a:ext>
            </a:extLst>
          </xdr:cNvPr>
          <xdr:cNvSpPr>
            <a:spLocks noChangeArrowheads="1"/>
          </xdr:cNvSpPr>
        </xdr:nvSpPr>
        <xdr:spPr bwMode="auto">
          <a:xfrm>
            <a:off x="3703320" y="1744980"/>
            <a:ext cx="1219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800" b="1" i="0" u="none" strike="noStrike" baseline="0">
                <a:solidFill>
                  <a:srgbClr val="000000"/>
                </a:solidFill>
                <a:latin typeface="HGP明朝E"/>
                <a:ea typeface="HGP明朝E"/>
              </a:rPr>
              <a:t> </a:t>
            </a:r>
          </a:p>
        </xdr:txBody>
      </xdr:sp>
      <xdr:sp macro="" textlink="">
        <xdr:nvSpPr>
          <xdr:cNvPr id="12" name="Rectangle 12">
            <a:extLst>
              <a:ext uri="{FF2B5EF4-FFF2-40B4-BE49-F238E27FC236}">
                <a16:creationId xmlns:a16="http://schemas.microsoft.com/office/drawing/2014/main" id="{B2218B74-C869-74BA-62EC-C0EAC8A95CE6}"/>
              </a:ext>
            </a:extLst>
          </xdr:cNvPr>
          <xdr:cNvSpPr>
            <a:spLocks noChangeArrowheads="1"/>
          </xdr:cNvSpPr>
        </xdr:nvSpPr>
        <xdr:spPr bwMode="auto">
          <a:xfrm>
            <a:off x="3878580" y="1524000"/>
            <a:ext cx="60198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800" b="1" i="0" u="none" strike="noStrike" baseline="0">
                <a:solidFill>
                  <a:srgbClr val="000000"/>
                </a:solidFill>
                <a:latin typeface="HGP明朝E"/>
                <a:ea typeface="HGP明朝E"/>
              </a:rPr>
              <a:t>や</a:t>
            </a:r>
          </a:p>
        </xdr:txBody>
      </xdr:sp>
      <xdr:sp macro="" textlink="">
        <xdr:nvSpPr>
          <xdr:cNvPr id="13" name="Rectangle 13">
            <a:extLst>
              <a:ext uri="{FF2B5EF4-FFF2-40B4-BE49-F238E27FC236}">
                <a16:creationId xmlns:a16="http://schemas.microsoft.com/office/drawing/2014/main" id="{6FDC582F-D9D6-84C0-9F68-2D1BE166C1FF}"/>
              </a:ext>
            </a:extLst>
          </xdr:cNvPr>
          <xdr:cNvSpPr>
            <a:spLocks noChangeArrowheads="1"/>
          </xdr:cNvSpPr>
        </xdr:nvSpPr>
        <xdr:spPr bwMode="auto">
          <a:xfrm>
            <a:off x="4472940" y="1744980"/>
            <a:ext cx="1219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800" b="1" i="0" u="none" strike="noStrike" baseline="0">
                <a:solidFill>
                  <a:srgbClr val="000000"/>
                </a:solidFill>
                <a:latin typeface="HGP明朝E"/>
                <a:ea typeface="HGP明朝E"/>
              </a:rPr>
              <a:t> </a:t>
            </a:r>
          </a:p>
        </xdr:txBody>
      </xdr:sp>
      <xdr:sp macro="" textlink="">
        <xdr:nvSpPr>
          <xdr:cNvPr id="14" name="Rectangle 14">
            <a:extLst>
              <a:ext uri="{FF2B5EF4-FFF2-40B4-BE49-F238E27FC236}">
                <a16:creationId xmlns:a16="http://schemas.microsoft.com/office/drawing/2014/main" id="{9614B96D-469E-0C69-0B19-F773D626229C}"/>
              </a:ext>
            </a:extLst>
          </xdr:cNvPr>
          <xdr:cNvSpPr>
            <a:spLocks noChangeArrowheads="1"/>
          </xdr:cNvSpPr>
        </xdr:nvSpPr>
        <xdr:spPr bwMode="auto">
          <a:xfrm>
            <a:off x="4655820" y="1524000"/>
            <a:ext cx="621182" cy="812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800" b="1" i="0" u="none" strike="noStrike" baseline="0">
                <a:solidFill>
                  <a:srgbClr val="000000"/>
                </a:solidFill>
                <a:latin typeface="HGP明朝E"/>
                <a:ea typeface="HGP明朝E"/>
              </a:rPr>
              <a:t>ま</a:t>
            </a:r>
          </a:p>
        </xdr:txBody>
      </xdr:sp>
      <xdr:sp macro="" textlink="">
        <xdr:nvSpPr>
          <xdr:cNvPr id="15" name="Rectangle 15">
            <a:extLst>
              <a:ext uri="{FF2B5EF4-FFF2-40B4-BE49-F238E27FC236}">
                <a16:creationId xmlns:a16="http://schemas.microsoft.com/office/drawing/2014/main" id="{07C1EA65-B75E-451C-13B3-C9CCA5FD1168}"/>
              </a:ext>
            </a:extLst>
          </xdr:cNvPr>
          <xdr:cNvSpPr>
            <a:spLocks noChangeArrowheads="1"/>
          </xdr:cNvSpPr>
        </xdr:nvSpPr>
        <xdr:spPr bwMode="auto">
          <a:xfrm>
            <a:off x="5151120" y="1524000"/>
            <a:ext cx="152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4200" b="1" i="0" u="none" strike="noStrike" baseline="0">
                <a:solidFill>
                  <a:srgbClr val="000000"/>
                </a:solidFill>
                <a:latin typeface="Century"/>
              </a:rPr>
              <a:t> </a:t>
            </a:r>
          </a:p>
        </xdr:txBody>
      </xdr:sp>
      <xdr:sp macro="" textlink="">
        <xdr:nvSpPr>
          <xdr:cNvPr id="16" name="Rectangle 16">
            <a:extLst>
              <a:ext uri="{FF2B5EF4-FFF2-40B4-BE49-F238E27FC236}">
                <a16:creationId xmlns:a16="http://schemas.microsoft.com/office/drawing/2014/main" id="{DEF1EDF0-FA80-6142-3C1A-2C2B56501E14}"/>
              </a:ext>
            </a:extLst>
          </xdr:cNvPr>
          <xdr:cNvSpPr>
            <a:spLocks noChangeArrowheads="1"/>
          </xdr:cNvSpPr>
        </xdr:nvSpPr>
        <xdr:spPr bwMode="auto">
          <a:xfrm>
            <a:off x="3261360" y="2331720"/>
            <a:ext cx="914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600" b="0" i="0" u="none" strike="noStrike" baseline="0">
                <a:solidFill>
                  <a:srgbClr val="000000"/>
                </a:solidFill>
                <a:latin typeface="Century"/>
              </a:rPr>
              <a:t> </a:t>
            </a:r>
          </a:p>
        </xdr:txBody>
      </xdr:sp>
      <xdr:sp macro="" textlink="">
        <xdr:nvSpPr>
          <xdr:cNvPr id="17" name="Rectangle 17">
            <a:extLst>
              <a:ext uri="{FF2B5EF4-FFF2-40B4-BE49-F238E27FC236}">
                <a16:creationId xmlns:a16="http://schemas.microsoft.com/office/drawing/2014/main" id="{56E785A1-B2CB-B33A-6F35-AB0A0DE266AC}"/>
              </a:ext>
            </a:extLst>
          </xdr:cNvPr>
          <xdr:cNvSpPr>
            <a:spLocks noChangeArrowheads="1"/>
          </xdr:cNvSpPr>
        </xdr:nvSpPr>
        <xdr:spPr bwMode="auto">
          <a:xfrm>
            <a:off x="3261360" y="2788920"/>
            <a:ext cx="914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600" b="0" i="0" u="none" strike="noStrike" baseline="0">
                <a:solidFill>
                  <a:srgbClr val="000000"/>
                </a:solidFill>
                <a:latin typeface="Century"/>
              </a:rPr>
              <a:t> </a:t>
            </a:r>
          </a:p>
        </xdr:txBody>
      </xdr:sp>
      <xdr:sp macro="" textlink="">
        <xdr:nvSpPr>
          <xdr:cNvPr id="18" name="Rectangle 18">
            <a:extLst>
              <a:ext uri="{FF2B5EF4-FFF2-40B4-BE49-F238E27FC236}">
                <a16:creationId xmlns:a16="http://schemas.microsoft.com/office/drawing/2014/main" id="{DD4BE771-8258-F02D-E3DF-36E15E2996AC}"/>
              </a:ext>
            </a:extLst>
          </xdr:cNvPr>
          <xdr:cNvSpPr>
            <a:spLocks noChangeArrowheads="1"/>
          </xdr:cNvSpPr>
        </xdr:nvSpPr>
        <xdr:spPr bwMode="auto">
          <a:xfrm>
            <a:off x="1270545" y="3308529"/>
            <a:ext cx="278130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400" b="1" i="0" u="none" strike="noStrike" baseline="0">
                <a:solidFill>
                  <a:srgbClr val="000000"/>
                </a:solidFill>
                <a:latin typeface="ＭＳ ゴシック"/>
                <a:ea typeface="ＭＳ ゴシック"/>
              </a:rPr>
              <a:t>２０２５年（令和７</a:t>
            </a:r>
          </a:p>
        </xdr:txBody>
      </xdr:sp>
      <xdr:sp macro="" textlink="">
        <xdr:nvSpPr>
          <xdr:cNvPr id="19" name="Rectangle 19">
            <a:extLst>
              <a:ext uri="{FF2B5EF4-FFF2-40B4-BE49-F238E27FC236}">
                <a16:creationId xmlns:a16="http://schemas.microsoft.com/office/drawing/2014/main" id="{F7E2C142-1525-3D30-2878-5BD4FCD3E433}"/>
              </a:ext>
            </a:extLst>
          </xdr:cNvPr>
          <xdr:cNvSpPr>
            <a:spLocks noChangeArrowheads="1"/>
          </xdr:cNvSpPr>
        </xdr:nvSpPr>
        <xdr:spPr bwMode="auto">
          <a:xfrm>
            <a:off x="4157250" y="3308589"/>
            <a:ext cx="9296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400" b="1" i="0" u="none" strike="noStrike" baseline="0">
                <a:solidFill>
                  <a:srgbClr val="000000"/>
                </a:solidFill>
                <a:latin typeface="ＭＳ ゴシック"/>
                <a:ea typeface="ＭＳ ゴシック"/>
              </a:rPr>
              <a:t>年）版</a:t>
            </a:r>
          </a:p>
        </xdr:txBody>
      </xdr:sp>
      <xdr:sp macro="" textlink="">
        <xdr:nvSpPr>
          <xdr:cNvPr id="20" name="Rectangle 20">
            <a:extLst>
              <a:ext uri="{FF2B5EF4-FFF2-40B4-BE49-F238E27FC236}">
                <a16:creationId xmlns:a16="http://schemas.microsoft.com/office/drawing/2014/main" id="{9F6FC5F5-AC1E-38C4-29DF-9645CCE0377C}"/>
              </a:ext>
            </a:extLst>
          </xdr:cNvPr>
          <xdr:cNvSpPr>
            <a:spLocks noChangeArrowheads="1"/>
          </xdr:cNvSpPr>
        </xdr:nvSpPr>
        <xdr:spPr bwMode="auto">
          <a:xfrm>
            <a:off x="5097780" y="3253740"/>
            <a:ext cx="8382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400" b="1" i="0" u="none" strike="noStrike" baseline="0">
                <a:solidFill>
                  <a:srgbClr val="000000"/>
                </a:solidFill>
                <a:latin typeface="Century"/>
              </a:rPr>
              <a:t> </a:t>
            </a:r>
          </a:p>
        </xdr:txBody>
      </xdr:sp>
      <xdr:sp macro="" textlink="">
        <xdr:nvSpPr>
          <xdr:cNvPr id="21" name="Rectangle 21">
            <a:extLst>
              <a:ext uri="{FF2B5EF4-FFF2-40B4-BE49-F238E27FC236}">
                <a16:creationId xmlns:a16="http://schemas.microsoft.com/office/drawing/2014/main" id="{AA74586D-7473-387B-9163-44CEFE63F223}"/>
              </a:ext>
            </a:extLst>
          </xdr:cNvPr>
          <xdr:cNvSpPr>
            <a:spLocks noChangeArrowheads="1"/>
          </xdr:cNvSpPr>
        </xdr:nvSpPr>
        <xdr:spPr bwMode="auto">
          <a:xfrm>
            <a:off x="3261360" y="37338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22" name="Rectangle 22">
            <a:extLst>
              <a:ext uri="{FF2B5EF4-FFF2-40B4-BE49-F238E27FC236}">
                <a16:creationId xmlns:a16="http://schemas.microsoft.com/office/drawing/2014/main" id="{ED846B9E-4C5C-28C9-E996-CD536ED8C868}"/>
              </a:ext>
            </a:extLst>
          </xdr:cNvPr>
          <xdr:cNvSpPr>
            <a:spLocks noChangeArrowheads="1"/>
          </xdr:cNvSpPr>
        </xdr:nvSpPr>
        <xdr:spPr bwMode="auto">
          <a:xfrm>
            <a:off x="3261360" y="44196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23" name="Rectangle 23">
            <a:extLst>
              <a:ext uri="{FF2B5EF4-FFF2-40B4-BE49-F238E27FC236}">
                <a16:creationId xmlns:a16="http://schemas.microsoft.com/office/drawing/2014/main" id="{468371BC-296D-1E61-E247-8107CA5335B0}"/>
              </a:ext>
            </a:extLst>
          </xdr:cNvPr>
          <xdr:cNvSpPr>
            <a:spLocks noChangeArrowheads="1"/>
          </xdr:cNvSpPr>
        </xdr:nvSpPr>
        <xdr:spPr bwMode="auto">
          <a:xfrm>
            <a:off x="3261360" y="51054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1" i="0" u="none" strike="noStrike" baseline="0">
                <a:solidFill>
                  <a:srgbClr val="000000"/>
                </a:solidFill>
                <a:latin typeface="Century"/>
              </a:rPr>
              <a:t> </a:t>
            </a:r>
          </a:p>
        </xdr:txBody>
      </xdr:sp>
      <xdr:sp macro="" textlink="">
        <xdr:nvSpPr>
          <xdr:cNvPr id="24" name="Rectangle 24">
            <a:extLst>
              <a:ext uri="{FF2B5EF4-FFF2-40B4-BE49-F238E27FC236}">
                <a16:creationId xmlns:a16="http://schemas.microsoft.com/office/drawing/2014/main" id="{94A63481-6003-525A-F071-C8FA3B0DE6EC}"/>
              </a:ext>
            </a:extLst>
          </xdr:cNvPr>
          <xdr:cNvSpPr>
            <a:spLocks noChangeArrowheads="1"/>
          </xdr:cNvSpPr>
        </xdr:nvSpPr>
        <xdr:spPr bwMode="auto">
          <a:xfrm>
            <a:off x="3261360" y="57912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25" name="Rectangle 25">
            <a:extLst>
              <a:ext uri="{FF2B5EF4-FFF2-40B4-BE49-F238E27FC236}">
                <a16:creationId xmlns:a16="http://schemas.microsoft.com/office/drawing/2014/main" id="{BBEFB601-D634-3B4C-FE88-F33A83DED5E1}"/>
              </a:ext>
            </a:extLst>
          </xdr:cNvPr>
          <xdr:cNvSpPr>
            <a:spLocks noChangeArrowheads="1"/>
          </xdr:cNvSpPr>
        </xdr:nvSpPr>
        <xdr:spPr bwMode="auto">
          <a:xfrm>
            <a:off x="3261360" y="64770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26" name="Rectangle 26">
            <a:extLst>
              <a:ext uri="{FF2B5EF4-FFF2-40B4-BE49-F238E27FC236}">
                <a16:creationId xmlns:a16="http://schemas.microsoft.com/office/drawing/2014/main" id="{17F6A440-15E8-9213-5801-3C1F18A3E34B}"/>
              </a:ext>
            </a:extLst>
          </xdr:cNvPr>
          <xdr:cNvSpPr>
            <a:spLocks noChangeArrowheads="1"/>
          </xdr:cNvSpPr>
        </xdr:nvSpPr>
        <xdr:spPr bwMode="auto">
          <a:xfrm>
            <a:off x="3261360" y="71628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sp macro="" textlink="">
        <xdr:nvSpPr>
          <xdr:cNvPr id="27" name="Rectangle 27">
            <a:extLst>
              <a:ext uri="{FF2B5EF4-FFF2-40B4-BE49-F238E27FC236}">
                <a16:creationId xmlns:a16="http://schemas.microsoft.com/office/drawing/2014/main" id="{4B6EF68B-11E6-CF5B-AB62-0D4651AC9357}"/>
              </a:ext>
            </a:extLst>
          </xdr:cNvPr>
          <xdr:cNvSpPr>
            <a:spLocks noChangeArrowheads="1"/>
          </xdr:cNvSpPr>
        </xdr:nvSpPr>
        <xdr:spPr bwMode="auto">
          <a:xfrm>
            <a:off x="2179320" y="7901940"/>
            <a:ext cx="43434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ＭＳ 明朝"/>
                <a:ea typeface="ＭＳ 明朝"/>
              </a:rPr>
              <a:t>福</a:t>
            </a:r>
          </a:p>
        </xdr:txBody>
      </xdr:sp>
      <xdr:sp macro="" textlink="">
        <xdr:nvSpPr>
          <xdr:cNvPr id="28" name="Rectangle 28">
            <a:extLst>
              <a:ext uri="{FF2B5EF4-FFF2-40B4-BE49-F238E27FC236}">
                <a16:creationId xmlns:a16="http://schemas.microsoft.com/office/drawing/2014/main" id="{0B22B45F-0194-02C5-741B-3C858C92BFBF}"/>
              </a:ext>
            </a:extLst>
          </xdr:cNvPr>
          <xdr:cNvSpPr>
            <a:spLocks noChangeArrowheads="1"/>
          </xdr:cNvSpPr>
        </xdr:nvSpPr>
        <xdr:spPr bwMode="auto">
          <a:xfrm>
            <a:off x="2613660" y="7901940"/>
            <a:ext cx="22098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ＭＳ 明朝"/>
                <a:ea typeface="ＭＳ 明朝"/>
              </a:rPr>
              <a:t> </a:t>
            </a:r>
          </a:p>
        </xdr:txBody>
      </xdr:sp>
      <xdr:sp macro="" textlink="">
        <xdr:nvSpPr>
          <xdr:cNvPr id="29" name="Rectangle 29">
            <a:extLst>
              <a:ext uri="{FF2B5EF4-FFF2-40B4-BE49-F238E27FC236}">
                <a16:creationId xmlns:a16="http://schemas.microsoft.com/office/drawing/2014/main" id="{D1664850-3DDE-4F72-D004-978431C319C7}"/>
              </a:ext>
            </a:extLst>
          </xdr:cNvPr>
          <xdr:cNvSpPr>
            <a:spLocks noChangeArrowheads="1"/>
          </xdr:cNvSpPr>
        </xdr:nvSpPr>
        <xdr:spPr bwMode="auto">
          <a:xfrm>
            <a:off x="3048000" y="7901940"/>
            <a:ext cx="43434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ＭＳ 明朝"/>
                <a:ea typeface="ＭＳ 明朝"/>
              </a:rPr>
              <a:t>山</a:t>
            </a:r>
          </a:p>
        </xdr:txBody>
      </xdr:sp>
      <xdr:sp macro="" textlink="">
        <xdr:nvSpPr>
          <xdr:cNvPr id="30" name="Rectangle 30">
            <a:extLst>
              <a:ext uri="{FF2B5EF4-FFF2-40B4-BE49-F238E27FC236}">
                <a16:creationId xmlns:a16="http://schemas.microsoft.com/office/drawing/2014/main" id="{C26D2A31-3025-3AE0-7441-BC572B74A705}"/>
              </a:ext>
            </a:extLst>
          </xdr:cNvPr>
          <xdr:cNvSpPr>
            <a:spLocks noChangeArrowheads="1"/>
          </xdr:cNvSpPr>
        </xdr:nvSpPr>
        <xdr:spPr bwMode="auto">
          <a:xfrm>
            <a:off x="3482340" y="7901940"/>
            <a:ext cx="22098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ＭＳ 明朝"/>
                <a:ea typeface="ＭＳ 明朝"/>
              </a:rPr>
              <a:t> </a:t>
            </a:r>
          </a:p>
        </xdr:txBody>
      </xdr:sp>
      <xdr:sp macro="" textlink="">
        <xdr:nvSpPr>
          <xdr:cNvPr id="31" name="Rectangle 31">
            <a:extLst>
              <a:ext uri="{FF2B5EF4-FFF2-40B4-BE49-F238E27FC236}">
                <a16:creationId xmlns:a16="http://schemas.microsoft.com/office/drawing/2014/main" id="{07CCFE08-784C-F069-3F1C-A7B8F0B1662F}"/>
              </a:ext>
            </a:extLst>
          </xdr:cNvPr>
          <xdr:cNvSpPr>
            <a:spLocks noChangeArrowheads="1"/>
          </xdr:cNvSpPr>
        </xdr:nvSpPr>
        <xdr:spPr bwMode="auto">
          <a:xfrm>
            <a:off x="3916680" y="7901940"/>
            <a:ext cx="43434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ＭＳ 明朝"/>
                <a:ea typeface="ＭＳ 明朝"/>
              </a:rPr>
              <a:t>市</a:t>
            </a:r>
          </a:p>
        </xdr:txBody>
      </xdr:sp>
      <xdr:sp macro="" textlink="">
        <xdr:nvSpPr>
          <xdr:cNvPr id="32" name="Rectangle 32">
            <a:extLst>
              <a:ext uri="{FF2B5EF4-FFF2-40B4-BE49-F238E27FC236}">
                <a16:creationId xmlns:a16="http://schemas.microsoft.com/office/drawing/2014/main" id="{7CFDE638-514B-3666-D19D-1AEB3DB4EF04}"/>
              </a:ext>
            </a:extLst>
          </xdr:cNvPr>
          <xdr:cNvSpPr>
            <a:spLocks noChangeArrowheads="1"/>
          </xdr:cNvSpPr>
        </xdr:nvSpPr>
        <xdr:spPr bwMode="auto">
          <a:xfrm>
            <a:off x="4343400" y="7840980"/>
            <a:ext cx="12192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400" b="1" i="0" u="none" strike="noStrike" baseline="0">
                <a:solidFill>
                  <a:srgbClr val="000000"/>
                </a:solidFill>
                <a:latin typeface="Century"/>
              </a:rPr>
              <a:t> </a:t>
            </a:r>
          </a:p>
        </xdr:txBody>
      </xdr:sp>
      <xdr:sp macro="" textlink="">
        <xdr:nvSpPr>
          <xdr:cNvPr id="33" name="Rectangle 33">
            <a:extLst>
              <a:ext uri="{FF2B5EF4-FFF2-40B4-BE49-F238E27FC236}">
                <a16:creationId xmlns:a16="http://schemas.microsoft.com/office/drawing/2014/main" id="{D1A0F020-BC1E-BEA2-E406-37417D3B7AE2}"/>
              </a:ext>
            </a:extLst>
          </xdr:cNvPr>
          <xdr:cNvSpPr>
            <a:spLocks noChangeArrowheads="1"/>
          </xdr:cNvSpPr>
        </xdr:nvSpPr>
        <xdr:spPr bwMode="auto">
          <a:xfrm>
            <a:off x="0" y="8534400"/>
            <a:ext cx="1295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3600" b="0" i="0" u="none" strike="noStrike" baseline="0">
                <a:solidFill>
                  <a:srgbClr val="000000"/>
                </a:solidFill>
                <a:latin typeface="Century"/>
              </a:rPr>
              <a:t> </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144780</xdr:colOff>
      <xdr:row>43</xdr:row>
      <xdr:rowOff>19050</xdr:rowOff>
    </xdr:from>
    <xdr:to>
      <xdr:col>6</xdr:col>
      <xdr:colOff>123413</xdr:colOff>
      <xdr:row>43</xdr:row>
      <xdr:rowOff>19050</xdr:rowOff>
    </xdr:to>
    <xdr:sp macro="" textlink="">
      <xdr:nvSpPr>
        <xdr:cNvPr id="2" name="Rectangle 1">
          <a:extLst>
            <a:ext uri="{FF2B5EF4-FFF2-40B4-BE49-F238E27FC236}">
              <a16:creationId xmlns:a16="http://schemas.microsoft.com/office/drawing/2014/main" id="{509E2ECA-21E1-4085-9DC7-2B78DCF2475A}"/>
            </a:ext>
          </a:extLst>
        </xdr:cNvPr>
        <xdr:cNvSpPr>
          <a:spLocks noChangeArrowheads="1"/>
        </xdr:cNvSpPr>
      </xdr:nvSpPr>
      <xdr:spPr bwMode="auto">
        <a:xfrm>
          <a:off x="3046730" y="9667875"/>
          <a:ext cx="242158"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39</xdr:row>
      <xdr:rowOff>0</xdr:rowOff>
    </xdr:from>
    <xdr:to>
      <xdr:col>4</xdr:col>
      <xdr:colOff>254858</xdr:colOff>
      <xdr:row>39</xdr:row>
      <xdr:rowOff>0</xdr:rowOff>
    </xdr:to>
    <xdr:sp macro="" textlink="">
      <xdr:nvSpPr>
        <xdr:cNvPr id="3" name="Rectangle 2">
          <a:extLst>
            <a:ext uri="{FF2B5EF4-FFF2-40B4-BE49-F238E27FC236}">
              <a16:creationId xmlns:a16="http://schemas.microsoft.com/office/drawing/2014/main" id="{525C8241-0D27-4773-A2B9-B72CACBF7D03}"/>
            </a:ext>
          </a:extLst>
        </xdr:cNvPr>
        <xdr:cNvSpPr>
          <a:spLocks noChangeArrowheads="1"/>
        </xdr:cNvSpPr>
      </xdr:nvSpPr>
      <xdr:spPr bwMode="auto">
        <a:xfrm>
          <a:off x="2533650" y="8620125"/>
          <a:ext cx="258033"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a:t>
          </a:r>
        </a:p>
      </xdr:txBody>
    </xdr:sp>
    <xdr:clientData/>
  </xdr:twoCellAnchor>
  <xdr:twoCellAnchor>
    <xdr:from>
      <xdr:col>4</xdr:col>
      <xdr:colOff>9525</xdr:colOff>
      <xdr:row>39</xdr:row>
      <xdr:rowOff>0</xdr:rowOff>
    </xdr:from>
    <xdr:to>
      <xdr:col>4</xdr:col>
      <xdr:colOff>264383</xdr:colOff>
      <xdr:row>39</xdr:row>
      <xdr:rowOff>0</xdr:rowOff>
    </xdr:to>
    <xdr:sp macro="" textlink="">
      <xdr:nvSpPr>
        <xdr:cNvPr id="4" name="Rectangle 1">
          <a:extLst>
            <a:ext uri="{FF2B5EF4-FFF2-40B4-BE49-F238E27FC236}">
              <a16:creationId xmlns:a16="http://schemas.microsoft.com/office/drawing/2014/main" id="{A94C6873-A2E3-4C6C-8B62-E8A374A299AC}"/>
            </a:ext>
          </a:extLst>
        </xdr:cNvPr>
        <xdr:cNvSpPr>
          <a:spLocks noChangeArrowheads="1"/>
        </xdr:cNvSpPr>
      </xdr:nvSpPr>
      <xdr:spPr bwMode="auto">
        <a:xfrm>
          <a:off x="2540000" y="8620125"/>
          <a:ext cx="258033"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a:t>
          </a:r>
        </a:p>
      </xdr:txBody>
    </xdr:sp>
    <xdr:clientData/>
  </xdr:twoCellAnchor>
  <xdr:twoCellAnchor>
    <xdr:from>
      <xdr:col>5</xdr:col>
      <xdr:colOff>47625</xdr:colOff>
      <xdr:row>39</xdr:row>
      <xdr:rowOff>238125</xdr:rowOff>
    </xdr:from>
    <xdr:to>
      <xdr:col>6</xdr:col>
      <xdr:colOff>26258</xdr:colOff>
      <xdr:row>39</xdr:row>
      <xdr:rowOff>238125</xdr:rowOff>
    </xdr:to>
    <xdr:sp macro="" textlink="">
      <xdr:nvSpPr>
        <xdr:cNvPr id="5" name="Rectangle 1">
          <a:extLst>
            <a:ext uri="{FF2B5EF4-FFF2-40B4-BE49-F238E27FC236}">
              <a16:creationId xmlns:a16="http://schemas.microsoft.com/office/drawing/2014/main" id="{C29C8F57-312C-4695-9D0B-FC90DD6192DD}"/>
            </a:ext>
          </a:extLst>
        </xdr:cNvPr>
        <xdr:cNvSpPr>
          <a:spLocks noChangeArrowheads="1"/>
        </xdr:cNvSpPr>
      </xdr:nvSpPr>
      <xdr:spPr bwMode="auto">
        <a:xfrm>
          <a:off x="2949575" y="8855075"/>
          <a:ext cx="242158"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a:t>
          </a:r>
        </a:p>
      </xdr:txBody>
    </xdr:sp>
    <xdr:clientData/>
  </xdr:twoCellAnchor>
  <xdr:twoCellAnchor>
    <xdr:from>
      <xdr:col>4</xdr:col>
      <xdr:colOff>9525</xdr:colOff>
      <xdr:row>39</xdr:row>
      <xdr:rowOff>0</xdr:rowOff>
    </xdr:from>
    <xdr:to>
      <xdr:col>4</xdr:col>
      <xdr:colOff>264383</xdr:colOff>
      <xdr:row>39</xdr:row>
      <xdr:rowOff>0</xdr:rowOff>
    </xdr:to>
    <xdr:sp macro="" textlink="">
      <xdr:nvSpPr>
        <xdr:cNvPr id="6" name="Rectangle 1">
          <a:extLst>
            <a:ext uri="{FF2B5EF4-FFF2-40B4-BE49-F238E27FC236}">
              <a16:creationId xmlns:a16="http://schemas.microsoft.com/office/drawing/2014/main" id="{12538255-0F3E-47A6-90F1-5A4C50351331}"/>
            </a:ext>
          </a:extLst>
        </xdr:cNvPr>
        <xdr:cNvSpPr>
          <a:spLocks noChangeArrowheads="1"/>
        </xdr:cNvSpPr>
      </xdr:nvSpPr>
      <xdr:spPr bwMode="auto">
        <a:xfrm>
          <a:off x="2540000" y="8620125"/>
          <a:ext cx="258033"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a:t>
          </a:r>
        </a:p>
      </xdr:txBody>
    </xdr:sp>
    <xdr:clientData/>
  </xdr:twoCellAnchor>
  <xdr:twoCellAnchor>
    <xdr:from>
      <xdr:col>5</xdr:col>
      <xdr:colOff>144780</xdr:colOff>
      <xdr:row>40</xdr:row>
      <xdr:rowOff>19050</xdr:rowOff>
    </xdr:from>
    <xdr:to>
      <xdr:col>6</xdr:col>
      <xdr:colOff>123413</xdr:colOff>
      <xdr:row>40</xdr:row>
      <xdr:rowOff>19050</xdr:rowOff>
    </xdr:to>
    <xdr:sp macro="" textlink="">
      <xdr:nvSpPr>
        <xdr:cNvPr id="7" name="Rectangle 1">
          <a:extLst>
            <a:ext uri="{FF2B5EF4-FFF2-40B4-BE49-F238E27FC236}">
              <a16:creationId xmlns:a16="http://schemas.microsoft.com/office/drawing/2014/main" id="{6CE7442C-A2DA-4DEB-A2E9-D959B9FEBA18}"/>
            </a:ext>
          </a:extLst>
        </xdr:cNvPr>
        <xdr:cNvSpPr>
          <a:spLocks noChangeArrowheads="1"/>
        </xdr:cNvSpPr>
      </xdr:nvSpPr>
      <xdr:spPr bwMode="auto">
        <a:xfrm>
          <a:off x="3046730" y="8896350"/>
          <a:ext cx="242158" cy="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Ｐゴシック"/>
              <a:ea typeface="ＭＳ Ｐゴシック"/>
            </a:rPr>
            <a:t>3</a:t>
          </a:r>
          <a:r>
            <a:rPr lang="ja-JP" altLang="en-US" sz="1000" b="0" i="0" u="none" strike="noStrike" baseline="0">
              <a:solidFill>
                <a:srgbClr val="000000"/>
              </a:solidFill>
              <a:latin typeface="ＭＳ Ｐゴシック"/>
              <a:ea typeface="ＭＳ Ｐゴシック"/>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88BECA69-F2DD-4FE9-9C65-6727D76B3D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4</xdr:col>
      <xdr:colOff>91440</xdr:colOff>
      <xdr:row>29</xdr:row>
      <xdr:rowOff>114300</xdr:rowOff>
    </xdr:from>
    <xdr:to>
      <xdr:col>5</xdr:col>
      <xdr:colOff>487680</xdr:colOff>
      <xdr:row>29</xdr:row>
      <xdr:rowOff>419100</xdr:rowOff>
    </xdr:to>
    <xdr:sp macro="" textlink="">
      <xdr:nvSpPr>
        <xdr:cNvPr id="2" name="AutoShape 1">
          <a:extLst>
            <a:ext uri="{FF2B5EF4-FFF2-40B4-BE49-F238E27FC236}">
              <a16:creationId xmlns:a16="http://schemas.microsoft.com/office/drawing/2014/main" id="{4CA44A2C-EB5A-4883-A8BB-D2A6AA1E67D8}"/>
            </a:ext>
          </a:extLst>
        </xdr:cNvPr>
        <xdr:cNvSpPr>
          <a:spLocks noChangeArrowheads="1"/>
        </xdr:cNvSpPr>
      </xdr:nvSpPr>
      <xdr:spPr bwMode="auto">
        <a:xfrm>
          <a:off x="3031490" y="6667500"/>
          <a:ext cx="605790" cy="3048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129540</xdr:colOff>
      <xdr:row>29</xdr:row>
      <xdr:rowOff>152400</xdr:rowOff>
    </xdr:from>
    <xdr:to>
      <xdr:col>3</xdr:col>
      <xdr:colOff>205740</xdr:colOff>
      <xdr:row>29</xdr:row>
      <xdr:rowOff>312420</xdr:rowOff>
    </xdr:to>
    <xdr:sp macro="" textlink="">
      <xdr:nvSpPr>
        <xdr:cNvPr id="3" name="AutoShape 1">
          <a:extLst>
            <a:ext uri="{FF2B5EF4-FFF2-40B4-BE49-F238E27FC236}">
              <a16:creationId xmlns:a16="http://schemas.microsoft.com/office/drawing/2014/main" id="{0C446D8F-D62A-4A86-986B-97A185E31A27}"/>
            </a:ext>
          </a:extLst>
        </xdr:cNvPr>
        <xdr:cNvSpPr>
          <a:spLocks noChangeArrowheads="1"/>
        </xdr:cNvSpPr>
      </xdr:nvSpPr>
      <xdr:spPr bwMode="auto">
        <a:xfrm>
          <a:off x="2145665" y="6705600"/>
          <a:ext cx="609600" cy="16319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137160</xdr:colOff>
      <xdr:row>29</xdr:row>
      <xdr:rowOff>91440</xdr:rowOff>
    </xdr:from>
    <xdr:to>
      <xdr:col>7</xdr:col>
      <xdr:colOff>182880</xdr:colOff>
      <xdr:row>29</xdr:row>
      <xdr:rowOff>403860</xdr:rowOff>
    </xdr:to>
    <xdr:sp macro="" textlink="">
      <xdr:nvSpPr>
        <xdr:cNvPr id="4" name="AutoShape 2">
          <a:extLst>
            <a:ext uri="{FF2B5EF4-FFF2-40B4-BE49-F238E27FC236}">
              <a16:creationId xmlns:a16="http://schemas.microsoft.com/office/drawing/2014/main" id="{99B8F88E-660C-4C9B-893B-B64B747CCD85}"/>
            </a:ext>
          </a:extLst>
        </xdr:cNvPr>
        <xdr:cNvSpPr>
          <a:spLocks noChangeArrowheads="1"/>
        </xdr:cNvSpPr>
      </xdr:nvSpPr>
      <xdr:spPr bwMode="auto">
        <a:xfrm>
          <a:off x="3893185" y="6641465"/>
          <a:ext cx="620395" cy="31877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314325</xdr:colOff>
      <xdr:row>9</xdr:row>
      <xdr:rowOff>236220</xdr:rowOff>
    </xdr:from>
    <xdr:to>
      <xdr:col>19</xdr:col>
      <xdr:colOff>19050</xdr:colOff>
      <xdr:row>11</xdr:row>
      <xdr:rowOff>217805</xdr:rowOff>
    </xdr:to>
    <xdr:sp macro="" textlink="">
      <xdr:nvSpPr>
        <xdr:cNvPr id="2" name="テキスト ボックス 1">
          <a:extLst>
            <a:ext uri="{FF2B5EF4-FFF2-40B4-BE49-F238E27FC236}">
              <a16:creationId xmlns:a16="http://schemas.microsoft.com/office/drawing/2014/main" id="{2899823A-71FC-4E93-88C1-7934704A99AE}"/>
            </a:ext>
          </a:extLst>
        </xdr:cNvPr>
        <xdr:cNvSpPr txBox="1"/>
      </xdr:nvSpPr>
      <xdr:spPr>
        <a:xfrm>
          <a:off x="7054850" y="2363470"/>
          <a:ext cx="1346200" cy="5530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２０２４年度からは</a:t>
          </a:r>
          <a:r>
            <a:rPr kumimoji="1" lang="en-US" altLang="ja-JP" sz="1100"/>
            <a:t>e-stat</a:t>
          </a:r>
          <a:r>
            <a:rPr kumimoji="1" lang="ja-JP" altLang="en-US" sz="1100"/>
            <a:t>で調べる</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690E0B70-A3F4-4930-BD32-F03F87B4D9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84CC92A2-E7C7-4C24-97EA-79BBBC80A7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2C044C83-A625-4BA9-8C51-B35D5A3A64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4756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A7ACF7F0-07E9-45DD-A66A-51551C233A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42EF2394-7565-4FC4-8942-84EE6BADED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BFD1B6F4-3B61-44FC-BE3D-3D9BD64671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522605</xdr:colOff>
      <xdr:row>49</xdr:row>
      <xdr:rowOff>38100</xdr:rowOff>
    </xdr:to>
    <xdr:pic>
      <xdr:nvPicPr>
        <xdr:cNvPr id="2" name="図 1">
          <a:extLst>
            <a:ext uri="{FF2B5EF4-FFF2-40B4-BE49-F238E27FC236}">
              <a16:creationId xmlns:a16="http://schemas.microsoft.com/office/drawing/2014/main" id="{42FAC5CA-6A9C-45CD-8A7E-1A9E44854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402580"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628B7FEF-CB67-46AD-B94D-5688B96CA8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7D79DE3D-7AEA-4847-9C88-A924B7CE24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46827E81-DEDE-4FBC-8DB8-F945B5255D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76200</xdr:colOff>
      <xdr:row>11</xdr:row>
      <xdr:rowOff>45720</xdr:rowOff>
    </xdr:from>
    <xdr:to>
      <xdr:col>1</xdr:col>
      <xdr:colOff>0</xdr:colOff>
      <xdr:row>13</xdr:row>
      <xdr:rowOff>22860</xdr:rowOff>
    </xdr:to>
    <xdr:sp macro="" textlink="">
      <xdr:nvSpPr>
        <xdr:cNvPr id="2" name="AutoShape 1">
          <a:extLst>
            <a:ext uri="{FF2B5EF4-FFF2-40B4-BE49-F238E27FC236}">
              <a16:creationId xmlns:a16="http://schemas.microsoft.com/office/drawing/2014/main" id="{ED8E8833-18A0-4F0F-8542-7DB68B16C2AB}"/>
            </a:ext>
          </a:extLst>
        </xdr:cNvPr>
        <xdr:cNvSpPr>
          <a:spLocks/>
        </xdr:cNvSpPr>
      </xdr:nvSpPr>
      <xdr:spPr bwMode="auto">
        <a:xfrm>
          <a:off x="76200" y="3068320"/>
          <a:ext cx="133350" cy="643890"/>
        </a:xfrm>
        <a:prstGeom prst="leftBrace">
          <a:avLst>
            <a:gd name="adj1" fmla="val 4068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76200</xdr:colOff>
      <xdr:row>22</xdr:row>
      <xdr:rowOff>30480</xdr:rowOff>
    </xdr:from>
    <xdr:to>
      <xdr:col>0</xdr:col>
      <xdr:colOff>190500</xdr:colOff>
      <xdr:row>23</xdr:row>
      <xdr:rowOff>312420</xdr:rowOff>
    </xdr:to>
    <xdr:sp macro="" textlink="">
      <xdr:nvSpPr>
        <xdr:cNvPr id="3" name="AutoShape 2">
          <a:extLst>
            <a:ext uri="{FF2B5EF4-FFF2-40B4-BE49-F238E27FC236}">
              <a16:creationId xmlns:a16="http://schemas.microsoft.com/office/drawing/2014/main" id="{383CD65A-E77E-4EF0-9694-0014FF851BC5}"/>
            </a:ext>
          </a:extLst>
        </xdr:cNvPr>
        <xdr:cNvSpPr>
          <a:spLocks/>
        </xdr:cNvSpPr>
      </xdr:nvSpPr>
      <xdr:spPr bwMode="auto">
        <a:xfrm>
          <a:off x="76200" y="6656705"/>
          <a:ext cx="114300" cy="621665"/>
        </a:xfrm>
        <a:prstGeom prst="leftBrace">
          <a:avLst>
            <a:gd name="adj1" fmla="val 4444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FB966BBC-30B7-4DFC-ACD8-6EACDE2038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7E1DA03A-3A89-45A2-B6C2-D4CDC63DB2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63</xdr:row>
      <xdr:rowOff>0</xdr:rowOff>
    </xdr:from>
    <xdr:to>
      <xdr:col>0</xdr:col>
      <xdr:colOff>0</xdr:colOff>
      <xdr:row>63</xdr:row>
      <xdr:rowOff>0</xdr:rowOff>
    </xdr:to>
    <xdr:sp macro="" textlink="">
      <xdr:nvSpPr>
        <xdr:cNvPr id="2" name="Oval 5">
          <a:extLst>
            <a:ext uri="{FF2B5EF4-FFF2-40B4-BE49-F238E27FC236}">
              <a16:creationId xmlns:a16="http://schemas.microsoft.com/office/drawing/2014/main" id="{E6CE4374-4EEF-46BF-8399-7C831948B2C4}"/>
            </a:ext>
          </a:extLst>
        </xdr:cNvPr>
        <xdr:cNvSpPr>
          <a:spLocks noChangeArrowheads="1"/>
        </xdr:cNvSpPr>
      </xdr:nvSpPr>
      <xdr:spPr bwMode="auto">
        <a:xfrm>
          <a:off x="0" y="12801600"/>
          <a:ext cx="0" cy="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63</xdr:row>
      <xdr:rowOff>0</xdr:rowOff>
    </xdr:from>
    <xdr:to>
      <xdr:col>0</xdr:col>
      <xdr:colOff>0</xdr:colOff>
      <xdr:row>63</xdr:row>
      <xdr:rowOff>0</xdr:rowOff>
    </xdr:to>
    <xdr:sp macro="" textlink="">
      <xdr:nvSpPr>
        <xdr:cNvPr id="3" name="Oval 6">
          <a:extLst>
            <a:ext uri="{FF2B5EF4-FFF2-40B4-BE49-F238E27FC236}">
              <a16:creationId xmlns:a16="http://schemas.microsoft.com/office/drawing/2014/main" id="{65957B69-93F5-453C-A5C0-839B2B1AB4CF}"/>
            </a:ext>
          </a:extLst>
        </xdr:cNvPr>
        <xdr:cNvSpPr>
          <a:spLocks noChangeArrowheads="1"/>
        </xdr:cNvSpPr>
      </xdr:nvSpPr>
      <xdr:spPr bwMode="auto">
        <a:xfrm>
          <a:off x="0" y="12801600"/>
          <a:ext cx="0" cy="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88</xdr:row>
      <xdr:rowOff>76200</xdr:rowOff>
    </xdr:from>
    <xdr:to>
      <xdr:col>0</xdr:col>
      <xdr:colOff>0</xdr:colOff>
      <xdr:row>88</xdr:row>
      <xdr:rowOff>175260</xdr:rowOff>
    </xdr:to>
    <xdr:sp macro="" textlink="">
      <xdr:nvSpPr>
        <xdr:cNvPr id="4" name="Oval 11">
          <a:extLst>
            <a:ext uri="{FF2B5EF4-FFF2-40B4-BE49-F238E27FC236}">
              <a16:creationId xmlns:a16="http://schemas.microsoft.com/office/drawing/2014/main" id="{3997050E-C9DE-4992-884D-D78504D21D8D}"/>
            </a:ext>
          </a:extLst>
        </xdr:cNvPr>
        <xdr:cNvSpPr>
          <a:spLocks noChangeArrowheads="1"/>
        </xdr:cNvSpPr>
      </xdr:nvSpPr>
      <xdr:spPr bwMode="auto">
        <a:xfrm>
          <a:off x="0" y="16964025"/>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89</xdr:row>
      <xdr:rowOff>76200</xdr:rowOff>
    </xdr:from>
    <xdr:to>
      <xdr:col>0</xdr:col>
      <xdr:colOff>0</xdr:colOff>
      <xdr:row>89</xdr:row>
      <xdr:rowOff>175260</xdr:rowOff>
    </xdr:to>
    <xdr:sp macro="" textlink="">
      <xdr:nvSpPr>
        <xdr:cNvPr id="5" name="Oval 12">
          <a:extLst>
            <a:ext uri="{FF2B5EF4-FFF2-40B4-BE49-F238E27FC236}">
              <a16:creationId xmlns:a16="http://schemas.microsoft.com/office/drawing/2014/main" id="{5C653B52-664A-489F-88B8-833FEAE8722F}"/>
            </a:ext>
          </a:extLst>
        </xdr:cNvPr>
        <xdr:cNvSpPr>
          <a:spLocks noChangeArrowheads="1"/>
        </xdr:cNvSpPr>
      </xdr:nvSpPr>
      <xdr:spPr bwMode="auto">
        <a:xfrm>
          <a:off x="0" y="17125950"/>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131</xdr:row>
      <xdr:rowOff>76200</xdr:rowOff>
    </xdr:from>
    <xdr:to>
      <xdr:col>0</xdr:col>
      <xdr:colOff>0</xdr:colOff>
      <xdr:row>131</xdr:row>
      <xdr:rowOff>175260</xdr:rowOff>
    </xdr:to>
    <xdr:sp macro="" textlink="">
      <xdr:nvSpPr>
        <xdr:cNvPr id="6" name="Oval 13">
          <a:extLst>
            <a:ext uri="{FF2B5EF4-FFF2-40B4-BE49-F238E27FC236}">
              <a16:creationId xmlns:a16="http://schemas.microsoft.com/office/drawing/2014/main" id="{692F1527-32A4-41C3-8374-6C7583FF9654}"/>
            </a:ext>
          </a:extLst>
        </xdr:cNvPr>
        <xdr:cNvSpPr>
          <a:spLocks noChangeArrowheads="1"/>
        </xdr:cNvSpPr>
      </xdr:nvSpPr>
      <xdr:spPr bwMode="auto">
        <a:xfrm>
          <a:off x="0" y="23983950"/>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132</xdr:row>
      <xdr:rowOff>76200</xdr:rowOff>
    </xdr:from>
    <xdr:to>
      <xdr:col>0</xdr:col>
      <xdr:colOff>0</xdr:colOff>
      <xdr:row>132</xdr:row>
      <xdr:rowOff>175260</xdr:rowOff>
    </xdr:to>
    <xdr:sp macro="" textlink="">
      <xdr:nvSpPr>
        <xdr:cNvPr id="7" name="Oval 14">
          <a:extLst>
            <a:ext uri="{FF2B5EF4-FFF2-40B4-BE49-F238E27FC236}">
              <a16:creationId xmlns:a16="http://schemas.microsoft.com/office/drawing/2014/main" id="{5A563783-0643-4D2E-A91B-330F40B1DBB6}"/>
            </a:ext>
          </a:extLst>
        </xdr:cNvPr>
        <xdr:cNvSpPr>
          <a:spLocks noChangeArrowheads="1"/>
        </xdr:cNvSpPr>
      </xdr:nvSpPr>
      <xdr:spPr bwMode="auto">
        <a:xfrm>
          <a:off x="0" y="24145875"/>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9CEA0016-AC22-40FC-8B90-F2EFFB1334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C06FCA46-DF17-4CB0-B0C5-254BE8A083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4756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D84ED565-0299-4F2A-8CB7-74AAF8F16D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CF842C26-B2DE-4A1E-AD0A-90AAED759E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525780</xdr:colOff>
      <xdr:row>49</xdr:row>
      <xdr:rowOff>38100</xdr:rowOff>
    </xdr:to>
    <xdr:pic>
      <xdr:nvPicPr>
        <xdr:cNvPr id="2" name="図 1">
          <a:extLst>
            <a:ext uri="{FF2B5EF4-FFF2-40B4-BE49-F238E27FC236}">
              <a16:creationId xmlns:a16="http://schemas.microsoft.com/office/drawing/2014/main" id="{1449F72B-67C7-4E67-AFEB-FC866CD22D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99405" cy="797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0945000_&#24773;&#22577;&#31649;&#29702;&#35506;/toukei/130&#12288;&#32113;&#35336;&#12405;&#12367;&#12420;&#12414;/2023&#24180;&#29256;/2023&#24180;&#29256;&#12487;&#12540;&#12479;/&#65297;&#65294;&#20491;&#21029;/F/&#20803;&#12487;&#12540;&#12479;/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7-1表"/>
      <sheetName val="第7-2表"/>
      <sheetName val="第7-3表"/>
    </sheetNames>
    <sheetDataSet>
      <sheetData sheetId="0">
        <row r="165">
          <cell r="W165">
            <v>3954690</v>
          </cell>
          <cell r="X165">
            <v>2740491</v>
          </cell>
          <cell r="Y165">
            <v>884055</v>
          </cell>
          <cell r="Z165">
            <v>330144</v>
          </cell>
          <cell r="AB165">
            <v>2038767</v>
          </cell>
        </row>
        <row r="166">
          <cell r="F166">
            <v>2698</v>
          </cell>
          <cell r="G166">
            <v>1488</v>
          </cell>
          <cell r="U166">
            <v>1483214</v>
          </cell>
          <cell r="W166">
            <v>7034948</v>
          </cell>
          <cell r="X166">
            <v>4976519</v>
          </cell>
          <cell r="Y166">
            <v>1613695</v>
          </cell>
          <cell r="Z166">
            <v>444734</v>
          </cell>
          <cell r="AB166">
            <v>3328641</v>
          </cell>
        </row>
        <row r="167">
          <cell r="F167">
            <v>1849</v>
          </cell>
          <cell r="G167">
            <v>1216</v>
          </cell>
          <cell r="U167">
            <v>1116873</v>
          </cell>
          <cell r="W167">
            <v>5264441</v>
          </cell>
          <cell r="X167">
            <v>3891481</v>
          </cell>
          <cell r="Y167">
            <v>924547</v>
          </cell>
          <cell r="Z167">
            <v>448413</v>
          </cell>
          <cell r="AB167">
            <v>2495450</v>
          </cell>
        </row>
        <row r="168">
          <cell r="F168">
            <v>3059</v>
          </cell>
          <cell r="G168">
            <v>1400</v>
          </cell>
          <cell r="U168">
            <v>1764174</v>
          </cell>
          <cell r="W168">
            <v>10152569</v>
          </cell>
          <cell r="X168">
            <v>7410326</v>
          </cell>
          <cell r="Y168">
            <v>1886777</v>
          </cell>
          <cell r="Z168">
            <v>855466</v>
          </cell>
          <cell r="AB168">
            <v>4292708</v>
          </cell>
        </row>
        <row r="169">
          <cell r="F169">
            <v>2974</v>
          </cell>
          <cell r="G169">
            <v>1697</v>
          </cell>
          <cell r="U169">
            <v>1940096</v>
          </cell>
          <cell r="W169">
            <v>14069495</v>
          </cell>
          <cell r="X169">
            <v>11119465</v>
          </cell>
          <cell r="Y169">
            <v>953236</v>
          </cell>
          <cell r="Z169">
            <v>1996794</v>
          </cell>
          <cell r="AB169">
            <v>5931489</v>
          </cell>
        </row>
        <row r="170">
          <cell r="F170">
            <v>3517</v>
          </cell>
          <cell r="G170">
            <v>1186</v>
          </cell>
          <cell r="U170">
            <v>2249999</v>
          </cell>
          <cell r="W170">
            <v>16295954</v>
          </cell>
          <cell r="X170">
            <v>14979147</v>
          </cell>
          <cell r="Y170">
            <v>899647</v>
          </cell>
          <cell r="Z170">
            <v>417160</v>
          </cell>
          <cell r="AB170">
            <v>6347535</v>
          </cell>
        </row>
        <row r="171">
          <cell r="F171">
            <v>2192</v>
          </cell>
          <cell r="G171">
            <v>1083</v>
          </cell>
          <cell r="U171">
            <v>1570406</v>
          </cell>
          <cell r="W171">
            <v>11251647</v>
          </cell>
          <cell r="X171">
            <v>7461737</v>
          </cell>
          <cell r="Y171" t="str">
            <v>X</v>
          </cell>
          <cell r="Z171" t="str">
            <v>X</v>
          </cell>
          <cell r="AB171">
            <v>3914540</v>
          </cell>
        </row>
        <row r="172">
          <cell r="F172">
            <v>1493</v>
          </cell>
          <cell r="G172">
            <v>612</v>
          </cell>
          <cell r="U172">
            <v>1069048</v>
          </cell>
          <cell r="W172">
            <v>7707254</v>
          </cell>
          <cell r="X172">
            <v>6930123</v>
          </cell>
          <cell r="Y172">
            <v>271644</v>
          </cell>
          <cell r="Z172">
            <v>505487</v>
          </cell>
          <cell r="AB172">
            <v>3346533</v>
          </cell>
        </row>
        <row r="173">
          <cell r="F173">
            <v>2408</v>
          </cell>
          <cell r="G173">
            <v>323</v>
          </cell>
          <cell r="U173" t="str">
            <v>X</v>
          </cell>
          <cell r="W173" t="str">
            <v>X</v>
          </cell>
          <cell r="X173" t="str">
            <v>X</v>
          </cell>
          <cell r="Y173" t="str">
            <v>X</v>
          </cell>
          <cell r="Z173" t="str">
            <v>X</v>
          </cell>
          <cell r="AB173" t="str">
            <v>X</v>
          </cell>
        </row>
        <row r="174">
          <cell r="F174">
            <v>4816</v>
          </cell>
          <cell r="G174">
            <v>542</v>
          </cell>
          <cell r="U174" t="str">
            <v>X</v>
          </cell>
          <cell r="W174" t="str">
            <v>X</v>
          </cell>
          <cell r="X174" t="str">
            <v>X</v>
          </cell>
          <cell r="Y174">
            <v>0</v>
          </cell>
          <cell r="Z174" t="str">
            <v>X</v>
          </cell>
          <cell r="AB174" t="str">
            <v>X</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5C8A0-123D-4E4D-9C52-1613593AB158}">
  <dimension ref="A1"/>
  <sheetViews>
    <sheetView tabSelected="1" view="pageBreakPreview" zoomScaleNormal="100" zoomScaleSheetLayoutView="100" workbookViewId="0">
      <selection activeCell="L21" sqref="L21"/>
    </sheetView>
  </sheetViews>
  <sheetFormatPr defaultColWidth="8.90625" defaultRowHeight="13"/>
  <sheetData/>
  <phoneticPr fontId="3"/>
  <pageMargins left="0.78740157480314965" right="0.78740157480314965" top="0.59055118110236227" bottom="0.59055118110236227" header="0.31496062992125984" footer="0.31496062992125984"/>
  <pageSetup paperSize="9" scale="98" firstPageNumber="0" pageOrder="overThenDown" orientation="portrait"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816C7-004C-461B-B7A1-9F2CBACB6E48}">
  <dimension ref="A1:N46"/>
  <sheetViews>
    <sheetView view="pageBreakPreview" zoomScaleNormal="100" workbookViewId="0"/>
  </sheetViews>
  <sheetFormatPr defaultRowHeight="13"/>
  <cols>
    <col min="2" max="2" width="6.1796875" customWidth="1"/>
    <col min="3" max="3" width="7.08984375" customWidth="1"/>
    <col min="4" max="4" width="7.6328125" customWidth="1"/>
    <col min="5" max="5" width="7.08984375" customWidth="1"/>
    <col min="6" max="10" width="7.6328125" customWidth="1"/>
    <col min="11" max="11" width="7.08984375" customWidth="1"/>
    <col min="12" max="12" width="7.6328125" customWidth="1"/>
    <col min="13" max="14" width="6.08984375" customWidth="1"/>
    <col min="15" max="15" width="9.6328125" customWidth="1"/>
    <col min="16" max="16" width="2.90625" customWidth="1"/>
    <col min="17" max="18" width="2.81640625" customWidth="1"/>
  </cols>
  <sheetData>
    <row r="1" spans="1:14" ht="21" customHeight="1">
      <c r="A1" s="56" t="s">
        <v>527</v>
      </c>
      <c r="B1" s="56"/>
      <c r="C1" s="56"/>
      <c r="D1" s="56"/>
      <c r="E1" s="56"/>
      <c r="F1" s="56"/>
      <c r="G1" s="56"/>
      <c r="H1" s="56"/>
      <c r="I1" s="56"/>
      <c r="J1" s="56"/>
      <c r="K1" s="56"/>
      <c r="L1" s="56"/>
      <c r="M1" s="56"/>
      <c r="N1" s="56"/>
    </row>
    <row r="2" spans="1:14" ht="13.5" thickBot="1">
      <c r="A2" s="297" t="s">
        <v>452</v>
      </c>
      <c r="B2" s="298"/>
      <c r="C2" s="298"/>
      <c r="D2" s="298"/>
      <c r="E2" s="298"/>
      <c r="F2" s="298"/>
      <c r="G2" s="298"/>
      <c r="H2" s="298"/>
      <c r="I2" s="298"/>
      <c r="J2" s="298"/>
      <c r="K2" s="298"/>
      <c r="L2" s="299" t="s">
        <v>453</v>
      </c>
      <c r="M2" s="300"/>
    </row>
    <row r="3" spans="1:14" ht="35.15" customHeight="1">
      <c r="A3" s="3234" t="s">
        <v>454</v>
      </c>
      <c r="B3" s="3235"/>
      <c r="C3" s="3232" t="s">
        <v>528</v>
      </c>
      <c r="D3" s="3242"/>
      <c r="E3" s="3232" t="s">
        <v>529</v>
      </c>
      <c r="F3" s="3242"/>
      <c r="G3" s="3243" t="s">
        <v>530</v>
      </c>
      <c r="H3" s="3235"/>
      <c r="I3" s="3243" t="s">
        <v>531</v>
      </c>
      <c r="J3" s="3235"/>
      <c r="K3" s="3232" t="s">
        <v>532</v>
      </c>
      <c r="L3" s="3233"/>
    </row>
    <row r="4" spans="1:14" ht="27.9" customHeight="1">
      <c r="A4" s="3236"/>
      <c r="B4" s="3237"/>
      <c r="C4" s="301" t="s">
        <v>533</v>
      </c>
      <c r="D4" s="302" t="s">
        <v>534</v>
      </c>
      <c r="E4" s="301" t="s">
        <v>533</v>
      </c>
      <c r="F4" s="302" t="s">
        <v>534</v>
      </c>
      <c r="G4" s="301" t="s">
        <v>535</v>
      </c>
      <c r="H4" s="302" t="s">
        <v>534</v>
      </c>
      <c r="I4" s="301" t="s">
        <v>535</v>
      </c>
      <c r="J4" s="302" t="s">
        <v>534</v>
      </c>
      <c r="K4" s="301" t="s">
        <v>535</v>
      </c>
      <c r="L4" s="303" t="s">
        <v>534</v>
      </c>
    </row>
    <row r="5" spans="1:14" s="305" customFormat="1" ht="17.399999999999999" customHeight="1">
      <c r="A5" s="59" t="s">
        <v>470</v>
      </c>
      <c r="B5" s="59"/>
      <c r="C5" s="102">
        <v>38.5</v>
      </c>
      <c r="D5" s="304">
        <v>44778</v>
      </c>
      <c r="E5" s="104">
        <v>-7.5</v>
      </c>
      <c r="F5" s="304">
        <v>44570</v>
      </c>
      <c r="G5" s="104">
        <v>13</v>
      </c>
      <c r="H5" s="304" t="s">
        <v>536</v>
      </c>
      <c r="I5" s="104">
        <v>52</v>
      </c>
      <c r="J5" s="304">
        <v>44757</v>
      </c>
      <c r="K5" s="104">
        <v>100.5</v>
      </c>
      <c r="L5" s="304">
        <v>44750</v>
      </c>
    </row>
    <row r="6" spans="1:14" s="305" customFormat="1" ht="17.399999999999999" customHeight="1">
      <c r="A6" s="59" t="s">
        <v>537</v>
      </c>
      <c r="B6" s="59"/>
      <c r="C6" s="102" t="s">
        <v>538</v>
      </c>
      <c r="D6" s="304">
        <v>45109</v>
      </c>
      <c r="E6" s="104">
        <v>-4.8</v>
      </c>
      <c r="F6" s="304">
        <v>45279</v>
      </c>
      <c r="G6" s="104">
        <v>12</v>
      </c>
      <c r="H6" s="304">
        <v>45156</v>
      </c>
      <c r="I6" s="104">
        <v>28.5</v>
      </c>
      <c r="J6" s="304">
        <v>45156</v>
      </c>
      <c r="K6" s="104">
        <v>62</v>
      </c>
      <c r="L6" s="304">
        <v>45188</v>
      </c>
    </row>
    <row r="7" spans="1:14" s="305" customFormat="1" ht="17.399999999999999" customHeight="1">
      <c r="A7" s="59" t="s">
        <v>539</v>
      </c>
      <c r="B7" s="59"/>
      <c r="C7" s="102">
        <v>38.200000000000003</v>
      </c>
      <c r="D7" s="304">
        <v>45500</v>
      </c>
      <c r="E7" s="104">
        <v>-5.0999999999999996</v>
      </c>
      <c r="F7" s="304">
        <v>45317</v>
      </c>
      <c r="G7" s="104">
        <v>16</v>
      </c>
      <c r="H7" s="304">
        <v>45527</v>
      </c>
      <c r="I7" s="104">
        <v>37</v>
      </c>
      <c r="J7" s="304">
        <v>45527</v>
      </c>
      <c r="K7" s="104">
        <v>96</v>
      </c>
      <c r="L7" s="304">
        <v>45419</v>
      </c>
    </row>
    <row r="8" spans="1:14" s="305" customFormat="1" ht="17.399999999999999" customHeight="1">
      <c r="A8" s="59" t="s">
        <v>540</v>
      </c>
      <c r="B8" s="59"/>
      <c r="C8" s="102">
        <v>36.799999999999997</v>
      </c>
      <c r="D8" s="304">
        <v>45507</v>
      </c>
      <c r="E8" s="104">
        <v>-3.6</v>
      </c>
      <c r="F8" s="304">
        <v>45354</v>
      </c>
      <c r="G8" s="104">
        <v>10</v>
      </c>
      <c r="H8" s="304">
        <v>45474</v>
      </c>
      <c r="I8" s="104">
        <v>30.5</v>
      </c>
      <c r="J8" s="304">
        <v>45474</v>
      </c>
      <c r="K8" s="104">
        <v>109.5</v>
      </c>
      <c r="L8" s="304">
        <v>45440</v>
      </c>
    </row>
    <row r="9" spans="1:14" s="305" customFormat="1" ht="17.399999999999999" customHeight="1">
      <c r="A9" s="306" t="s">
        <v>498</v>
      </c>
      <c r="B9" s="306"/>
      <c r="C9" s="307">
        <v>38.1</v>
      </c>
      <c r="D9" s="308">
        <v>46233</v>
      </c>
      <c r="E9" s="309">
        <v>-5.7</v>
      </c>
      <c r="F9" s="308">
        <v>46061</v>
      </c>
      <c r="G9" s="309">
        <v>15</v>
      </c>
      <c r="H9" s="308">
        <v>46241</v>
      </c>
      <c r="I9" s="309">
        <v>31</v>
      </c>
      <c r="J9" s="308">
        <v>46241</v>
      </c>
      <c r="K9" s="309">
        <v>69</v>
      </c>
      <c r="L9" s="308">
        <v>46244</v>
      </c>
    </row>
    <row r="10" spans="1:14" s="305" customFormat="1" ht="17.399999999999999" customHeight="1">
      <c r="A10" s="59" t="s">
        <v>541</v>
      </c>
      <c r="B10" s="59"/>
      <c r="C10" s="102">
        <v>14</v>
      </c>
      <c r="D10" s="304">
        <v>45680</v>
      </c>
      <c r="E10" s="104">
        <v>-4.7</v>
      </c>
      <c r="F10" s="304">
        <v>45667</v>
      </c>
      <c r="G10" s="310">
        <v>1</v>
      </c>
      <c r="H10" s="304">
        <v>45663</v>
      </c>
      <c r="I10" s="310">
        <v>3.5</v>
      </c>
      <c r="J10" s="304">
        <v>45663</v>
      </c>
      <c r="K10" s="310">
        <v>8</v>
      </c>
      <c r="L10" s="304">
        <v>45663</v>
      </c>
    </row>
    <row r="11" spans="1:14" ht="17.399999999999999" customHeight="1">
      <c r="A11" s="311" t="s">
        <v>542</v>
      </c>
      <c r="B11" s="311"/>
      <c r="C11" s="102">
        <v>14.5</v>
      </c>
      <c r="D11" s="304">
        <v>45714</v>
      </c>
      <c r="E11" s="104">
        <v>-5.7</v>
      </c>
      <c r="F11" s="304">
        <v>45696</v>
      </c>
      <c r="G11" s="310">
        <v>1</v>
      </c>
      <c r="H11" s="304">
        <v>45689</v>
      </c>
      <c r="I11" s="310">
        <v>3</v>
      </c>
      <c r="J11" s="304">
        <v>45689</v>
      </c>
      <c r="K11" s="310">
        <v>15</v>
      </c>
      <c r="L11" s="304">
        <v>45689</v>
      </c>
    </row>
    <row r="12" spans="1:14" ht="17.399999999999999" customHeight="1">
      <c r="A12" s="311" t="s">
        <v>543</v>
      </c>
      <c r="B12" s="311"/>
      <c r="C12" s="102">
        <v>24.7</v>
      </c>
      <c r="D12" s="304">
        <v>45742</v>
      </c>
      <c r="E12" s="104">
        <v>-1.3</v>
      </c>
      <c r="F12" s="304">
        <v>45723</v>
      </c>
      <c r="G12" s="310">
        <v>5</v>
      </c>
      <c r="H12" s="304">
        <v>45744</v>
      </c>
      <c r="I12" s="310">
        <v>18</v>
      </c>
      <c r="J12" s="304">
        <v>45744</v>
      </c>
      <c r="K12" s="310">
        <v>24</v>
      </c>
      <c r="L12" s="304">
        <v>45720</v>
      </c>
    </row>
    <row r="13" spans="1:14" ht="17.399999999999999" customHeight="1">
      <c r="A13" s="311" t="s">
        <v>544</v>
      </c>
      <c r="B13" s="311"/>
      <c r="C13" s="102">
        <v>26.6</v>
      </c>
      <c r="D13" s="304">
        <v>45766</v>
      </c>
      <c r="E13" s="104">
        <v>2.2999999999999998</v>
      </c>
      <c r="F13" s="304">
        <v>45748</v>
      </c>
      <c r="G13" s="310">
        <v>2</v>
      </c>
      <c r="H13" s="304">
        <v>45761</v>
      </c>
      <c r="I13" s="310">
        <v>5.5</v>
      </c>
      <c r="J13" s="304">
        <v>45761</v>
      </c>
      <c r="K13" s="310">
        <v>16</v>
      </c>
      <c r="L13" s="304">
        <v>45749</v>
      </c>
    </row>
    <row r="14" spans="1:14" ht="17.399999999999999" customHeight="1">
      <c r="A14" s="311" t="s">
        <v>545</v>
      </c>
      <c r="B14" s="311"/>
      <c r="C14" s="102">
        <v>28.1</v>
      </c>
      <c r="D14" s="304">
        <v>45797</v>
      </c>
      <c r="E14" s="104">
        <v>7.1</v>
      </c>
      <c r="F14" s="304">
        <v>45782</v>
      </c>
      <c r="G14" s="310">
        <v>3</v>
      </c>
      <c r="H14" s="304">
        <v>45794</v>
      </c>
      <c r="I14" s="310">
        <v>9</v>
      </c>
      <c r="J14" s="304">
        <v>45794</v>
      </c>
      <c r="K14" s="310">
        <v>25</v>
      </c>
      <c r="L14" s="304">
        <v>45786</v>
      </c>
    </row>
    <row r="15" spans="1:14" ht="17.399999999999999" customHeight="1">
      <c r="A15" s="311" t="s">
        <v>546</v>
      </c>
      <c r="B15" s="311"/>
      <c r="C15" s="102">
        <v>33.700000000000003</v>
      </c>
      <c r="D15" s="304">
        <v>45838</v>
      </c>
      <c r="E15" s="104">
        <v>12.7</v>
      </c>
      <c r="F15" s="304">
        <v>45813</v>
      </c>
      <c r="G15" s="310">
        <v>6.5</v>
      </c>
      <c r="H15" s="304">
        <v>45834</v>
      </c>
      <c r="I15" s="310">
        <v>15</v>
      </c>
      <c r="J15" s="304">
        <v>45811</v>
      </c>
      <c r="K15" s="310">
        <v>44.5</v>
      </c>
      <c r="L15" s="304">
        <v>45811</v>
      </c>
    </row>
    <row r="16" spans="1:14" ht="17.399999999999999" customHeight="1">
      <c r="A16" s="311" t="s">
        <v>547</v>
      </c>
      <c r="B16" s="311"/>
      <c r="C16" s="102">
        <v>38.1</v>
      </c>
      <c r="D16" s="304">
        <v>45868</v>
      </c>
      <c r="E16" s="104">
        <v>20.8</v>
      </c>
      <c r="F16" s="304">
        <v>45853</v>
      </c>
      <c r="G16" s="310">
        <v>3.5</v>
      </c>
      <c r="H16" s="304">
        <v>45855</v>
      </c>
      <c r="I16" s="310" t="s">
        <v>548</v>
      </c>
      <c r="J16" s="304">
        <v>45855</v>
      </c>
      <c r="K16" s="310">
        <v>19.5</v>
      </c>
      <c r="L16" s="304">
        <v>44391</v>
      </c>
    </row>
    <row r="17" spans="1:14" ht="17.399999999999999" customHeight="1">
      <c r="A17" s="311" t="s">
        <v>549</v>
      </c>
      <c r="B17" s="311"/>
      <c r="C17" s="102">
        <v>37</v>
      </c>
      <c r="D17" s="304">
        <v>45874</v>
      </c>
      <c r="E17" s="104">
        <v>23.5</v>
      </c>
      <c r="F17" s="304">
        <v>45879</v>
      </c>
      <c r="G17" s="310">
        <v>15</v>
      </c>
      <c r="H17" s="304">
        <v>45876</v>
      </c>
      <c r="I17" s="310">
        <v>31</v>
      </c>
      <c r="J17" s="304">
        <v>45876</v>
      </c>
      <c r="K17" s="310">
        <v>69</v>
      </c>
      <c r="L17" s="304">
        <v>45879</v>
      </c>
    </row>
    <row r="18" spans="1:14" ht="17.399999999999999" customHeight="1">
      <c r="A18" s="311" t="s">
        <v>550</v>
      </c>
      <c r="B18" s="311"/>
      <c r="C18" s="102">
        <v>35.9</v>
      </c>
      <c r="D18" s="304" t="s">
        <v>551</v>
      </c>
      <c r="E18" s="104">
        <v>16</v>
      </c>
      <c r="F18" s="304">
        <v>45930</v>
      </c>
      <c r="G18" s="310">
        <v>9.5</v>
      </c>
      <c r="H18" s="304">
        <v>45920</v>
      </c>
      <c r="I18" s="310">
        <v>17.5</v>
      </c>
      <c r="J18" s="304">
        <v>45920</v>
      </c>
      <c r="K18" s="310">
        <v>57.5</v>
      </c>
      <c r="L18" s="304">
        <v>45925</v>
      </c>
    </row>
    <row r="19" spans="1:14" ht="17.399999999999999" customHeight="1">
      <c r="A19" s="311" t="s">
        <v>552</v>
      </c>
      <c r="B19" s="311"/>
      <c r="C19" s="102">
        <v>30.1</v>
      </c>
      <c r="D19" s="304">
        <v>45935</v>
      </c>
      <c r="E19" s="104">
        <v>6</v>
      </c>
      <c r="F19" s="304">
        <v>45959</v>
      </c>
      <c r="G19" s="310">
        <v>4</v>
      </c>
      <c r="H19" s="304">
        <v>45955</v>
      </c>
      <c r="I19" s="310">
        <v>7.5</v>
      </c>
      <c r="J19" s="304">
        <v>45955</v>
      </c>
      <c r="K19" s="310">
        <v>32</v>
      </c>
      <c r="L19" s="304">
        <v>45961</v>
      </c>
    </row>
    <row r="20" spans="1:14" ht="17.399999999999999" customHeight="1">
      <c r="A20" s="311" t="s">
        <v>553</v>
      </c>
      <c r="B20" s="311"/>
      <c r="C20" s="102">
        <v>22.5</v>
      </c>
      <c r="D20" s="304">
        <v>45967</v>
      </c>
      <c r="E20" s="104">
        <v>2.1</v>
      </c>
      <c r="F20" s="304">
        <v>45990</v>
      </c>
      <c r="G20" s="310">
        <v>3</v>
      </c>
      <c r="H20" s="304">
        <v>45986</v>
      </c>
      <c r="I20" s="310">
        <v>7</v>
      </c>
      <c r="J20" s="304">
        <v>45986</v>
      </c>
      <c r="K20" s="310">
        <v>13.5</v>
      </c>
      <c r="L20" s="304">
        <v>45970</v>
      </c>
    </row>
    <row r="21" spans="1:14" ht="17.399999999999999" customHeight="1" thickBot="1">
      <c r="A21" s="312" t="s">
        <v>554</v>
      </c>
      <c r="B21" s="312"/>
      <c r="C21" s="313">
        <v>19.100000000000001</v>
      </c>
      <c r="D21" s="314">
        <v>45993</v>
      </c>
      <c r="E21" s="315">
        <v>-1.9</v>
      </c>
      <c r="F21" s="314">
        <v>46018</v>
      </c>
      <c r="G21" s="316">
        <v>1</v>
      </c>
      <c r="H21" s="314">
        <v>46016</v>
      </c>
      <c r="I21" s="316">
        <v>3</v>
      </c>
      <c r="J21" s="314">
        <v>46016</v>
      </c>
      <c r="K21" s="316">
        <v>10</v>
      </c>
      <c r="L21" s="314">
        <v>46016</v>
      </c>
    </row>
    <row r="22" spans="1:14" ht="35.15" customHeight="1">
      <c r="A22" s="3234" t="s">
        <v>454</v>
      </c>
      <c r="B22" s="3235"/>
      <c r="C22" s="3238" t="s">
        <v>555</v>
      </c>
      <c r="D22" s="3239"/>
      <c r="E22" s="3240" t="s">
        <v>556</v>
      </c>
      <c r="F22" s="3241"/>
      <c r="G22" s="3241"/>
      <c r="H22" s="3240" t="s">
        <v>557</v>
      </c>
      <c r="I22" s="3241"/>
      <c r="J22" s="3241"/>
      <c r="K22" s="317"/>
      <c r="L22" s="317"/>
      <c r="M22" s="300"/>
    </row>
    <row r="23" spans="1:14" ht="27.9" customHeight="1">
      <c r="A23" s="3236"/>
      <c r="B23" s="3237"/>
      <c r="C23" s="301" t="s">
        <v>558</v>
      </c>
      <c r="D23" s="302" t="s">
        <v>534</v>
      </c>
      <c r="E23" s="301" t="s">
        <v>559</v>
      </c>
      <c r="F23" s="302" t="s">
        <v>560</v>
      </c>
      <c r="G23" s="302" t="s">
        <v>534</v>
      </c>
      <c r="H23" s="301" t="s">
        <v>559</v>
      </c>
      <c r="I23" s="302" t="s">
        <v>560</v>
      </c>
      <c r="J23" s="303" t="s">
        <v>534</v>
      </c>
      <c r="K23" s="317"/>
      <c r="L23" s="317"/>
      <c r="M23" s="300"/>
    </row>
    <row r="24" spans="1:14" ht="17.399999999999999" customHeight="1">
      <c r="A24" s="59" t="s">
        <v>470</v>
      </c>
      <c r="B24" s="59"/>
      <c r="C24" s="71">
        <v>13</v>
      </c>
      <c r="D24" s="304">
        <v>44646</v>
      </c>
      <c r="E24" s="318">
        <v>10.7</v>
      </c>
      <c r="F24" s="319" t="s">
        <v>561</v>
      </c>
      <c r="G24" s="304">
        <v>44782</v>
      </c>
      <c r="H24" s="104">
        <v>18.5</v>
      </c>
      <c r="I24" s="319" t="s">
        <v>562</v>
      </c>
      <c r="J24" s="304">
        <v>44782</v>
      </c>
      <c r="K24" s="320"/>
      <c r="L24" s="320"/>
      <c r="M24" s="300"/>
      <c r="N24" s="300"/>
    </row>
    <row r="25" spans="1:14" ht="17.399999999999999" customHeight="1">
      <c r="A25" s="59" t="s">
        <v>537</v>
      </c>
      <c r="B25" s="59"/>
      <c r="C25" s="71" t="s">
        <v>563</v>
      </c>
      <c r="D25" s="304" t="s">
        <v>564</v>
      </c>
      <c r="E25" s="318">
        <v>11.2</v>
      </c>
      <c r="F25" s="319" t="s">
        <v>565</v>
      </c>
      <c r="G25" s="304">
        <v>45187</v>
      </c>
      <c r="H25" s="104">
        <v>24</v>
      </c>
      <c r="I25" s="319" t="s">
        <v>565</v>
      </c>
      <c r="J25" s="304">
        <v>45187</v>
      </c>
      <c r="K25" s="320"/>
      <c r="L25" s="320"/>
      <c r="M25" s="300"/>
      <c r="N25" s="300"/>
    </row>
    <row r="26" spans="1:14" ht="17.399999999999999" customHeight="1">
      <c r="A26" s="59" t="s">
        <v>539</v>
      </c>
      <c r="B26" s="59"/>
      <c r="C26" s="71">
        <v>18</v>
      </c>
      <c r="D26" s="304">
        <v>45404</v>
      </c>
      <c r="E26" s="318">
        <v>8.8000000000000007</v>
      </c>
      <c r="F26" s="319" t="s">
        <v>566</v>
      </c>
      <c r="G26" s="304">
        <v>45315</v>
      </c>
      <c r="H26" s="104">
        <v>17.8</v>
      </c>
      <c r="I26" s="319" t="s">
        <v>567</v>
      </c>
      <c r="J26" s="304">
        <v>45315</v>
      </c>
      <c r="K26" s="320"/>
      <c r="L26" s="320"/>
      <c r="M26" s="300"/>
      <c r="N26" s="300"/>
    </row>
    <row r="27" spans="1:14" ht="17.399999999999999" customHeight="1">
      <c r="A27" s="59" t="s">
        <v>540</v>
      </c>
      <c r="B27" s="59"/>
      <c r="C27" s="71">
        <v>16</v>
      </c>
      <c r="D27" s="304">
        <v>45366</v>
      </c>
      <c r="E27" s="318">
        <v>11.9</v>
      </c>
      <c r="F27" s="319" t="s">
        <v>568</v>
      </c>
      <c r="G27" s="304">
        <v>45428</v>
      </c>
      <c r="H27" s="104">
        <v>18.3</v>
      </c>
      <c r="I27" s="319" t="s">
        <v>568</v>
      </c>
      <c r="J27" s="304">
        <v>45428</v>
      </c>
      <c r="K27" s="320"/>
      <c r="L27" s="320"/>
      <c r="M27" s="300"/>
      <c r="N27" s="300"/>
    </row>
    <row r="28" spans="1:14" ht="17.399999999999999" customHeight="1">
      <c r="A28" s="306" t="s">
        <v>498</v>
      </c>
      <c r="B28" s="306"/>
      <c r="C28" s="321">
        <v>16</v>
      </c>
      <c r="D28" s="308">
        <v>45754</v>
      </c>
      <c r="E28" s="322">
        <v>10.199999999999999</v>
      </c>
      <c r="F28" s="323" t="s">
        <v>569</v>
      </c>
      <c r="G28" s="308">
        <v>45740</v>
      </c>
      <c r="H28" s="309">
        <v>21.7</v>
      </c>
      <c r="I28" s="323" t="s">
        <v>570</v>
      </c>
      <c r="J28" s="308">
        <v>45740</v>
      </c>
      <c r="K28" s="320"/>
      <c r="L28" s="320"/>
      <c r="M28" s="300"/>
      <c r="N28" s="300"/>
    </row>
    <row r="29" spans="1:14" ht="17.399999999999999" customHeight="1">
      <c r="A29" s="59" t="s">
        <v>541</v>
      </c>
      <c r="B29" s="59"/>
      <c r="C29" s="75">
        <v>25</v>
      </c>
      <c r="D29" s="304">
        <v>45682</v>
      </c>
      <c r="E29" s="324">
        <v>8.5</v>
      </c>
      <c r="F29" s="99" t="s">
        <v>561</v>
      </c>
      <c r="G29" s="304">
        <v>45685</v>
      </c>
      <c r="H29" s="104">
        <v>15.8</v>
      </c>
      <c r="I29" s="99" t="s">
        <v>571</v>
      </c>
      <c r="J29" s="304">
        <v>45685</v>
      </c>
      <c r="K29" s="300"/>
      <c r="L29" s="300"/>
      <c r="M29" s="300"/>
      <c r="N29" s="300"/>
    </row>
    <row r="30" spans="1:14" ht="17.399999999999999" customHeight="1">
      <c r="A30" s="311" t="s">
        <v>542</v>
      </c>
      <c r="B30" s="311"/>
      <c r="C30" s="75">
        <v>29</v>
      </c>
      <c r="D30" s="304">
        <v>45693</v>
      </c>
      <c r="E30" s="324">
        <v>8</v>
      </c>
      <c r="F30" s="99" t="s">
        <v>572</v>
      </c>
      <c r="G30" s="304">
        <v>45693</v>
      </c>
      <c r="H30" s="104">
        <v>16.600000000000001</v>
      </c>
      <c r="I30" s="99" t="s">
        <v>571</v>
      </c>
      <c r="J30" s="304">
        <v>45693</v>
      </c>
      <c r="K30" s="300"/>
      <c r="L30" s="300"/>
      <c r="M30" s="300"/>
      <c r="N30" s="300"/>
    </row>
    <row r="31" spans="1:14" ht="17.399999999999999" customHeight="1">
      <c r="A31" s="311" t="s">
        <v>543</v>
      </c>
      <c r="B31" s="311"/>
      <c r="C31" s="75">
        <v>20</v>
      </c>
      <c r="D31" s="304">
        <v>45730</v>
      </c>
      <c r="E31" s="324">
        <v>10.199999999999999</v>
      </c>
      <c r="F31" s="99" t="s">
        <v>573</v>
      </c>
      <c r="G31" s="304">
        <v>45740</v>
      </c>
      <c r="H31" s="104">
        <v>21.7</v>
      </c>
      <c r="I31" s="99" t="s">
        <v>561</v>
      </c>
      <c r="J31" s="304">
        <v>45740</v>
      </c>
      <c r="K31" s="300"/>
      <c r="L31" s="300"/>
      <c r="M31" s="300"/>
      <c r="N31" s="300"/>
    </row>
    <row r="32" spans="1:14" ht="17.399999999999999" customHeight="1">
      <c r="A32" s="311" t="s">
        <v>544</v>
      </c>
      <c r="B32" s="311"/>
      <c r="C32" s="75">
        <v>16</v>
      </c>
      <c r="D32" s="304">
        <v>45754</v>
      </c>
      <c r="E32" s="324">
        <v>9.3000000000000007</v>
      </c>
      <c r="F32" s="99" t="s">
        <v>573</v>
      </c>
      <c r="G32" s="304">
        <v>45755</v>
      </c>
      <c r="H32" s="104">
        <v>14.5</v>
      </c>
      <c r="I32" s="99" t="s">
        <v>573</v>
      </c>
      <c r="J32" s="304">
        <v>45755</v>
      </c>
      <c r="K32" s="300"/>
      <c r="L32" s="300"/>
      <c r="M32" s="300"/>
      <c r="N32" s="300"/>
    </row>
    <row r="33" spans="1:14" ht="17.399999999999999" customHeight="1">
      <c r="A33" s="311" t="s">
        <v>545</v>
      </c>
      <c r="B33" s="311"/>
      <c r="C33" s="75">
        <v>18</v>
      </c>
      <c r="D33" s="304">
        <v>45782</v>
      </c>
      <c r="E33" s="324">
        <v>9.6</v>
      </c>
      <c r="F33" s="99" t="s">
        <v>573</v>
      </c>
      <c r="G33" s="304">
        <v>45787</v>
      </c>
      <c r="H33" s="104">
        <v>15.7</v>
      </c>
      <c r="I33" s="99" t="s">
        <v>573</v>
      </c>
      <c r="J33" s="304">
        <v>45787</v>
      </c>
      <c r="K33" s="300"/>
      <c r="L33" s="300"/>
      <c r="M33" s="300"/>
      <c r="N33" s="300"/>
    </row>
    <row r="34" spans="1:14" ht="17.399999999999999" customHeight="1">
      <c r="A34" s="311" t="s">
        <v>546</v>
      </c>
      <c r="B34" s="311"/>
      <c r="C34" s="75">
        <v>33</v>
      </c>
      <c r="D34" s="304">
        <v>45813</v>
      </c>
      <c r="E34" s="324">
        <v>7.9</v>
      </c>
      <c r="F34" s="99" t="s">
        <v>573</v>
      </c>
      <c r="G34" s="304">
        <v>45812</v>
      </c>
      <c r="H34" s="104">
        <v>13.3</v>
      </c>
      <c r="I34" s="99" t="s">
        <v>561</v>
      </c>
      <c r="J34" s="304">
        <v>45824</v>
      </c>
      <c r="K34" s="300"/>
      <c r="L34" s="300"/>
      <c r="M34" s="300"/>
      <c r="N34" s="300"/>
    </row>
    <row r="35" spans="1:14" ht="17.399999999999999" customHeight="1">
      <c r="A35" s="311" t="s">
        <v>547</v>
      </c>
      <c r="B35" s="311"/>
      <c r="C35" s="75">
        <v>34</v>
      </c>
      <c r="D35" s="304">
        <v>45848</v>
      </c>
      <c r="E35" s="324">
        <v>6.5</v>
      </c>
      <c r="F35" s="99" t="s">
        <v>573</v>
      </c>
      <c r="G35" s="304">
        <v>45843</v>
      </c>
      <c r="H35" s="104">
        <v>9.9</v>
      </c>
      <c r="I35" s="99" t="s">
        <v>561</v>
      </c>
      <c r="J35" s="304" t="s">
        <v>574</v>
      </c>
      <c r="K35" s="300"/>
      <c r="L35" s="300"/>
      <c r="M35" s="300"/>
      <c r="N35" s="300"/>
    </row>
    <row r="36" spans="1:14" ht="17.399999999999999" customHeight="1">
      <c r="A36" s="311" t="s">
        <v>549</v>
      </c>
      <c r="B36" s="311"/>
      <c r="C36" s="75">
        <v>23</v>
      </c>
      <c r="D36" s="304">
        <v>45872</v>
      </c>
      <c r="E36" s="324">
        <v>7.3</v>
      </c>
      <c r="F36" s="99" t="s">
        <v>573</v>
      </c>
      <c r="G36" s="304">
        <v>45875</v>
      </c>
      <c r="H36" s="104">
        <v>11.5</v>
      </c>
      <c r="I36" s="99" t="s">
        <v>573</v>
      </c>
      <c r="J36" s="304">
        <v>45875</v>
      </c>
      <c r="K36" s="300"/>
      <c r="L36" s="300"/>
      <c r="M36" s="300"/>
      <c r="N36" s="300"/>
    </row>
    <row r="37" spans="1:14" ht="17.399999999999999" customHeight="1">
      <c r="A37" s="311" t="s">
        <v>550</v>
      </c>
      <c r="B37" s="311"/>
      <c r="C37" s="75">
        <v>36</v>
      </c>
      <c r="D37" s="304">
        <v>45922</v>
      </c>
      <c r="E37" s="324">
        <v>6.6</v>
      </c>
      <c r="F37" s="99" t="s">
        <v>573</v>
      </c>
      <c r="G37" s="304">
        <v>45907</v>
      </c>
      <c r="H37" s="104">
        <v>12.4</v>
      </c>
      <c r="I37" s="99" t="s">
        <v>575</v>
      </c>
      <c r="J37" s="304">
        <v>45920</v>
      </c>
      <c r="K37" s="300"/>
      <c r="L37" s="300"/>
      <c r="M37" s="300"/>
      <c r="N37" s="300"/>
    </row>
    <row r="38" spans="1:14" ht="17.399999999999999" customHeight="1">
      <c r="A38" s="311" t="s">
        <v>552</v>
      </c>
      <c r="B38" s="311"/>
      <c r="C38" s="75">
        <v>31</v>
      </c>
      <c r="D38" s="304">
        <v>45959</v>
      </c>
      <c r="E38" s="324">
        <v>5.9</v>
      </c>
      <c r="F38" s="99" t="s">
        <v>562</v>
      </c>
      <c r="G38" s="304">
        <v>45951</v>
      </c>
      <c r="H38" s="104">
        <v>9.9</v>
      </c>
      <c r="I38" s="99" t="s">
        <v>576</v>
      </c>
      <c r="J38" s="304" t="s">
        <v>577</v>
      </c>
      <c r="K38" s="300"/>
      <c r="L38" s="300"/>
      <c r="M38" s="300"/>
      <c r="N38" s="300"/>
    </row>
    <row r="39" spans="1:14" ht="17.399999999999999" customHeight="1">
      <c r="A39" s="311" t="s">
        <v>553</v>
      </c>
      <c r="B39" s="311"/>
      <c r="C39" s="75">
        <v>30</v>
      </c>
      <c r="D39" s="304">
        <v>45979</v>
      </c>
      <c r="E39" s="324">
        <v>6.2</v>
      </c>
      <c r="F39" s="99" t="s">
        <v>573</v>
      </c>
      <c r="G39" s="304">
        <v>45978</v>
      </c>
      <c r="H39" s="104">
        <v>10.8</v>
      </c>
      <c r="I39" s="99" t="s">
        <v>572</v>
      </c>
      <c r="J39" s="304">
        <v>45979</v>
      </c>
      <c r="K39" s="300"/>
      <c r="L39" s="300"/>
      <c r="M39" s="300"/>
      <c r="N39" s="300"/>
    </row>
    <row r="40" spans="1:14" ht="17.399999999999999" customHeight="1" thickBot="1">
      <c r="A40" s="312" t="s">
        <v>554</v>
      </c>
      <c r="B40" s="312"/>
      <c r="C40" s="325">
        <v>36</v>
      </c>
      <c r="D40" s="314">
        <v>46001</v>
      </c>
      <c r="E40" s="326">
        <v>6.9</v>
      </c>
      <c r="F40" s="106" t="s">
        <v>561</v>
      </c>
      <c r="G40" s="314" t="s">
        <v>578</v>
      </c>
      <c r="H40" s="315">
        <v>14.1</v>
      </c>
      <c r="I40" s="106" t="s">
        <v>572</v>
      </c>
      <c r="J40" s="314">
        <v>45994</v>
      </c>
      <c r="K40" s="300"/>
      <c r="L40" s="300"/>
      <c r="M40" s="300"/>
      <c r="N40" s="300"/>
    </row>
    <row r="41" spans="1:14" ht="12" customHeight="1">
      <c r="A41" s="59" t="s">
        <v>579</v>
      </c>
      <c r="F41" s="300"/>
      <c r="G41" s="300"/>
      <c r="H41" s="300"/>
      <c r="I41" s="300"/>
      <c r="J41" s="300"/>
      <c r="K41" s="300"/>
      <c r="L41" s="300"/>
      <c r="M41" s="300"/>
      <c r="N41" s="300"/>
    </row>
    <row r="42" spans="1:14" ht="12" customHeight="1">
      <c r="A42" s="59" t="s">
        <v>521</v>
      </c>
      <c r="B42" s="300"/>
      <c r="C42" s="300"/>
      <c r="D42" s="300"/>
      <c r="E42" s="300"/>
      <c r="F42" s="300"/>
      <c r="G42" s="300"/>
      <c r="H42" s="300"/>
      <c r="I42" s="300"/>
      <c r="J42" s="300"/>
      <c r="K42" s="300"/>
      <c r="L42" s="300"/>
      <c r="M42" s="300"/>
      <c r="N42" s="300"/>
    </row>
    <row r="43" spans="1:14" ht="12" customHeight="1">
      <c r="A43" s="59" t="s">
        <v>522</v>
      </c>
      <c r="F43" s="300"/>
      <c r="G43" s="300"/>
      <c r="H43" s="300"/>
      <c r="I43" s="300"/>
      <c r="J43" s="300"/>
      <c r="K43" s="300"/>
      <c r="L43" s="300"/>
      <c r="M43" s="300"/>
      <c r="N43" s="300"/>
    </row>
    <row r="44" spans="1:14" ht="12" customHeight="1">
      <c r="A44" s="59" t="s">
        <v>580</v>
      </c>
      <c r="B44" s="300"/>
      <c r="C44" s="300"/>
      <c r="D44" s="300"/>
      <c r="E44" s="300"/>
      <c r="F44" s="300"/>
      <c r="G44" s="300"/>
      <c r="H44" s="300"/>
      <c r="I44" s="300"/>
      <c r="J44" s="300"/>
      <c r="K44" s="300"/>
      <c r="L44" s="300"/>
      <c r="M44" s="300"/>
      <c r="N44" s="300"/>
    </row>
    <row r="45" spans="1:14" ht="12" customHeight="1">
      <c r="A45" s="59" t="s">
        <v>581</v>
      </c>
      <c r="B45" s="300"/>
      <c r="C45" s="300"/>
      <c r="D45" s="300"/>
      <c r="E45" s="300"/>
      <c r="F45" s="300"/>
      <c r="G45" s="300"/>
      <c r="H45" s="300"/>
      <c r="I45" s="300"/>
      <c r="J45" s="300"/>
      <c r="K45" s="300"/>
      <c r="L45" s="300"/>
      <c r="M45" s="300"/>
      <c r="N45" s="300"/>
    </row>
    <row r="46" spans="1:14" ht="13.5" customHeight="1">
      <c r="A46" s="311"/>
      <c r="B46" s="300"/>
      <c r="C46" s="300"/>
      <c r="D46" s="300"/>
      <c r="E46" s="300"/>
      <c r="F46" s="300"/>
      <c r="G46" s="300"/>
      <c r="H46" s="300"/>
      <c r="I46" s="300"/>
      <c r="J46" s="300"/>
      <c r="K46" s="300"/>
      <c r="L46" s="300"/>
      <c r="M46" s="300"/>
      <c r="N46" s="300"/>
    </row>
  </sheetData>
  <mergeCells count="10">
    <mergeCell ref="K3:L3"/>
    <mergeCell ref="A22:B23"/>
    <mergeCell ref="C22:D22"/>
    <mergeCell ref="E22:G22"/>
    <mergeCell ref="H22:J22"/>
    <mergeCell ref="A3:B4"/>
    <mergeCell ref="C3:D3"/>
    <mergeCell ref="E3:F3"/>
    <mergeCell ref="G3:H3"/>
    <mergeCell ref="I3:J3"/>
  </mergeCells>
  <phoneticPr fontId="3"/>
  <pageMargins left="0.78740157480314965" right="0.51181102362204722" top="0.59055118110236227" bottom="0.59055118110236227" header="0.51181102362204722" footer="0.51181102362204722"/>
  <pageSetup paperSize="9" scale="96" orientation="portrait" horizontalDpi="4294967293"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284AC-17AF-4228-B711-FB37A472D045}">
  <dimension ref="A1:N39"/>
  <sheetViews>
    <sheetView view="pageBreakPreview" zoomScaleNormal="100" workbookViewId="0">
      <selection activeCell="O18" sqref="O18"/>
    </sheetView>
  </sheetViews>
  <sheetFormatPr defaultColWidth="9" defaultRowHeight="13.5" customHeight="1"/>
  <cols>
    <col min="1" max="1" width="16.453125" style="2066" customWidth="1"/>
    <col min="2" max="2" width="11.81640625" style="2066" customWidth="1"/>
    <col min="3" max="3" width="7.6328125" style="2066" customWidth="1"/>
    <col min="4" max="4" width="7.08984375" style="2066" customWidth="1"/>
    <col min="5" max="5" width="0.90625" style="2066" customWidth="1"/>
    <col min="6" max="6" width="4.6328125" style="2066" customWidth="1"/>
    <col min="7" max="8" width="3.6328125" style="2066" customWidth="1"/>
    <col min="9" max="9" width="4.6328125" style="2066" customWidth="1"/>
    <col min="10" max="10" width="1.6328125" style="2066" customWidth="1"/>
    <col min="11" max="11" width="6.90625" style="2066" customWidth="1"/>
    <col min="12" max="13" width="8.08984375" style="2066" customWidth="1"/>
    <col min="14" max="14" width="6.36328125" style="2066" customWidth="1"/>
    <col min="15" max="16384" width="9" style="2066"/>
  </cols>
  <sheetData>
    <row r="1" spans="1:14" ht="21" customHeight="1">
      <c r="A1" s="2065" t="s">
        <v>4402</v>
      </c>
      <c r="B1" s="2065"/>
      <c r="C1" s="2144"/>
      <c r="D1" s="2144"/>
      <c r="E1" s="2144"/>
      <c r="F1" s="2144"/>
      <c r="G1" s="2144"/>
      <c r="H1" s="2144"/>
      <c r="I1" s="2144"/>
      <c r="J1" s="2144"/>
      <c r="K1" s="2144"/>
      <c r="L1" s="2144"/>
      <c r="M1" s="2144"/>
    </row>
    <row r="2" spans="1:14" ht="15.75" customHeight="1" thickBot="1">
      <c r="A2" s="2068" t="s">
        <v>4403</v>
      </c>
      <c r="B2" s="2068"/>
      <c r="C2" s="2068"/>
      <c r="D2" s="2068"/>
      <c r="E2" s="2068"/>
      <c r="F2" s="2068"/>
      <c r="G2" s="2068"/>
      <c r="H2" s="2068"/>
      <c r="I2" s="2068"/>
      <c r="J2" s="2069"/>
      <c r="K2" s="2169"/>
      <c r="L2" s="2169"/>
      <c r="M2" s="2169"/>
      <c r="N2" s="2145" t="s">
        <v>4404</v>
      </c>
    </row>
    <row r="3" spans="1:14" ht="20.149999999999999" customHeight="1">
      <c r="A3" s="4028" t="s">
        <v>4369</v>
      </c>
      <c r="B3" s="4028"/>
      <c r="C3" s="3964" t="s">
        <v>1393</v>
      </c>
      <c r="D3" s="4034" t="s">
        <v>4405</v>
      </c>
      <c r="E3" s="4035"/>
      <c r="F3" s="4035"/>
      <c r="G3" s="4035"/>
      <c r="H3" s="4036"/>
      <c r="I3" s="3967" t="s">
        <v>4406</v>
      </c>
      <c r="J3" s="4037"/>
      <c r="K3" s="3964" t="s">
        <v>4407</v>
      </c>
      <c r="L3" s="3964" t="s">
        <v>4408</v>
      </c>
      <c r="M3" s="3964" t="s">
        <v>4409</v>
      </c>
      <c r="N3" s="4058" t="s">
        <v>22</v>
      </c>
    </row>
    <row r="4" spans="1:14" ht="14.25" customHeight="1">
      <c r="A4" s="4056"/>
      <c r="B4" s="4056"/>
      <c r="C4" s="3965"/>
      <c r="D4" s="4030" t="s">
        <v>16</v>
      </c>
      <c r="E4" s="3968" t="s">
        <v>4410</v>
      </c>
      <c r="F4" s="3956"/>
      <c r="G4" s="4039" t="s">
        <v>4411</v>
      </c>
      <c r="H4" s="4031"/>
      <c r="I4" s="3968"/>
      <c r="J4" s="3956"/>
      <c r="K4" s="3965"/>
      <c r="L4" s="3959"/>
      <c r="M4" s="3959"/>
      <c r="N4" s="4039"/>
    </row>
    <row r="5" spans="1:14" ht="68.25" customHeight="1">
      <c r="A5" s="4057"/>
      <c r="B5" s="4057"/>
      <c r="C5" s="3966"/>
      <c r="D5" s="4032"/>
      <c r="E5" s="3969"/>
      <c r="F5" s="3957"/>
      <c r="G5" s="4040"/>
      <c r="H5" s="4033"/>
      <c r="I5" s="3969"/>
      <c r="J5" s="3957"/>
      <c r="K5" s="3966"/>
      <c r="L5" s="3960"/>
      <c r="M5" s="3960"/>
      <c r="N5" s="4040"/>
    </row>
    <row r="6" spans="1:14" ht="5.15" customHeight="1">
      <c r="A6" s="2170"/>
      <c r="B6" s="2170"/>
      <c r="C6" s="2171"/>
      <c r="D6" s="2146"/>
      <c r="E6" s="2146"/>
      <c r="F6" s="2172"/>
      <c r="G6" s="2146"/>
      <c r="H6" s="2146"/>
      <c r="I6" s="2070"/>
      <c r="K6" s="2070"/>
      <c r="L6" s="2146"/>
      <c r="M6" s="2146"/>
      <c r="N6" s="2146"/>
    </row>
    <row r="7" spans="1:14" ht="21.9" customHeight="1">
      <c r="A7" s="2074" t="s">
        <v>4377</v>
      </c>
      <c r="B7" s="2074" t="s">
        <v>4412</v>
      </c>
      <c r="C7" s="2173">
        <v>127550</v>
      </c>
      <c r="D7" s="2174">
        <v>21100</v>
      </c>
      <c r="E7" s="4054">
        <v>390</v>
      </c>
      <c r="F7" s="4054">
        <v>590</v>
      </c>
      <c r="G7" s="4054">
        <v>20720</v>
      </c>
      <c r="H7" s="4054">
        <v>16550</v>
      </c>
      <c r="I7" s="4055">
        <v>15190</v>
      </c>
      <c r="J7" s="4055">
        <v>14550</v>
      </c>
      <c r="K7" s="2175">
        <v>45350</v>
      </c>
      <c r="L7" s="2174">
        <v>16420</v>
      </c>
      <c r="M7" s="2174">
        <v>19420</v>
      </c>
      <c r="N7" s="2174">
        <v>10070</v>
      </c>
    </row>
    <row r="8" spans="1:14" ht="21.9" customHeight="1">
      <c r="A8" s="2066" t="s">
        <v>4379</v>
      </c>
      <c r="C8" s="2176">
        <v>15270</v>
      </c>
      <c r="D8" s="2177">
        <v>400</v>
      </c>
      <c r="E8" s="4059">
        <v>60</v>
      </c>
      <c r="F8" s="4059">
        <v>60</v>
      </c>
      <c r="G8" s="4059">
        <v>340</v>
      </c>
      <c r="H8" s="4059">
        <v>450</v>
      </c>
      <c r="I8" s="4059">
        <v>1100</v>
      </c>
      <c r="J8" s="4059">
        <v>1570</v>
      </c>
      <c r="K8" s="2177">
        <v>2910</v>
      </c>
      <c r="L8" s="2177">
        <v>1020</v>
      </c>
      <c r="M8" s="2177">
        <v>7730</v>
      </c>
      <c r="N8" s="2177">
        <v>2110</v>
      </c>
    </row>
    <row r="9" spans="1:14" ht="21.9" customHeight="1">
      <c r="A9" s="2066" t="s">
        <v>4380</v>
      </c>
      <c r="C9" s="2176">
        <v>25300</v>
      </c>
      <c r="D9" s="2177">
        <v>3010</v>
      </c>
      <c r="E9" s="4059">
        <v>30</v>
      </c>
      <c r="F9" s="4059">
        <v>190</v>
      </c>
      <c r="G9" s="4059">
        <v>2980</v>
      </c>
      <c r="H9" s="4059">
        <v>2510</v>
      </c>
      <c r="I9" s="4059">
        <v>4530</v>
      </c>
      <c r="J9" s="4059">
        <v>3870</v>
      </c>
      <c r="K9" s="2177">
        <v>8080</v>
      </c>
      <c r="L9" s="2177">
        <v>2440</v>
      </c>
      <c r="M9" s="2177">
        <v>4710</v>
      </c>
      <c r="N9" s="2177">
        <v>2530</v>
      </c>
    </row>
    <row r="10" spans="1:14" ht="21.9" customHeight="1">
      <c r="A10" s="2066" t="s">
        <v>4381</v>
      </c>
      <c r="C10" s="2176">
        <v>21610</v>
      </c>
      <c r="D10" s="2177">
        <v>3370</v>
      </c>
      <c r="E10" s="4059">
        <v>30</v>
      </c>
      <c r="F10" s="4059">
        <v>50</v>
      </c>
      <c r="G10" s="4059">
        <v>3340</v>
      </c>
      <c r="H10" s="4059">
        <v>2630</v>
      </c>
      <c r="I10" s="4059">
        <v>2910</v>
      </c>
      <c r="J10" s="4059">
        <v>3120</v>
      </c>
      <c r="K10" s="2177">
        <v>7500</v>
      </c>
      <c r="L10" s="2177">
        <v>3000</v>
      </c>
      <c r="M10" s="2177">
        <v>3170</v>
      </c>
      <c r="N10" s="2177">
        <v>1660</v>
      </c>
    </row>
    <row r="11" spans="1:14" ht="21.9" customHeight="1">
      <c r="A11" s="2066" t="s">
        <v>4413</v>
      </c>
      <c r="C11" s="2176">
        <v>19160</v>
      </c>
      <c r="D11" s="2177">
        <v>3790</v>
      </c>
      <c r="E11" s="4059">
        <v>50</v>
      </c>
      <c r="F11" s="4059">
        <v>70</v>
      </c>
      <c r="G11" s="4059">
        <v>3740</v>
      </c>
      <c r="H11" s="4059">
        <v>2930</v>
      </c>
      <c r="I11" s="4059">
        <v>2630</v>
      </c>
      <c r="J11" s="4059">
        <v>3180</v>
      </c>
      <c r="K11" s="2177">
        <v>6410</v>
      </c>
      <c r="L11" s="2177">
        <v>3680</v>
      </c>
      <c r="M11" s="2177">
        <v>1360</v>
      </c>
      <c r="N11" s="2177">
        <v>1300</v>
      </c>
    </row>
    <row r="12" spans="1:14" ht="21.9" customHeight="1">
      <c r="A12" s="2066" t="s">
        <v>4414</v>
      </c>
      <c r="C12" s="2176">
        <v>20640</v>
      </c>
      <c r="D12" s="2177">
        <v>5470</v>
      </c>
      <c r="E12" s="4059">
        <v>80</v>
      </c>
      <c r="F12" s="4059">
        <v>130</v>
      </c>
      <c r="G12" s="4059">
        <v>5390</v>
      </c>
      <c r="H12" s="4059">
        <v>5120</v>
      </c>
      <c r="I12" s="4059">
        <v>2340</v>
      </c>
      <c r="J12" s="4059">
        <v>1720</v>
      </c>
      <c r="K12" s="2177">
        <v>8130</v>
      </c>
      <c r="L12" s="2177">
        <v>2630</v>
      </c>
      <c r="M12" s="2177">
        <v>1140</v>
      </c>
      <c r="N12" s="2177">
        <v>930</v>
      </c>
    </row>
    <row r="13" spans="1:14" ht="21.9" customHeight="1">
      <c r="A13" s="2066" t="s">
        <v>4399</v>
      </c>
      <c r="C13" s="2176">
        <v>18520</v>
      </c>
      <c r="D13" s="2177">
        <v>3240</v>
      </c>
      <c r="E13" s="4059">
        <v>30</v>
      </c>
      <c r="F13" s="4059">
        <v>30</v>
      </c>
      <c r="G13" s="4059">
        <v>3220</v>
      </c>
      <c r="H13" s="4059">
        <v>1920</v>
      </c>
      <c r="I13" s="4059">
        <v>1420</v>
      </c>
      <c r="J13" s="4059">
        <v>490</v>
      </c>
      <c r="K13" s="2177">
        <v>9290</v>
      </c>
      <c r="L13" s="2177">
        <v>2880</v>
      </c>
      <c r="M13" s="2177">
        <v>950</v>
      </c>
      <c r="N13" s="2177">
        <v>730</v>
      </c>
    </row>
    <row r="14" spans="1:14" ht="21.9" customHeight="1">
      <c r="A14" s="2066" t="s">
        <v>4387</v>
      </c>
      <c r="C14" s="2176">
        <v>5510</v>
      </c>
      <c r="D14" s="2177">
        <v>1470</v>
      </c>
      <c r="E14" s="4059">
        <v>110</v>
      </c>
      <c r="F14" s="4059">
        <v>50</v>
      </c>
      <c r="G14" s="4059">
        <v>1370</v>
      </c>
      <c r="H14" s="4059">
        <v>600</v>
      </c>
      <c r="I14" s="4059">
        <v>110</v>
      </c>
      <c r="J14" s="4059">
        <v>80</v>
      </c>
      <c r="K14" s="2177">
        <v>2630</v>
      </c>
      <c r="L14" s="2177">
        <v>720</v>
      </c>
      <c r="M14" s="2177">
        <v>280</v>
      </c>
      <c r="N14" s="2177">
        <v>300</v>
      </c>
    </row>
    <row r="15" spans="1:14" ht="5.15" customHeight="1" thickBot="1">
      <c r="A15" s="4048"/>
      <c r="B15" s="4048"/>
      <c r="C15" s="2178"/>
      <c r="D15" s="2179"/>
      <c r="E15" s="2179"/>
      <c r="F15" s="2179"/>
      <c r="G15" s="2179"/>
      <c r="H15" s="2179"/>
      <c r="I15" s="2179"/>
      <c r="J15" s="2179"/>
      <c r="K15" s="2179"/>
      <c r="L15" s="2179"/>
      <c r="M15" s="2179"/>
      <c r="N15" s="2179"/>
    </row>
    <row r="16" spans="1:14" ht="13.5" customHeight="1">
      <c r="A16" s="2084" t="s">
        <v>4415</v>
      </c>
    </row>
    <row r="17" spans="1:14" ht="13.5" customHeight="1">
      <c r="A17" s="2084" t="s">
        <v>4401</v>
      </c>
      <c r="J17" s="2177"/>
    </row>
    <row r="18" spans="1:14" ht="15.75" customHeight="1"/>
    <row r="19" spans="1:14" ht="15.75" customHeight="1"/>
    <row r="21" spans="1:14" ht="19.5" customHeight="1">
      <c r="A21" s="2180" t="s">
        <v>4416</v>
      </c>
      <c r="B21" s="2180"/>
      <c r="C21" s="2181"/>
      <c r="D21" s="2181"/>
      <c r="E21" s="2181"/>
      <c r="F21" s="2181"/>
      <c r="G21" s="2181"/>
      <c r="H21" s="2181"/>
      <c r="I21" s="2181"/>
      <c r="J21" s="2181"/>
      <c r="K21" s="2181"/>
      <c r="L21" s="2181"/>
      <c r="M21" s="2181"/>
      <c r="N21" s="2181"/>
    </row>
    <row r="22" spans="1:14" ht="19.5" customHeight="1">
      <c r="A22" s="2180" t="s">
        <v>4417</v>
      </c>
      <c r="B22" s="2180"/>
      <c r="C22" s="2182"/>
      <c r="D22" s="2182"/>
      <c r="E22" s="2182"/>
      <c r="F22" s="2182"/>
      <c r="G22" s="2182"/>
      <c r="H22" s="2182"/>
      <c r="I22" s="2182"/>
      <c r="J22" s="2182"/>
      <c r="K22" s="2182"/>
      <c r="L22" s="2182"/>
      <c r="M22" s="2182"/>
      <c r="N22" s="2182"/>
    </row>
    <row r="23" spans="1:14" ht="19.5" customHeight="1">
      <c r="A23" s="2180" t="s">
        <v>4418</v>
      </c>
      <c r="B23" s="2180"/>
      <c r="C23" s="2182"/>
      <c r="D23" s="2182"/>
      <c r="E23" s="2182"/>
      <c r="F23" s="2182"/>
      <c r="G23" s="2182"/>
      <c r="H23" s="2182"/>
      <c r="I23" s="2182"/>
      <c r="J23" s="2182"/>
      <c r="K23" s="2182"/>
      <c r="L23" s="2182"/>
      <c r="M23" s="2182"/>
      <c r="N23" s="2182"/>
    </row>
    <row r="24" spans="1:14" ht="13.5" customHeight="1" thickBot="1">
      <c r="A24" s="4062" t="s">
        <v>4419</v>
      </c>
      <c r="B24" s="4062"/>
      <c r="C24" s="4063"/>
      <c r="D24" s="4063"/>
      <c r="E24" s="2183"/>
      <c r="F24" s="2068"/>
      <c r="G24" s="2068"/>
      <c r="H24" s="2068"/>
      <c r="I24" s="2068"/>
      <c r="J24" s="2068"/>
      <c r="K24" s="2068"/>
      <c r="N24" s="2145" t="s">
        <v>4356</v>
      </c>
    </row>
    <row r="25" spans="1:14" ht="57.75" customHeight="1">
      <c r="A25" s="4032" t="s">
        <v>4420</v>
      </c>
      <c r="B25" s="4033"/>
      <c r="C25" s="2071" t="s">
        <v>4421</v>
      </c>
      <c r="D25" s="4034" t="s">
        <v>750</v>
      </c>
      <c r="E25" s="4035"/>
      <c r="F25" s="4034" t="s">
        <v>1817</v>
      </c>
      <c r="G25" s="4060"/>
      <c r="H25" s="4050" t="s">
        <v>4422</v>
      </c>
      <c r="I25" s="4061"/>
      <c r="J25" s="4050" t="s">
        <v>4423</v>
      </c>
      <c r="K25" s="4061"/>
      <c r="L25" s="2184" t="s">
        <v>4424</v>
      </c>
      <c r="M25" s="2184" t="s">
        <v>4425</v>
      </c>
      <c r="N25" s="2165" t="s">
        <v>4426</v>
      </c>
    </row>
    <row r="26" spans="1:14" ht="21" customHeight="1">
      <c r="A26" s="2074" t="s">
        <v>4377</v>
      </c>
      <c r="B26" s="2149" t="s">
        <v>4397</v>
      </c>
      <c r="C26" s="2185">
        <v>192340</v>
      </c>
      <c r="D26" s="4064">
        <v>193760</v>
      </c>
      <c r="E26" s="4064">
        <v>186140</v>
      </c>
      <c r="F26" s="4064">
        <v>447060</v>
      </c>
      <c r="G26" s="4064">
        <v>456440</v>
      </c>
      <c r="H26" s="4065">
        <v>4.96</v>
      </c>
      <c r="I26" s="4065">
        <v>5.05</v>
      </c>
      <c r="K26" s="2186">
        <v>36.049999999999997</v>
      </c>
      <c r="L26" s="2186">
        <v>106.33</v>
      </c>
      <c r="M26" s="2186">
        <v>15.3</v>
      </c>
      <c r="N26" s="2186">
        <v>0.48</v>
      </c>
    </row>
    <row r="27" spans="1:14" ht="21" customHeight="1">
      <c r="B27" s="2187" t="s">
        <v>4427</v>
      </c>
      <c r="C27" s="797">
        <v>127550</v>
      </c>
      <c r="D27" s="4066">
        <v>128510</v>
      </c>
      <c r="E27" s="4066">
        <v>120700</v>
      </c>
      <c r="F27" s="4066">
        <v>335000</v>
      </c>
      <c r="G27" s="4066">
        <v>330820</v>
      </c>
      <c r="H27" s="4067">
        <v>6.03</v>
      </c>
      <c r="I27" s="4067">
        <v>6.1</v>
      </c>
      <c r="K27" s="2188">
        <v>44.23</v>
      </c>
      <c r="L27" s="2188">
        <v>133.5</v>
      </c>
      <c r="M27" s="2188">
        <v>16.84</v>
      </c>
      <c r="N27" s="2188">
        <v>0.44</v>
      </c>
    </row>
    <row r="28" spans="1:14" ht="21" customHeight="1">
      <c r="B28" s="2187" t="s">
        <v>4428</v>
      </c>
      <c r="C28" s="797">
        <v>59410</v>
      </c>
      <c r="D28" s="4066">
        <v>59870</v>
      </c>
      <c r="E28" s="4066">
        <v>60400</v>
      </c>
      <c r="F28" s="4066">
        <v>105650</v>
      </c>
      <c r="G28" s="4066">
        <v>118550</v>
      </c>
      <c r="H28" s="4067">
        <v>2.66</v>
      </c>
      <c r="I28" s="4067">
        <v>2.96</v>
      </c>
      <c r="K28" s="2188">
        <v>18.489999999999998</v>
      </c>
      <c r="L28" s="2188">
        <v>47.98</v>
      </c>
      <c r="M28" s="2188">
        <v>10.4</v>
      </c>
      <c r="N28" s="2188">
        <v>0.67</v>
      </c>
    </row>
    <row r="29" spans="1:14" ht="5.15" customHeight="1">
      <c r="B29" s="2187"/>
      <c r="C29" s="797"/>
      <c r="D29" s="456"/>
      <c r="E29" s="456"/>
      <c r="F29" s="456"/>
      <c r="G29" s="2145"/>
      <c r="H29" s="2189"/>
      <c r="I29" s="2145"/>
      <c r="K29" s="2188"/>
      <c r="L29" s="2188"/>
      <c r="M29" s="2188"/>
      <c r="N29" s="2188"/>
    </row>
    <row r="30" spans="1:14" ht="21" customHeight="1">
      <c r="A30" s="2066" t="s">
        <v>4429</v>
      </c>
      <c r="B30" s="2187"/>
      <c r="C30" s="797">
        <v>189060</v>
      </c>
      <c r="D30" s="4066">
        <v>190480</v>
      </c>
      <c r="E30" s="4066">
        <v>182120</v>
      </c>
      <c r="F30" s="4066">
        <v>437720</v>
      </c>
      <c r="G30" s="4066">
        <v>446060</v>
      </c>
      <c r="H30" s="4067">
        <v>4.95</v>
      </c>
      <c r="I30" s="4067">
        <v>5.03</v>
      </c>
      <c r="K30" s="2188">
        <v>35.97</v>
      </c>
      <c r="L30" s="2188">
        <v>105.65</v>
      </c>
      <c r="M30" s="2188">
        <v>15.32</v>
      </c>
      <c r="N30" s="2188">
        <v>0.47</v>
      </c>
    </row>
    <row r="31" spans="1:14" ht="21" customHeight="1">
      <c r="B31" s="2187" t="s">
        <v>4427</v>
      </c>
      <c r="C31" s="797">
        <v>124640</v>
      </c>
      <c r="D31" s="4066">
        <v>125600</v>
      </c>
      <c r="E31" s="4066">
        <v>117190</v>
      </c>
      <c r="F31" s="4066">
        <v>326610</v>
      </c>
      <c r="G31" s="4066">
        <v>321600</v>
      </c>
      <c r="H31" s="4067">
        <v>6.04</v>
      </c>
      <c r="I31" s="4067">
        <v>6.1</v>
      </c>
      <c r="K31" s="2188">
        <v>44.29</v>
      </c>
      <c r="L31" s="2188">
        <v>133.07</v>
      </c>
      <c r="M31" s="2188">
        <v>16.899999999999999</v>
      </c>
      <c r="N31" s="2188">
        <v>0.43</v>
      </c>
    </row>
    <row r="32" spans="1:14" ht="21" customHeight="1">
      <c r="B32" s="2187" t="s">
        <v>4428</v>
      </c>
      <c r="C32" s="797">
        <v>59120</v>
      </c>
      <c r="D32" s="4066">
        <v>59580</v>
      </c>
      <c r="E32" s="4066">
        <v>59970</v>
      </c>
      <c r="F32" s="4066">
        <v>104830</v>
      </c>
      <c r="G32" s="4066">
        <v>117680</v>
      </c>
      <c r="H32" s="4067">
        <v>2.65</v>
      </c>
      <c r="I32" s="4067">
        <v>2.94</v>
      </c>
      <c r="K32" s="2188">
        <v>18.45</v>
      </c>
      <c r="L32" s="2188">
        <v>47.84</v>
      </c>
      <c r="M32" s="2188">
        <v>10.41</v>
      </c>
      <c r="N32" s="2188">
        <v>0.67</v>
      </c>
    </row>
    <row r="33" spans="1:14" ht="5.15" customHeight="1">
      <c r="B33" s="2187"/>
      <c r="C33" s="797"/>
      <c r="D33" s="456"/>
      <c r="E33" s="456"/>
      <c r="F33" s="456"/>
      <c r="G33" s="2145"/>
      <c r="H33" s="2189"/>
      <c r="I33" s="2145"/>
      <c r="K33" s="2188"/>
      <c r="L33" s="2188"/>
      <c r="M33" s="2188"/>
      <c r="N33" s="2188"/>
    </row>
    <row r="34" spans="1:14" ht="21" customHeight="1">
      <c r="A34" s="2066" t="s">
        <v>4430</v>
      </c>
      <c r="B34" s="2187"/>
      <c r="C34" s="797">
        <v>3280</v>
      </c>
      <c r="D34" s="4066">
        <v>3280</v>
      </c>
      <c r="E34" s="4066">
        <v>4020</v>
      </c>
      <c r="F34" s="4066">
        <v>9350</v>
      </c>
      <c r="G34" s="4066">
        <v>10370</v>
      </c>
      <c r="H34" s="4067">
        <v>5.55</v>
      </c>
      <c r="I34" s="4067">
        <v>5.74</v>
      </c>
      <c r="K34" s="2188">
        <v>40.5</v>
      </c>
      <c r="L34" s="2188">
        <v>145.32</v>
      </c>
      <c r="M34" s="2188">
        <v>14.07</v>
      </c>
      <c r="N34" s="2188">
        <v>0.52</v>
      </c>
    </row>
    <row r="35" spans="1:14" ht="21" customHeight="1">
      <c r="B35" s="2187" t="s">
        <v>4427</v>
      </c>
      <c r="C35" s="797">
        <v>2910</v>
      </c>
      <c r="D35" s="4066">
        <v>2910</v>
      </c>
      <c r="E35" s="4066">
        <v>3510</v>
      </c>
      <c r="F35" s="4066">
        <v>8390</v>
      </c>
      <c r="G35" s="4066">
        <v>9230</v>
      </c>
      <c r="H35" s="4067">
        <v>5.69</v>
      </c>
      <c r="I35" s="4067">
        <v>5.86</v>
      </c>
      <c r="K35" s="2188">
        <v>41.81</v>
      </c>
      <c r="L35" s="2188">
        <v>152</v>
      </c>
      <c r="M35" s="2188">
        <v>14.51</v>
      </c>
      <c r="N35" s="2188">
        <v>0.51</v>
      </c>
    </row>
    <row r="36" spans="1:14" ht="21" customHeight="1" thickBot="1">
      <c r="A36" s="2068"/>
      <c r="B36" s="2190" t="s">
        <v>4428</v>
      </c>
      <c r="C36" s="2191">
        <v>290</v>
      </c>
      <c r="D36" s="4068">
        <v>290</v>
      </c>
      <c r="E36" s="4068">
        <v>430</v>
      </c>
      <c r="F36" s="4068">
        <v>820</v>
      </c>
      <c r="G36" s="4068">
        <v>860</v>
      </c>
      <c r="H36" s="4069">
        <v>4.1500000000000004</v>
      </c>
      <c r="I36" s="4069">
        <v>4.76</v>
      </c>
      <c r="J36" s="2068"/>
      <c r="K36" s="2192">
        <v>27.14</v>
      </c>
      <c r="L36" s="2192">
        <v>77.239999999999995</v>
      </c>
      <c r="M36" s="2192">
        <v>9.48</v>
      </c>
      <c r="N36" s="2192">
        <v>0.69</v>
      </c>
    </row>
    <row r="37" spans="1:14" ht="13.5" customHeight="1">
      <c r="A37" s="2084" t="s">
        <v>4415</v>
      </c>
    </row>
    <row r="38" spans="1:14" ht="13.5" customHeight="1">
      <c r="A38" s="2084" t="s">
        <v>4431</v>
      </c>
    </row>
    <row r="39" spans="1:14" ht="13.5" customHeight="1">
      <c r="A39" s="2084"/>
    </row>
  </sheetData>
  <mergeCells count="69">
    <mergeCell ref="D36:E36"/>
    <mergeCell ref="F36:G36"/>
    <mergeCell ref="H36:I36"/>
    <mergeCell ref="D34:E34"/>
    <mergeCell ref="F34:G34"/>
    <mergeCell ref="H34:I34"/>
    <mergeCell ref="D35:E35"/>
    <mergeCell ref="F35:G35"/>
    <mergeCell ref="H35:I35"/>
    <mergeCell ref="D31:E31"/>
    <mergeCell ref="F31:G31"/>
    <mergeCell ref="H31:I31"/>
    <mergeCell ref="D32:E32"/>
    <mergeCell ref="F32:G32"/>
    <mergeCell ref="H32:I32"/>
    <mergeCell ref="D28:E28"/>
    <mergeCell ref="F28:G28"/>
    <mergeCell ref="H28:I28"/>
    <mergeCell ref="D30:E30"/>
    <mergeCell ref="F30:G30"/>
    <mergeCell ref="H30:I30"/>
    <mergeCell ref="D26:E26"/>
    <mergeCell ref="F26:G26"/>
    <mergeCell ref="H26:I26"/>
    <mergeCell ref="D27:E27"/>
    <mergeCell ref="F27:G27"/>
    <mergeCell ref="H27:I27"/>
    <mergeCell ref="E14:F14"/>
    <mergeCell ref="G14:H14"/>
    <mergeCell ref="I14:J14"/>
    <mergeCell ref="A15:B15"/>
    <mergeCell ref="A24:D24"/>
    <mergeCell ref="A25:B25"/>
    <mergeCell ref="D25:E25"/>
    <mergeCell ref="F25:G25"/>
    <mergeCell ref="H25:I25"/>
    <mergeCell ref="J25:K25"/>
    <mergeCell ref="E12:F12"/>
    <mergeCell ref="G12:H12"/>
    <mergeCell ref="I12:J12"/>
    <mergeCell ref="E13:F13"/>
    <mergeCell ref="G13:H13"/>
    <mergeCell ref="I13:J13"/>
    <mergeCell ref="E10:F10"/>
    <mergeCell ref="G10:H10"/>
    <mergeCell ref="I10:J10"/>
    <mergeCell ref="E11:F11"/>
    <mergeCell ref="G11:H11"/>
    <mergeCell ref="I11:J11"/>
    <mergeCell ref="E8:F8"/>
    <mergeCell ref="G8:H8"/>
    <mergeCell ref="I8:J8"/>
    <mergeCell ref="E9:F9"/>
    <mergeCell ref="G9:H9"/>
    <mergeCell ref="I9:J9"/>
    <mergeCell ref="M3:M5"/>
    <mergeCell ref="N3:N5"/>
    <mergeCell ref="D4:D5"/>
    <mergeCell ref="E4:F5"/>
    <mergeCell ref="G4:H5"/>
    <mergeCell ref="K3:K5"/>
    <mergeCell ref="L3:L5"/>
    <mergeCell ref="E7:F7"/>
    <mergeCell ref="G7:H7"/>
    <mergeCell ref="I7:J7"/>
    <mergeCell ref="A3:B5"/>
    <mergeCell ref="C3:C5"/>
    <mergeCell ref="D3:H3"/>
    <mergeCell ref="I3:J5"/>
  </mergeCells>
  <phoneticPr fontId="3"/>
  <pageMargins left="0.59055118110236227" right="0.78740157480314965" top="0.98425196850393704" bottom="0.98425196850393704" header="0.51181102362204722" footer="0.51181102362204722"/>
  <pageSetup paperSize="9" scale="94"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D259B-1257-4C82-BBC5-DBE5056671F4}">
  <dimension ref="A1:P30"/>
  <sheetViews>
    <sheetView view="pageBreakPreview" zoomScaleNormal="100" workbookViewId="0">
      <selection activeCell="O18" sqref="O18"/>
    </sheetView>
  </sheetViews>
  <sheetFormatPr defaultColWidth="9" defaultRowHeight="12"/>
  <cols>
    <col min="1" max="1" width="15.81640625" style="2066" customWidth="1"/>
    <col min="2" max="2" width="7.08984375" style="2066" customWidth="1"/>
    <col min="3" max="5" width="8.08984375" style="2066" customWidth="1"/>
    <col min="6" max="6" width="2" style="2066" customWidth="1"/>
    <col min="7" max="7" width="5.08984375" style="2066" customWidth="1"/>
    <col min="8" max="8" width="3.08984375" style="2066" customWidth="1"/>
    <col min="9" max="9" width="3.6328125" style="2066" customWidth="1"/>
    <col min="10" max="10" width="5.6328125" style="2066" customWidth="1"/>
    <col min="11" max="11" width="1.6328125" style="2066" customWidth="1"/>
    <col min="12" max="12" width="6.08984375" style="2066" customWidth="1"/>
    <col min="13" max="13" width="1.6328125" style="2066" customWidth="1"/>
    <col min="14" max="14" width="6.08984375" style="2066" customWidth="1"/>
    <col min="15" max="15" width="7.6328125" style="2066" customWidth="1"/>
    <col min="16" max="16384" width="9" style="2066"/>
  </cols>
  <sheetData>
    <row r="1" spans="1:16" s="2141" customFormat="1" ht="21" customHeight="1">
      <c r="A1" s="2180" t="s">
        <v>4432</v>
      </c>
      <c r="B1" s="2065"/>
      <c r="C1" s="2065"/>
      <c r="D1" s="2065"/>
      <c r="E1" s="2065"/>
      <c r="F1" s="2065"/>
      <c r="G1" s="2065"/>
      <c r="H1" s="2065"/>
      <c r="I1" s="2065"/>
      <c r="J1" s="2065"/>
      <c r="K1" s="2065"/>
      <c r="L1" s="2065"/>
      <c r="M1" s="2065"/>
      <c r="N1" s="2065"/>
      <c r="O1" s="2065"/>
      <c r="P1" s="2065"/>
    </row>
    <row r="2" spans="1:16" ht="14.4" customHeight="1" thickBot="1">
      <c r="A2" s="2068" t="s">
        <v>1883</v>
      </c>
      <c r="B2" s="2068"/>
      <c r="C2" s="2068"/>
      <c r="D2" s="2068"/>
      <c r="E2" s="2068"/>
      <c r="F2" s="2068"/>
      <c r="G2" s="2068"/>
      <c r="H2" s="2068"/>
      <c r="I2" s="2068"/>
      <c r="J2" s="2068"/>
      <c r="K2" s="2068"/>
      <c r="L2" s="2068"/>
      <c r="M2" s="2068"/>
      <c r="N2" s="2068"/>
      <c r="O2" s="2069" t="s">
        <v>4356</v>
      </c>
    </row>
    <row r="3" spans="1:16" ht="18" customHeight="1">
      <c r="A3" s="4037" t="s">
        <v>4433</v>
      </c>
      <c r="B3" s="4073"/>
      <c r="C3" s="4076" t="s">
        <v>16</v>
      </c>
      <c r="D3" s="4076" t="s">
        <v>4255</v>
      </c>
      <c r="E3" s="4076"/>
      <c r="F3" s="4076"/>
      <c r="G3" s="4076"/>
      <c r="H3" s="4076"/>
      <c r="I3" s="4076"/>
      <c r="J3" s="4076"/>
      <c r="K3" s="4076"/>
      <c r="L3" s="4076"/>
      <c r="M3" s="4076"/>
      <c r="N3" s="4076"/>
      <c r="O3" s="4037" t="s">
        <v>4434</v>
      </c>
    </row>
    <row r="4" spans="1:16" ht="18" customHeight="1">
      <c r="A4" s="3956"/>
      <c r="B4" s="4074"/>
      <c r="C4" s="4077"/>
      <c r="D4" s="4070" t="s">
        <v>4435</v>
      </c>
      <c r="E4" s="4044" t="s">
        <v>4427</v>
      </c>
      <c r="F4" s="4041" t="s">
        <v>4428</v>
      </c>
      <c r="G4" s="4042"/>
      <c r="H4" s="4042"/>
      <c r="I4" s="4042"/>
      <c r="J4" s="4042"/>
      <c r="K4" s="4042"/>
      <c r="L4" s="4042"/>
      <c r="M4" s="4042"/>
      <c r="N4" s="4043"/>
      <c r="O4" s="3956"/>
    </row>
    <row r="5" spans="1:16" ht="70.5" customHeight="1">
      <c r="A5" s="3957"/>
      <c r="B5" s="4075"/>
      <c r="C5" s="4077"/>
      <c r="D5" s="4070"/>
      <c r="E5" s="3960"/>
      <c r="F5" s="4041" t="s">
        <v>16</v>
      </c>
      <c r="G5" s="4043"/>
      <c r="H5" s="4052" t="s">
        <v>4436</v>
      </c>
      <c r="I5" s="4071"/>
      <c r="J5" s="4052" t="s">
        <v>4437</v>
      </c>
      <c r="K5" s="4071"/>
      <c r="L5" s="4052" t="s">
        <v>4438</v>
      </c>
      <c r="M5" s="4071"/>
      <c r="N5" s="2072" t="s">
        <v>4439</v>
      </c>
      <c r="O5" s="3957"/>
    </row>
    <row r="6" spans="1:16" ht="25.5" customHeight="1">
      <c r="A6" s="2074" t="s">
        <v>4377</v>
      </c>
      <c r="B6" s="2156" t="s">
        <v>4440</v>
      </c>
      <c r="C6" s="430">
        <v>192340</v>
      </c>
      <c r="D6" s="2194">
        <v>185750</v>
      </c>
      <c r="E6" s="2195">
        <v>127550</v>
      </c>
      <c r="F6" s="4078">
        <v>59410</v>
      </c>
      <c r="G6" s="4078"/>
      <c r="H6" s="4078">
        <v>3300</v>
      </c>
      <c r="I6" s="4078">
        <v>4030</v>
      </c>
      <c r="J6" s="4079" t="s">
        <v>345</v>
      </c>
      <c r="K6" s="4079"/>
      <c r="L6" s="4078">
        <v>52800</v>
      </c>
      <c r="M6" s="4078">
        <v>51520</v>
      </c>
      <c r="N6" s="431">
        <v>3280</v>
      </c>
      <c r="O6" s="431">
        <v>310</v>
      </c>
    </row>
    <row r="7" spans="1:16" ht="21.9" customHeight="1">
      <c r="A7" s="2197" t="s">
        <v>4441</v>
      </c>
      <c r="B7" s="2074"/>
      <c r="C7" s="1551">
        <v>67800</v>
      </c>
      <c r="D7" s="2198">
        <v>61420</v>
      </c>
      <c r="E7" s="405">
        <v>42750</v>
      </c>
      <c r="F7" s="4066">
        <v>25050</v>
      </c>
      <c r="G7" s="4066"/>
      <c r="H7" s="4066">
        <v>2700</v>
      </c>
      <c r="I7" s="4066">
        <v>2870</v>
      </c>
      <c r="J7" s="4072" t="s">
        <v>345</v>
      </c>
      <c r="K7" s="4072"/>
      <c r="L7" s="4066">
        <v>21460</v>
      </c>
      <c r="M7" s="4066">
        <v>19520</v>
      </c>
      <c r="N7" s="405">
        <v>880</v>
      </c>
      <c r="O7" s="405">
        <v>140</v>
      </c>
    </row>
    <row r="8" spans="1:16" ht="21.9" customHeight="1">
      <c r="A8" s="2197" t="s">
        <v>4442</v>
      </c>
      <c r="C8" s="406">
        <v>51810</v>
      </c>
      <c r="D8" s="2199">
        <v>52220</v>
      </c>
      <c r="E8" s="405">
        <v>34120</v>
      </c>
      <c r="F8" s="4066">
        <v>17690</v>
      </c>
      <c r="G8" s="4066">
        <v>17690</v>
      </c>
      <c r="H8" s="4066">
        <v>390</v>
      </c>
      <c r="I8" s="4066">
        <v>790</v>
      </c>
      <c r="J8" s="4072" t="s">
        <v>345</v>
      </c>
      <c r="K8" s="4072"/>
      <c r="L8" s="4066">
        <v>16620</v>
      </c>
      <c r="M8" s="4066">
        <v>15100</v>
      </c>
      <c r="N8" s="407">
        <v>680</v>
      </c>
      <c r="O8" s="407">
        <v>30</v>
      </c>
    </row>
    <row r="9" spans="1:16" ht="21.9" customHeight="1">
      <c r="A9" s="2197" t="s">
        <v>4443</v>
      </c>
      <c r="C9" s="406">
        <v>33450</v>
      </c>
      <c r="D9" s="2199">
        <v>30170</v>
      </c>
      <c r="E9" s="405">
        <v>23910</v>
      </c>
      <c r="F9" s="4066">
        <v>9540</v>
      </c>
      <c r="G9" s="4066">
        <v>9540</v>
      </c>
      <c r="H9" s="4066">
        <v>30</v>
      </c>
      <c r="I9" s="4066"/>
      <c r="J9" s="4072" t="s">
        <v>345</v>
      </c>
      <c r="K9" s="4072"/>
      <c r="L9" s="4066">
        <v>8600</v>
      </c>
      <c r="M9" s="4066">
        <v>6890</v>
      </c>
      <c r="N9" s="407">
        <v>910</v>
      </c>
      <c r="O9" s="407">
        <v>30</v>
      </c>
    </row>
    <row r="10" spans="1:16" ht="21.9" customHeight="1">
      <c r="A10" s="2197" t="s">
        <v>4444</v>
      </c>
      <c r="C10" s="406">
        <v>21790</v>
      </c>
      <c r="D10" s="2199">
        <v>18100</v>
      </c>
      <c r="E10" s="405">
        <v>17110</v>
      </c>
      <c r="F10" s="4066">
        <v>4680</v>
      </c>
      <c r="G10" s="4066">
        <v>4680</v>
      </c>
      <c r="H10" s="4066">
        <v>70</v>
      </c>
      <c r="I10" s="4066"/>
      <c r="J10" s="4072" t="s">
        <v>345</v>
      </c>
      <c r="K10" s="4072"/>
      <c r="L10" s="4072">
        <v>4140</v>
      </c>
      <c r="M10" s="4072"/>
      <c r="N10" s="407">
        <v>470</v>
      </c>
      <c r="O10" s="407">
        <v>70</v>
      </c>
    </row>
    <row r="11" spans="1:16" ht="21.9" customHeight="1">
      <c r="A11" s="2197" t="s">
        <v>4445</v>
      </c>
      <c r="C11" s="406">
        <v>7890</v>
      </c>
      <c r="D11" s="2199">
        <v>7140</v>
      </c>
      <c r="E11" s="405">
        <v>6590</v>
      </c>
      <c r="F11" s="4066">
        <v>1300</v>
      </c>
      <c r="G11" s="4066">
        <v>1300</v>
      </c>
      <c r="H11" s="4066" t="s">
        <v>345</v>
      </c>
      <c r="I11" s="4066"/>
      <c r="J11" s="4072" t="s">
        <v>345</v>
      </c>
      <c r="K11" s="4072"/>
      <c r="L11" s="4072">
        <v>1120</v>
      </c>
      <c r="M11" s="4072"/>
      <c r="N11" s="407">
        <v>190</v>
      </c>
      <c r="O11" s="407" t="s">
        <v>345</v>
      </c>
    </row>
    <row r="12" spans="1:16" ht="21.9" customHeight="1" thickBot="1">
      <c r="A12" s="2200" t="s">
        <v>4446</v>
      </c>
      <c r="B12" s="2068"/>
      <c r="C12" s="741">
        <v>2660</v>
      </c>
      <c r="D12" s="2201">
        <v>2100</v>
      </c>
      <c r="E12" s="433">
        <v>2300</v>
      </c>
      <c r="F12" s="4068">
        <v>360</v>
      </c>
      <c r="G12" s="4068">
        <v>360</v>
      </c>
      <c r="H12" s="4080" t="s">
        <v>345</v>
      </c>
      <c r="I12" s="4080"/>
      <c r="J12" s="4080" t="s">
        <v>345</v>
      </c>
      <c r="K12" s="4080"/>
      <c r="L12" s="4068">
        <v>270</v>
      </c>
      <c r="M12" s="4068">
        <v>160</v>
      </c>
      <c r="N12" s="701">
        <v>80</v>
      </c>
      <c r="O12" s="701" t="s">
        <v>345</v>
      </c>
    </row>
    <row r="13" spans="1:16" ht="13.25" customHeight="1">
      <c r="A13" s="2084" t="s">
        <v>4415</v>
      </c>
    </row>
    <row r="14" spans="1:16" ht="13.5" customHeight="1">
      <c r="A14" s="2084" t="s">
        <v>4447</v>
      </c>
    </row>
    <row r="15" spans="1:16" ht="13.25" customHeight="1">
      <c r="A15" s="2084" t="s">
        <v>4448</v>
      </c>
    </row>
    <row r="19" spans="1:15" ht="19">
      <c r="A19" s="2065" t="s">
        <v>4449</v>
      </c>
      <c r="B19" s="2144"/>
      <c r="C19" s="2144"/>
      <c r="D19" s="2144"/>
      <c r="E19" s="2144"/>
      <c r="F19" s="2144"/>
      <c r="G19" s="2144"/>
      <c r="H19" s="2144"/>
      <c r="I19" s="2144"/>
      <c r="J19" s="2144"/>
      <c r="K19" s="2144"/>
      <c r="L19" s="2144"/>
      <c r="M19" s="2144"/>
      <c r="N19" s="2144"/>
      <c r="O19" s="2144"/>
    </row>
    <row r="20" spans="1:15" ht="14.4" customHeight="1" thickBot="1">
      <c r="A20" s="2066" t="s">
        <v>1883</v>
      </c>
      <c r="D20" s="2068"/>
      <c r="E20" s="2068"/>
      <c r="F20" s="2068"/>
      <c r="G20" s="2068"/>
      <c r="H20" s="2068"/>
      <c r="I20" s="2068"/>
      <c r="J20" s="2068"/>
      <c r="K20" s="2068"/>
      <c r="L20" s="2068"/>
      <c r="M20" s="2068"/>
      <c r="N20" s="2068"/>
      <c r="O20" s="2145" t="s">
        <v>4356</v>
      </c>
    </row>
    <row r="21" spans="1:15" ht="17.25" customHeight="1">
      <c r="A21" s="4028" t="s">
        <v>4450</v>
      </c>
      <c r="B21" s="4028"/>
      <c r="C21" s="4081" t="s">
        <v>4451</v>
      </c>
      <c r="D21" s="4039" t="s">
        <v>4452</v>
      </c>
      <c r="E21" s="4030"/>
      <c r="F21" s="4030"/>
      <c r="G21" s="4030"/>
      <c r="H21" s="4030"/>
      <c r="I21" s="4030"/>
      <c r="J21" s="4030"/>
      <c r="K21" s="4030"/>
      <c r="L21" s="4030"/>
      <c r="M21" s="4030"/>
      <c r="N21" s="4030"/>
      <c r="O21" s="3967" t="s">
        <v>4453</v>
      </c>
    </row>
    <row r="22" spans="1:15" ht="93" customHeight="1">
      <c r="A22" s="4032"/>
      <c r="B22" s="4032"/>
      <c r="C22" s="4077"/>
      <c r="D22" s="2193" t="s">
        <v>16</v>
      </c>
      <c r="E22" s="4082" t="s">
        <v>4454</v>
      </c>
      <c r="F22" s="4083"/>
      <c r="G22" s="4082" t="s">
        <v>4455</v>
      </c>
      <c r="H22" s="4083"/>
      <c r="I22" s="4082" t="s">
        <v>4456</v>
      </c>
      <c r="J22" s="4083"/>
      <c r="K22" s="4082" t="s">
        <v>4457</v>
      </c>
      <c r="L22" s="4083"/>
      <c r="M22" s="4082" t="s">
        <v>4458</v>
      </c>
      <c r="N22" s="4084"/>
      <c r="O22" s="4040"/>
    </row>
    <row r="23" spans="1:15" ht="27.9" customHeight="1">
      <c r="A23" s="4085" t="s">
        <v>4459</v>
      </c>
      <c r="B23" s="4086"/>
      <c r="C23" s="431">
        <v>24930</v>
      </c>
      <c r="D23" s="431">
        <v>11980</v>
      </c>
      <c r="E23" s="4078">
        <v>470</v>
      </c>
      <c r="F23" s="4078"/>
      <c r="G23" s="4064">
        <v>1560</v>
      </c>
      <c r="H23" s="4064"/>
      <c r="I23" s="2202"/>
      <c r="J23" s="2202">
        <v>2710</v>
      </c>
      <c r="K23" s="2202"/>
      <c r="L23" s="2202">
        <v>3980</v>
      </c>
      <c r="M23" s="2145"/>
      <c r="N23" s="551">
        <v>3270</v>
      </c>
      <c r="O23" s="431">
        <v>6580</v>
      </c>
    </row>
    <row r="24" spans="1:15" ht="27.9" customHeight="1">
      <c r="A24" s="4087" t="s">
        <v>4460</v>
      </c>
      <c r="B24" s="4088"/>
      <c r="C24" s="431">
        <v>27210</v>
      </c>
      <c r="D24" s="431">
        <v>20430</v>
      </c>
      <c r="E24" s="4064">
        <v>820</v>
      </c>
      <c r="F24" s="4064"/>
      <c r="G24" s="4064">
        <v>2460</v>
      </c>
      <c r="H24" s="4064"/>
      <c r="I24" s="2202"/>
      <c r="J24" s="2202">
        <v>4740</v>
      </c>
      <c r="K24" s="2202"/>
      <c r="L24" s="2202">
        <v>6200</v>
      </c>
      <c r="M24" s="2145"/>
      <c r="N24" s="551">
        <v>6210</v>
      </c>
      <c r="O24" s="431">
        <v>3800</v>
      </c>
    </row>
    <row r="25" spans="1:15" ht="27" customHeight="1">
      <c r="A25" s="4091" t="s">
        <v>4461</v>
      </c>
      <c r="B25" s="4092"/>
      <c r="C25" s="1551">
        <v>3460</v>
      </c>
      <c r="D25" s="405">
        <v>2550</v>
      </c>
      <c r="E25" s="4066">
        <v>50</v>
      </c>
      <c r="F25" s="4066"/>
      <c r="G25" s="4066">
        <v>160</v>
      </c>
      <c r="H25" s="4066"/>
      <c r="I25" s="2203"/>
      <c r="J25" s="2203">
        <v>520</v>
      </c>
      <c r="K25" s="405"/>
      <c r="L25" s="405">
        <v>800</v>
      </c>
      <c r="M25" s="2145"/>
      <c r="N25" s="407">
        <v>1010</v>
      </c>
      <c r="O25" s="405">
        <v>550</v>
      </c>
    </row>
    <row r="26" spans="1:15" ht="27" customHeight="1">
      <c r="A26" s="4093" t="s">
        <v>4462</v>
      </c>
      <c r="B26" s="4094"/>
      <c r="C26" s="1551">
        <v>23750</v>
      </c>
      <c r="D26" s="405">
        <v>17880</v>
      </c>
      <c r="E26" s="4066">
        <v>760</v>
      </c>
      <c r="F26" s="4066"/>
      <c r="G26" s="4066">
        <v>2300</v>
      </c>
      <c r="H26" s="4066"/>
      <c r="I26" s="2203"/>
      <c r="J26" s="2203">
        <v>4220</v>
      </c>
      <c r="K26" s="2203"/>
      <c r="L26" s="2203">
        <v>5390</v>
      </c>
      <c r="M26" s="2145"/>
      <c r="N26" s="407">
        <v>5200</v>
      </c>
      <c r="O26" s="405">
        <v>3260</v>
      </c>
    </row>
    <row r="27" spans="1:15" ht="6" customHeight="1" thickBot="1">
      <c r="A27" s="4089"/>
      <c r="B27" s="4090"/>
      <c r="C27" s="2204"/>
      <c r="D27" s="433"/>
      <c r="E27" s="433"/>
      <c r="F27" s="433"/>
      <c r="G27" s="433"/>
      <c r="H27" s="433"/>
      <c r="I27" s="433"/>
      <c r="J27" s="433"/>
      <c r="K27" s="433"/>
      <c r="L27" s="433"/>
      <c r="M27" s="2068"/>
      <c r="N27" s="433"/>
      <c r="O27" s="433"/>
    </row>
    <row r="28" spans="1:15" ht="13.5" customHeight="1">
      <c r="A28" s="2084" t="s">
        <v>4415</v>
      </c>
    </row>
    <row r="29" spans="1:15" ht="13.5" customHeight="1">
      <c r="A29" s="2084" t="s">
        <v>4463</v>
      </c>
    </row>
    <row r="30" spans="1:15" ht="13.5" customHeight="1">
      <c r="A30" s="2084" t="s">
        <v>4464</v>
      </c>
    </row>
  </sheetData>
  <mergeCells count="61">
    <mergeCell ref="A27:B27"/>
    <mergeCell ref="A25:B25"/>
    <mergeCell ref="E25:F25"/>
    <mergeCell ref="G25:H25"/>
    <mergeCell ref="A26:B26"/>
    <mergeCell ref="E26:F26"/>
    <mergeCell ref="G26:H26"/>
    <mergeCell ref="A23:B23"/>
    <mergeCell ref="E23:F23"/>
    <mergeCell ref="G23:H23"/>
    <mergeCell ref="A24:B24"/>
    <mergeCell ref="E24:F24"/>
    <mergeCell ref="G24:H24"/>
    <mergeCell ref="O21:O22"/>
    <mergeCell ref="E22:F22"/>
    <mergeCell ref="G22:H22"/>
    <mergeCell ref="I22:J22"/>
    <mergeCell ref="K22:L22"/>
    <mergeCell ref="M22:N22"/>
    <mergeCell ref="F12:G12"/>
    <mergeCell ref="H12:I12"/>
    <mergeCell ref="J12:K12"/>
    <mergeCell ref="L12:M12"/>
    <mergeCell ref="A21:B22"/>
    <mergeCell ref="C21:C22"/>
    <mergeCell ref="D21:N21"/>
    <mergeCell ref="F10:G10"/>
    <mergeCell ref="H10:I10"/>
    <mergeCell ref="J10:K10"/>
    <mergeCell ref="L10:M10"/>
    <mergeCell ref="F11:G11"/>
    <mergeCell ref="H11:I11"/>
    <mergeCell ref="J11:K11"/>
    <mergeCell ref="L11:M11"/>
    <mergeCell ref="F8:G8"/>
    <mergeCell ref="H8:I8"/>
    <mergeCell ref="J8:K8"/>
    <mergeCell ref="L8:M8"/>
    <mergeCell ref="F9:G9"/>
    <mergeCell ref="H9:I9"/>
    <mergeCell ref="J9:K9"/>
    <mergeCell ref="L9:M9"/>
    <mergeCell ref="F7:G7"/>
    <mergeCell ref="H7:I7"/>
    <mergeCell ref="J7:K7"/>
    <mergeCell ref="L7:M7"/>
    <mergeCell ref="A3:B5"/>
    <mergeCell ref="C3:C5"/>
    <mergeCell ref="D3:N3"/>
    <mergeCell ref="L5:M5"/>
    <mergeCell ref="F6:G6"/>
    <mergeCell ref="H6:I6"/>
    <mergeCell ref="J6:K6"/>
    <mergeCell ref="L6:M6"/>
    <mergeCell ref="O3:O5"/>
    <mergeCell ref="D4:D5"/>
    <mergeCell ref="E4:E5"/>
    <mergeCell ref="F4:N4"/>
    <mergeCell ref="F5:G5"/>
    <mergeCell ref="H5:I5"/>
    <mergeCell ref="J5:K5"/>
  </mergeCells>
  <phoneticPr fontId="3"/>
  <pageMargins left="0.59055118110236227" right="0.98425196850393704" top="0.98425196850393704" bottom="0.98425196850393704" header="0.51181102362204722" footer="0.51181102362204722"/>
  <pageSetup paperSize="9" scale="96" orientation="portrait" horizontalDpi="4294967293"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AB4FD-88BE-4E8D-BDDE-F0A799EAF785}">
  <dimension ref="A1:P29"/>
  <sheetViews>
    <sheetView view="pageBreakPreview" zoomScaleNormal="100" workbookViewId="0">
      <selection activeCell="O18" sqref="O18"/>
    </sheetView>
  </sheetViews>
  <sheetFormatPr defaultColWidth="9" defaultRowHeight="12"/>
  <cols>
    <col min="1" max="1" width="15.81640625" style="2066" customWidth="1"/>
    <col min="2" max="2" width="7.08984375" style="2066" customWidth="1"/>
    <col min="3" max="5" width="8.08984375" style="2066" customWidth="1"/>
    <col min="6" max="6" width="2" style="2066" customWidth="1"/>
    <col min="7" max="7" width="5.08984375" style="2066" customWidth="1"/>
    <col min="8" max="8" width="3.08984375" style="2066" customWidth="1"/>
    <col min="9" max="9" width="3.6328125" style="2066" customWidth="1"/>
    <col min="10" max="10" width="5.6328125" style="2066" customWidth="1"/>
    <col min="11" max="11" width="1.6328125" style="2066" customWidth="1"/>
    <col min="12" max="12" width="6.08984375" style="2066" customWidth="1"/>
    <col min="13" max="13" width="1.6328125" style="2066" customWidth="1"/>
    <col min="14" max="14" width="6.08984375" style="2066" customWidth="1"/>
    <col min="15" max="15" width="7.6328125" style="2066" customWidth="1"/>
    <col min="16" max="16384" width="9" style="2066"/>
  </cols>
  <sheetData>
    <row r="1" spans="1:16" s="2141" customFormat="1" ht="21" customHeight="1">
      <c r="A1" s="2180" t="s">
        <v>4465</v>
      </c>
      <c r="B1" s="2065"/>
      <c r="C1" s="2065"/>
      <c r="D1" s="2065"/>
      <c r="E1" s="2065"/>
      <c r="F1" s="2065"/>
      <c r="G1" s="2065"/>
      <c r="H1" s="2065"/>
      <c r="I1" s="2065"/>
      <c r="J1" s="2065"/>
      <c r="K1" s="2065"/>
      <c r="L1" s="2065"/>
      <c r="M1" s="2065"/>
      <c r="N1" s="2065"/>
      <c r="O1" s="2065"/>
      <c r="P1" s="2065"/>
    </row>
    <row r="2" spans="1:16" ht="14.4" customHeight="1" thickBot="1">
      <c r="A2" s="2068" t="s">
        <v>1883</v>
      </c>
      <c r="B2" s="2068"/>
      <c r="C2" s="2068"/>
      <c r="D2" s="2068"/>
      <c r="E2" s="2068"/>
      <c r="F2" s="2068"/>
      <c r="G2" s="2068"/>
      <c r="H2" s="2068"/>
      <c r="I2" s="2068"/>
      <c r="J2" s="2068"/>
      <c r="K2" s="2068"/>
      <c r="L2" s="2068"/>
      <c r="M2" s="2068"/>
      <c r="N2" s="2069" t="s">
        <v>4404</v>
      </c>
      <c r="O2" s="2145"/>
    </row>
    <row r="3" spans="1:16" ht="18" customHeight="1">
      <c r="A3" s="3956" t="s">
        <v>4433</v>
      </c>
      <c r="B3" s="4074"/>
      <c r="C3" s="4070" t="s">
        <v>4466</v>
      </c>
      <c r="D3" s="4044" t="s">
        <v>4427</v>
      </c>
      <c r="E3" s="4058" t="s">
        <v>4428</v>
      </c>
      <c r="F3" s="4028"/>
      <c r="G3" s="4028"/>
      <c r="H3" s="4028"/>
      <c r="I3" s="4028"/>
      <c r="J3" s="4028"/>
      <c r="K3" s="4028"/>
      <c r="L3" s="4028"/>
      <c r="M3" s="4028"/>
      <c r="N3" s="4028"/>
    </row>
    <row r="4" spans="1:16" ht="70.5" customHeight="1">
      <c r="A4" s="3957"/>
      <c r="B4" s="4075"/>
      <c r="C4" s="4077"/>
      <c r="D4" s="3960"/>
      <c r="E4" s="4041" t="s">
        <v>16</v>
      </c>
      <c r="F4" s="4043"/>
      <c r="G4" s="4052" t="s">
        <v>4436</v>
      </c>
      <c r="H4" s="4071"/>
      <c r="I4" s="4052" t="s">
        <v>4437</v>
      </c>
      <c r="J4" s="4071"/>
      <c r="K4" s="4052" t="s">
        <v>4438</v>
      </c>
      <c r="L4" s="4071"/>
      <c r="M4" s="4052" t="s">
        <v>4439</v>
      </c>
      <c r="N4" s="4053"/>
    </row>
    <row r="5" spans="1:16" ht="25.5" customHeight="1">
      <c r="A5" s="2074" t="s">
        <v>4377</v>
      </c>
      <c r="B5" s="2156" t="s">
        <v>4467</v>
      </c>
      <c r="C5" s="550">
        <v>192340</v>
      </c>
      <c r="D5" s="2196">
        <v>127550</v>
      </c>
      <c r="E5" s="4078">
        <v>59410</v>
      </c>
      <c r="F5" s="4078"/>
      <c r="G5" s="4078">
        <v>3330</v>
      </c>
      <c r="H5" s="4078">
        <v>4030</v>
      </c>
      <c r="I5" s="4079" t="s">
        <v>345</v>
      </c>
      <c r="J5" s="4079"/>
      <c r="K5" s="4078">
        <v>52800</v>
      </c>
      <c r="L5" s="4078">
        <v>51520</v>
      </c>
      <c r="M5" s="4079">
        <v>3280</v>
      </c>
      <c r="N5" s="4079"/>
    </row>
    <row r="6" spans="1:16" ht="21.9" customHeight="1">
      <c r="A6" s="4095" t="s">
        <v>4468</v>
      </c>
      <c r="B6" s="4096"/>
      <c r="C6" s="406">
        <v>67800</v>
      </c>
      <c r="D6" s="407">
        <v>42750</v>
      </c>
      <c r="E6" s="4066">
        <v>25050</v>
      </c>
      <c r="F6" s="4066"/>
      <c r="G6" s="4066">
        <v>2700</v>
      </c>
      <c r="H6" s="4066">
        <v>2870</v>
      </c>
      <c r="I6" s="4072" t="s">
        <v>345</v>
      </c>
      <c r="J6" s="4072"/>
      <c r="K6" s="4066">
        <v>21460</v>
      </c>
      <c r="L6" s="4066">
        <v>19520</v>
      </c>
      <c r="M6" s="4072">
        <v>880</v>
      </c>
      <c r="N6" s="4072"/>
    </row>
    <row r="7" spans="1:16" ht="21.9" customHeight="1">
      <c r="A7" s="4095" t="s">
        <v>4442</v>
      </c>
      <c r="B7" s="4096"/>
      <c r="C7" s="406">
        <v>51810</v>
      </c>
      <c r="D7" s="407">
        <v>34120</v>
      </c>
      <c r="E7" s="4066">
        <v>17690</v>
      </c>
      <c r="F7" s="4066">
        <v>17690</v>
      </c>
      <c r="G7" s="4066">
        <v>390</v>
      </c>
      <c r="H7" s="4066">
        <v>790</v>
      </c>
      <c r="I7" s="4072" t="s">
        <v>345</v>
      </c>
      <c r="J7" s="4072"/>
      <c r="K7" s="4066">
        <v>16620</v>
      </c>
      <c r="L7" s="4066">
        <v>15100</v>
      </c>
      <c r="M7" s="4072">
        <v>680</v>
      </c>
      <c r="N7" s="4072"/>
    </row>
    <row r="8" spans="1:16" ht="21.9" customHeight="1">
      <c r="A8" s="4095" t="s">
        <v>4443</v>
      </c>
      <c r="B8" s="4096"/>
      <c r="C8" s="406">
        <v>33450</v>
      </c>
      <c r="D8" s="407">
        <v>23910</v>
      </c>
      <c r="E8" s="4066">
        <v>9540</v>
      </c>
      <c r="F8" s="4066">
        <v>9540</v>
      </c>
      <c r="G8" s="4066">
        <v>30</v>
      </c>
      <c r="H8" s="4066"/>
      <c r="I8" s="4072" t="s">
        <v>345</v>
      </c>
      <c r="J8" s="4072"/>
      <c r="K8" s="4066">
        <v>8600</v>
      </c>
      <c r="L8" s="4066">
        <v>6890</v>
      </c>
      <c r="M8" s="4072">
        <v>910</v>
      </c>
      <c r="N8" s="4072"/>
    </row>
    <row r="9" spans="1:16" ht="21.9" customHeight="1">
      <c r="A9" s="4095" t="s">
        <v>4444</v>
      </c>
      <c r="B9" s="4096"/>
      <c r="C9" s="406">
        <v>21790</v>
      </c>
      <c r="D9" s="407">
        <v>17110</v>
      </c>
      <c r="E9" s="4066">
        <v>4680</v>
      </c>
      <c r="F9" s="4066">
        <v>4680</v>
      </c>
      <c r="G9" s="4066">
        <v>70</v>
      </c>
      <c r="H9" s="4066"/>
      <c r="I9" s="4072" t="s">
        <v>345</v>
      </c>
      <c r="J9" s="4072"/>
      <c r="K9" s="4072">
        <v>4140</v>
      </c>
      <c r="L9" s="4072"/>
      <c r="M9" s="4072">
        <v>470</v>
      </c>
      <c r="N9" s="4072"/>
    </row>
    <row r="10" spans="1:16" ht="21.9" customHeight="1">
      <c r="A10" s="4095" t="s">
        <v>4445</v>
      </c>
      <c r="B10" s="4096"/>
      <c r="C10" s="406">
        <v>7890</v>
      </c>
      <c r="D10" s="407">
        <v>6590</v>
      </c>
      <c r="E10" s="4066">
        <v>1300</v>
      </c>
      <c r="F10" s="4066">
        <v>1300</v>
      </c>
      <c r="G10" s="4066" t="s">
        <v>345</v>
      </c>
      <c r="H10" s="4066"/>
      <c r="I10" s="4072" t="s">
        <v>345</v>
      </c>
      <c r="J10" s="4072"/>
      <c r="K10" s="4072">
        <v>1120</v>
      </c>
      <c r="L10" s="4072"/>
      <c r="M10" s="4072">
        <v>190</v>
      </c>
      <c r="N10" s="4072"/>
    </row>
    <row r="11" spans="1:16" ht="21.9" customHeight="1" thickBot="1">
      <c r="A11" s="4048" t="s">
        <v>4446</v>
      </c>
      <c r="B11" s="4049"/>
      <c r="C11" s="741">
        <v>2660</v>
      </c>
      <c r="D11" s="701">
        <v>2300</v>
      </c>
      <c r="E11" s="4068">
        <v>360</v>
      </c>
      <c r="F11" s="4068">
        <v>360</v>
      </c>
      <c r="G11" s="4080" t="s">
        <v>345</v>
      </c>
      <c r="H11" s="4080"/>
      <c r="I11" s="4080" t="s">
        <v>345</v>
      </c>
      <c r="J11" s="4080"/>
      <c r="K11" s="4068">
        <v>270</v>
      </c>
      <c r="L11" s="4068">
        <v>160</v>
      </c>
      <c r="M11" s="4080">
        <v>80</v>
      </c>
      <c r="N11" s="4080"/>
    </row>
    <row r="12" spans="1:16" ht="13.25" customHeight="1">
      <c r="A12" s="2084" t="s">
        <v>4415</v>
      </c>
    </row>
    <row r="13" spans="1:16" ht="13.5" customHeight="1">
      <c r="A13" s="2084" t="s">
        <v>4447</v>
      </c>
    </row>
    <row r="14" spans="1:16" ht="13.25" customHeight="1">
      <c r="A14" s="2084" t="s">
        <v>4448</v>
      </c>
    </row>
    <row r="18" spans="1:15" ht="19">
      <c r="A18" s="2065" t="s">
        <v>4469</v>
      </c>
      <c r="B18" s="2144"/>
      <c r="C18" s="2144"/>
      <c r="D18" s="2144"/>
      <c r="E18" s="2144"/>
      <c r="F18" s="2144"/>
      <c r="G18" s="2144"/>
      <c r="H18" s="2144"/>
      <c r="I18" s="2144"/>
      <c r="J18" s="2144"/>
      <c r="K18" s="2144"/>
      <c r="L18" s="2144"/>
      <c r="M18" s="2144"/>
      <c r="N18" s="2144"/>
      <c r="O18" s="2144"/>
    </row>
    <row r="19" spans="1:15" ht="14.4" customHeight="1" thickBot="1">
      <c r="A19" s="2066" t="s">
        <v>1883</v>
      </c>
      <c r="D19" s="2068"/>
      <c r="E19" s="2068"/>
      <c r="F19" s="2068"/>
      <c r="G19" s="2068"/>
      <c r="H19" s="2068"/>
      <c r="I19" s="2068"/>
      <c r="J19" s="2068"/>
      <c r="K19" s="2068"/>
      <c r="L19" s="2068"/>
      <c r="M19" s="2068"/>
      <c r="N19" s="2068"/>
      <c r="O19" s="2145" t="s">
        <v>4356</v>
      </c>
    </row>
    <row r="20" spans="1:15" ht="17.25" customHeight="1">
      <c r="A20" s="4028" t="s">
        <v>4450</v>
      </c>
      <c r="B20" s="4028"/>
      <c r="C20" s="4081" t="s">
        <v>4451</v>
      </c>
      <c r="D20" s="4039" t="s">
        <v>4452</v>
      </c>
      <c r="E20" s="4030"/>
      <c r="F20" s="4030"/>
      <c r="G20" s="4030"/>
      <c r="H20" s="4030"/>
      <c r="I20" s="4030"/>
      <c r="J20" s="4030"/>
      <c r="K20" s="4030"/>
      <c r="L20" s="4030"/>
      <c r="M20" s="4030"/>
      <c r="N20" s="4030"/>
      <c r="O20" s="3967" t="s">
        <v>4453</v>
      </c>
    </row>
    <row r="21" spans="1:15" ht="93" customHeight="1">
      <c r="A21" s="4032"/>
      <c r="B21" s="4032"/>
      <c r="C21" s="4077"/>
      <c r="D21" s="2193" t="s">
        <v>16</v>
      </c>
      <c r="E21" s="4082" t="s">
        <v>4454</v>
      </c>
      <c r="F21" s="4083"/>
      <c r="G21" s="4082" t="s">
        <v>4455</v>
      </c>
      <c r="H21" s="4083"/>
      <c r="I21" s="4082" t="s">
        <v>4456</v>
      </c>
      <c r="J21" s="4083"/>
      <c r="K21" s="4082" t="s">
        <v>4457</v>
      </c>
      <c r="L21" s="4083"/>
      <c r="M21" s="4082" t="s">
        <v>4458</v>
      </c>
      <c r="N21" s="4084"/>
      <c r="O21" s="4040"/>
    </row>
    <row r="22" spans="1:15" ht="27.9" customHeight="1">
      <c r="A22" s="4085" t="s">
        <v>4470</v>
      </c>
      <c r="B22" s="4086"/>
      <c r="C22" s="431">
        <v>24930</v>
      </c>
      <c r="D22" s="431">
        <v>11980</v>
      </c>
      <c r="E22" s="4078">
        <v>470</v>
      </c>
      <c r="F22" s="4078"/>
      <c r="G22" s="4064">
        <v>1560</v>
      </c>
      <c r="H22" s="4064"/>
      <c r="I22" s="2202"/>
      <c r="J22" s="2202">
        <v>2710</v>
      </c>
      <c r="K22" s="2202"/>
      <c r="L22" s="2202">
        <v>3980</v>
      </c>
      <c r="M22" s="2145"/>
      <c r="N22" s="551">
        <v>3270</v>
      </c>
      <c r="O22" s="431">
        <v>6580</v>
      </c>
    </row>
    <row r="23" spans="1:15" ht="27.9" customHeight="1">
      <c r="A23" s="4087" t="s">
        <v>4471</v>
      </c>
      <c r="B23" s="4088"/>
      <c r="C23" s="431">
        <v>27210</v>
      </c>
      <c r="D23" s="431">
        <v>20430</v>
      </c>
      <c r="E23" s="4064">
        <v>820</v>
      </c>
      <c r="F23" s="4064"/>
      <c r="G23" s="4064">
        <v>2460</v>
      </c>
      <c r="H23" s="4064"/>
      <c r="I23" s="2202"/>
      <c r="J23" s="2202">
        <v>4740</v>
      </c>
      <c r="K23" s="2202"/>
      <c r="L23" s="2202">
        <v>6200</v>
      </c>
      <c r="M23" s="2145"/>
      <c r="N23" s="551">
        <v>6210</v>
      </c>
      <c r="O23" s="431">
        <v>3800</v>
      </c>
    </row>
    <row r="24" spans="1:15" ht="27" customHeight="1">
      <c r="A24" s="4091" t="s">
        <v>4461</v>
      </c>
      <c r="B24" s="4092"/>
      <c r="C24" s="1551">
        <v>3460</v>
      </c>
      <c r="D24" s="405">
        <v>2550</v>
      </c>
      <c r="E24" s="4066">
        <v>50</v>
      </c>
      <c r="F24" s="4066"/>
      <c r="G24" s="4066">
        <v>160</v>
      </c>
      <c r="H24" s="4066"/>
      <c r="I24" s="2203"/>
      <c r="J24" s="2203">
        <v>520</v>
      </c>
      <c r="K24" s="405"/>
      <c r="L24" s="405">
        <v>800</v>
      </c>
      <c r="M24" s="2145"/>
      <c r="N24" s="407">
        <v>1010</v>
      </c>
      <c r="O24" s="405">
        <v>550</v>
      </c>
    </row>
    <row r="25" spans="1:15" ht="27" customHeight="1">
      <c r="A25" s="4093" t="s">
        <v>4462</v>
      </c>
      <c r="B25" s="4094"/>
      <c r="C25" s="1551">
        <v>23750</v>
      </c>
      <c r="D25" s="405">
        <v>17880</v>
      </c>
      <c r="E25" s="4066">
        <v>760</v>
      </c>
      <c r="F25" s="4066"/>
      <c r="G25" s="4066">
        <v>2300</v>
      </c>
      <c r="H25" s="4066"/>
      <c r="I25" s="2203"/>
      <c r="J25" s="2203">
        <v>4220</v>
      </c>
      <c r="K25" s="2203"/>
      <c r="L25" s="2203">
        <v>5390</v>
      </c>
      <c r="M25" s="2145"/>
      <c r="N25" s="407">
        <v>5200</v>
      </c>
      <c r="O25" s="405">
        <v>3260</v>
      </c>
    </row>
    <row r="26" spans="1:15" ht="6" customHeight="1" thickBot="1">
      <c r="A26" s="4089"/>
      <c r="B26" s="4090"/>
      <c r="C26" s="2204"/>
      <c r="D26" s="433"/>
      <c r="E26" s="433"/>
      <c r="F26" s="433"/>
      <c r="G26" s="433"/>
      <c r="H26" s="433"/>
      <c r="I26" s="433"/>
      <c r="J26" s="433"/>
      <c r="K26" s="433"/>
      <c r="L26" s="433"/>
      <c r="M26" s="2068"/>
      <c r="N26" s="433"/>
      <c r="O26" s="433"/>
    </row>
    <row r="27" spans="1:15" ht="13.5" customHeight="1">
      <c r="A27" s="2084" t="s">
        <v>4415</v>
      </c>
    </row>
    <row r="28" spans="1:15" ht="13.5" customHeight="1">
      <c r="A28" s="2084" t="s">
        <v>4463</v>
      </c>
    </row>
    <row r="29" spans="1:15" ht="13.5" customHeight="1">
      <c r="A29" s="2084"/>
    </row>
  </sheetData>
  <mergeCells count="72">
    <mergeCell ref="A26:B26"/>
    <mergeCell ref="A24:B24"/>
    <mergeCell ref="E24:F24"/>
    <mergeCell ref="G24:H24"/>
    <mergeCell ref="A25:B25"/>
    <mergeCell ref="E25:F25"/>
    <mergeCell ref="G25:H25"/>
    <mergeCell ref="A22:B22"/>
    <mergeCell ref="E22:F22"/>
    <mergeCell ref="G22:H22"/>
    <mergeCell ref="A23:B23"/>
    <mergeCell ref="E23:F23"/>
    <mergeCell ref="G23:H23"/>
    <mergeCell ref="A20:B21"/>
    <mergeCell ref="C20:C21"/>
    <mergeCell ref="D20:N20"/>
    <mergeCell ref="O20:O21"/>
    <mergeCell ref="E21:F21"/>
    <mergeCell ref="G21:H21"/>
    <mergeCell ref="I21:J21"/>
    <mergeCell ref="K21:L21"/>
    <mergeCell ref="M21:N21"/>
    <mergeCell ref="M11:N11"/>
    <mergeCell ref="A10:B10"/>
    <mergeCell ref="E10:F10"/>
    <mergeCell ref="G10:H10"/>
    <mergeCell ref="I10:J10"/>
    <mergeCell ref="K10:L10"/>
    <mergeCell ref="M10:N10"/>
    <mergeCell ref="A11:B11"/>
    <mergeCell ref="E11:F11"/>
    <mergeCell ref="G11:H11"/>
    <mergeCell ref="I11:J11"/>
    <mergeCell ref="K11:L11"/>
    <mergeCell ref="M9:N9"/>
    <mergeCell ref="A8:B8"/>
    <mergeCell ref="E8:F8"/>
    <mergeCell ref="G8:H8"/>
    <mergeCell ref="I8:J8"/>
    <mergeCell ref="K8:L8"/>
    <mergeCell ref="M8:N8"/>
    <mergeCell ref="A9:B9"/>
    <mergeCell ref="E9:F9"/>
    <mergeCell ref="G9:H9"/>
    <mergeCell ref="I9:J9"/>
    <mergeCell ref="K9:L9"/>
    <mergeCell ref="M6:N6"/>
    <mergeCell ref="A7:B7"/>
    <mergeCell ref="E7:F7"/>
    <mergeCell ref="G7:H7"/>
    <mergeCell ref="I7:J7"/>
    <mergeCell ref="K7:L7"/>
    <mergeCell ref="M7:N7"/>
    <mergeCell ref="A6:B6"/>
    <mergeCell ref="E6:F6"/>
    <mergeCell ref="G6:H6"/>
    <mergeCell ref="I6:J6"/>
    <mergeCell ref="K6:L6"/>
    <mergeCell ref="E5:F5"/>
    <mergeCell ref="G5:H5"/>
    <mergeCell ref="I5:J5"/>
    <mergeCell ref="K5:L5"/>
    <mergeCell ref="M5:N5"/>
    <mergeCell ref="A3:B4"/>
    <mergeCell ref="C3:C4"/>
    <mergeCell ref="D3:D4"/>
    <mergeCell ref="E3:N3"/>
    <mergeCell ref="E4:F4"/>
    <mergeCell ref="G4:H4"/>
    <mergeCell ref="I4:J4"/>
    <mergeCell ref="K4:L4"/>
    <mergeCell ref="M4:N4"/>
  </mergeCells>
  <phoneticPr fontId="3"/>
  <pageMargins left="0.59055118110236227" right="0.98425196850393704" top="0.98425196850393704" bottom="0.98425196850393704" header="0.51181102362204722" footer="0.51181102362204722"/>
  <pageSetup paperSize="9" scale="96"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7F133-CDDF-42DA-BBA8-95FE55FC0812}">
  <dimension ref="A1"/>
  <sheetViews>
    <sheetView view="pageBreakPreview" zoomScaleNormal="100" zoomScaleSheetLayoutView="100" workbookViewId="0"/>
  </sheetViews>
  <sheetFormatPr defaultRowHeight="13"/>
  <sheetData>
    <row r="1" spans="1:1">
      <c r="A1" t="s">
        <v>745</v>
      </c>
    </row>
  </sheetData>
  <phoneticPr fontId="3"/>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3CEF8-D269-4D33-8DCF-9E7903A38433}">
  <dimension ref="A1:O46"/>
  <sheetViews>
    <sheetView view="pageBreakPreview" zoomScaleNormal="100" zoomScaleSheetLayoutView="100" workbookViewId="0"/>
  </sheetViews>
  <sheetFormatPr defaultRowHeight="13"/>
  <cols>
    <col min="1" max="1" width="1.08984375" customWidth="1"/>
    <col min="2" max="2" width="26.6328125" customWidth="1"/>
    <col min="3" max="3" width="5.6328125" customWidth="1"/>
    <col min="4" max="4" width="6.1796875" customWidth="1"/>
    <col min="5" max="5" width="5.36328125" customWidth="1"/>
    <col min="6" max="7" width="5.81640625" customWidth="1"/>
    <col min="8" max="8" width="5.36328125" customWidth="1"/>
    <col min="9" max="10" width="5.81640625" customWidth="1"/>
    <col min="11" max="11" width="5.36328125" customWidth="1"/>
    <col min="12" max="13" width="5.81640625" customWidth="1"/>
    <col min="14" max="14" width="5.36328125" customWidth="1"/>
  </cols>
  <sheetData>
    <row r="1" spans="1:14" ht="21">
      <c r="A1" s="2205" t="s">
        <v>4472</v>
      </c>
      <c r="N1" s="317"/>
    </row>
    <row r="2" spans="1:14" ht="16.5">
      <c r="A2" s="2206" t="s">
        <v>4473</v>
      </c>
      <c r="B2" s="317"/>
      <c r="N2" s="317"/>
    </row>
    <row r="3" spans="1:14">
      <c r="J3" s="317"/>
      <c r="K3" s="317"/>
      <c r="L3" s="300"/>
      <c r="N3" s="60" t="s">
        <v>4474</v>
      </c>
    </row>
    <row r="4" spans="1:14" ht="13.5" thickBot="1">
      <c r="A4" s="297" t="s">
        <v>4475</v>
      </c>
      <c r="B4" s="106"/>
      <c r="C4" s="99"/>
      <c r="D4" s="99"/>
      <c r="E4" s="99"/>
      <c r="F4" s="99"/>
      <c r="G4" s="99"/>
      <c r="H4" s="99"/>
      <c r="I4" s="99"/>
      <c r="J4" s="317"/>
      <c r="K4" s="61"/>
      <c r="L4" s="300"/>
      <c r="M4" s="106"/>
      <c r="N4" s="60" t="s">
        <v>4476</v>
      </c>
    </row>
    <row r="5" spans="1:14" ht="27" customHeight="1">
      <c r="A5" s="3233" t="s">
        <v>4477</v>
      </c>
      <c r="B5" s="3242"/>
      <c r="C5" s="3268" t="s">
        <v>4478</v>
      </c>
      <c r="D5" s="3269"/>
      <c r="E5" s="3280"/>
      <c r="F5" s="3117" t="s">
        <v>4479</v>
      </c>
      <c r="G5" s="3118"/>
      <c r="H5" s="3118"/>
      <c r="I5" s="3118"/>
      <c r="J5" s="3118"/>
      <c r="K5" s="3118"/>
      <c r="L5" s="3118"/>
      <c r="M5" s="3118"/>
      <c r="N5" s="3118"/>
    </row>
    <row r="6" spans="1:14" ht="14.4" customHeight="1">
      <c r="A6" s="3273"/>
      <c r="B6" s="3244"/>
      <c r="C6" s="3497" t="s">
        <v>4480</v>
      </c>
      <c r="D6" s="3364" t="s">
        <v>4481</v>
      </c>
      <c r="E6" s="3497" t="s">
        <v>4482</v>
      </c>
      <c r="F6" s="4097" t="s">
        <v>4483</v>
      </c>
      <c r="G6" s="4098"/>
      <c r="H6" s="4099"/>
      <c r="I6" s="4097" t="s">
        <v>4484</v>
      </c>
      <c r="J6" s="4098"/>
      <c r="K6" s="4099"/>
      <c r="L6" s="4097" t="s">
        <v>4485</v>
      </c>
      <c r="M6" s="4098"/>
      <c r="N6" s="4098"/>
    </row>
    <row r="7" spans="1:14" ht="26.15" customHeight="1">
      <c r="A7" s="3241"/>
      <c r="B7" s="3245"/>
      <c r="C7" s="3391"/>
      <c r="D7" s="3358"/>
      <c r="E7" s="3391"/>
      <c r="F7" s="2207" t="s">
        <v>4486</v>
      </c>
      <c r="G7" s="2207" t="s">
        <v>4487</v>
      </c>
      <c r="H7" s="2207" t="s">
        <v>4488</v>
      </c>
      <c r="I7" s="2207" t="s">
        <v>4486</v>
      </c>
      <c r="J7" s="2207" t="s">
        <v>4487</v>
      </c>
      <c r="K7" s="2207" t="s">
        <v>4488</v>
      </c>
      <c r="L7" s="2207" t="s">
        <v>4486</v>
      </c>
      <c r="M7" s="2207" t="s">
        <v>4487</v>
      </c>
      <c r="N7" s="2208" t="s">
        <v>4488</v>
      </c>
    </row>
    <row r="8" spans="1:14" ht="15.5" customHeight="1">
      <c r="A8" s="3446" t="s">
        <v>4489</v>
      </c>
      <c r="B8" s="3446"/>
      <c r="C8" s="1029"/>
      <c r="D8" s="508"/>
      <c r="E8" s="508"/>
      <c r="F8" s="2209"/>
      <c r="G8" s="2210"/>
      <c r="H8" s="2210"/>
      <c r="I8" s="2210"/>
      <c r="J8" s="2210"/>
      <c r="K8" s="2210"/>
      <c r="L8" s="2210"/>
      <c r="M8" s="2210"/>
      <c r="N8" s="2210"/>
    </row>
    <row r="9" spans="1:14" ht="18.899999999999999" customHeight="1">
      <c r="A9" s="428"/>
      <c r="B9" s="428" t="s">
        <v>4490</v>
      </c>
      <c r="C9" s="406">
        <v>1</v>
      </c>
      <c r="D9" s="407">
        <v>80</v>
      </c>
      <c r="E9" s="407">
        <v>68</v>
      </c>
      <c r="F9" s="406" t="s">
        <v>717</v>
      </c>
      <c r="G9" s="2211" t="s">
        <v>345</v>
      </c>
      <c r="H9" s="2211" t="s">
        <v>345</v>
      </c>
      <c r="I9" s="2211" t="s">
        <v>345</v>
      </c>
      <c r="J9" s="2211" t="s">
        <v>345</v>
      </c>
      <c r="K9" s="2211" t="s">
        <v>345</v>
      </c>
      <c r="L9" s="407">
        <v>1</v>
      </c>
      <c r="M9" s="407">
        <v>80</v>
      </c>
      <c r="N9" s="407">
        <v>67</v>
      </c>
    </row>
    <row r="10" spans="1:14" ht="18.899999999999999" customHeight="1">
      <c r="A10" s="428"/>
      <c r="B10" s="428" t="s">
        <v>4491</v>
      </c>
      <c r="C10" s="406">
        <v>52</v>
      </c>
      <c r="D10" s="407">
        <v>2304</v>
      </c>
      <c r="E10" s="407" t="s">
        <v>4492</v>
      </c>
      <c r="F10" s="406" t="s">
        <v>717</v>
      </c>
      <c r="G10" s="2211" t="s">
        <v>345</v>
      </c>
      <c r="H10" s="2211" t="s">
        <v>345</v>
      </c>
      <c r="I10" s="2211" t="s">
        <v>345</v>
      </c>
      <c r="J10" s="2211" t="s">
        <v>345</v>
      </c>
      <c r="K10" s="2211" t="s">
        <v>345</v>
      </c>
      <c r="L10" s="407">
        <v>53</v>
      </c>
      <c r="M10" s="407">
        <v>2362</v>
      </c>
      <c r="N10" s="407" t="s">
        <v>345</v>
      </c>
    </row>
    <row r="11" spans="1:14" ht="18.899999999999999" customHeight="1">
      <c r="A11" s="428"/>
      <c r="B11" s="396" t="s">
        <v>4493</v>
      </c>
      <c r="C11" s="406">
        <v>12</v>
      </c>
      <c r="D11" s="407">
        <v>480</v>
      </c>
      <c r="E11" s="407" t="s">
        <v>4494</v>
      </c>
      <c r="F11" s="406" t="s">
        <v>717</v>
      </c>
      <c r="G11" s="2211" t="s">
        <v>345</v>
      </c>
      <c r="H11" s="2211" t="s">
        <v>345</v>
      </c>
      <c r="I11" s="2211" t="s">
        <v>345</v>
      </c>
      <c r="J11" s="2211" t="s">
        <v>345</v>
      </c>
      <c r="K11" s="2211" t="s">
        <v>345</v>
      </c>
      <c r="L11" s="407">
        <v>12</v>
      </c>
      <c r="M11" s="407">
        <v>480</v>
      </c>
      <c r="N11" s="407">
        <v>455</v>
      </c>
    </row>
    <row r="12" spans="1:14" ht="18.899999999999999" customHeight="1">
      <c r="A12" s="535"/>
      <c r="B12" s="428" t="s">
        <v>4495</v>
      </c>
      <c r="C12" s="406">
        <v>206</v>
      </c>
      <c r="D12" s="407">
        <v>5190</v>
      </c>
      <c r="E12" s="407" t="s">
        <v>717</v>
      </c>
      <c r="F12" s="406" t="s">
        <v>345</v>
      </c>
      <c r="G12" s="407" t="s">
        <v>345</v>
      </c>
      <c r="H12" s="407" t="s">
        <v>345</v>
      </c>
      <c r="I12" s="407">
        <v>2</v>
      </c>
      <c r="J12" s="407" t="s">
        <v>345</v>
      </c>
      <c r="K12" s="407" t="s">
        <v>345</v>
      </c>
      <c r="L12" s="407">
        <v>205</v>
      </c>
      <c r="M12" s="407">
        <v>5143</v>
      </c>
      <c r="N12" s="827" t="s">
        <v>345</v>
      </c>
    </row>
    <row r="13" spans="1:14" ht="18.899999999999999" customHeight="1">
      <c r="A13" s="535"/>
      <c r="B13" s="428" t="s">
        <v>4496</v>
      </c>
      <c r="C13" s="406">
        <v>5</v>
      </c>
      <c r="D13" s="407">
        <v>1020</v>
      </c>
      <c r="E13" s="407" t="s">
        <v>717</v>
      </c>
      <c r="F13" s="406" t="s">
        <v>717</v>
      </c>
      <c r="G13" s="407" t="s">
        <v>717</v>
      </c>
      <c r="H13" s="407" t="s">
        <v>717</v>
      </c>
      <c r="I13" s="407">
        <v>5</v>
      </c>
      <c r="J13" s="407">
        <v>1020</v>
      </c>
      <c r="K13" s="827" t="s">
        <v>717</v>
      </c>
      <c r="L13" s="407" t="s">
        <v>345</v>
      </c>
      <c r="M13" s="407" t="s">
        <v>345</v>
      </c>
      <c r="N13" s="407" t="s">
        <v>345</v>
      </c>
    </row>
    <row r="14" spans="1:14" ht="15" customHeight="1">
      <c r="A14" s="3430" t="s">
        <v>4497</v>
      </c>
      <c r="B14" s="3430"/>
      <c r="C14" s="406"/>
      <c r="D14" s="407"/>
      <c r="E14" s="407"/>
      <c r="F14" s="406"/>
      <c r="G14" s="407"/>
      <c r="H14" s="407"/>
      <c r="I14" s="407"/>
      <c r="J14" s="407"/>
      <c r="K14" s="407"/>
      <c r="L14" s="407"/>
      <c r="M14" s="407"/>
      <c r="N14" s="407"/>
    </row>
    <row r="15" spans="1:14" ht="18.899999999999999" customHeight="1">
      <c r="A15" s="535"/>
      <c r="B15" s="61" t="s">
        <v>4498</v>
      </c>
      <c r="C15" s="406">
        <v>1</v>
      </c>
      <c r="D15" s="407">
        <v>30</v>
      </c>
      <c r="E15" s="407">
        <v>11</v>
      </c>
      <c r="F15" s="406" t="s">
        <v>717</v>
      </c>
      <c r="G15" s="2211" t="s">
        <v>345</v>
      </c>
      <c r="H15" s="2211" t="s">
        <v>345</v>
      </c>
      <c r="I15" s="2211" t="s">
        <v>345</v>
      </c>
      <c r="J15" s="2211" t="s">
        <v>345</v>
      </c>
      <c r="K15" s="2211" t="s">
        <v>345</v>
      </c>
      <c r="L15" s="2212">
        <v>1</v>
      </c>
      <c r="M15" s="2212">
        <v>30</v>
      </c>
      <c r="N15" s="2212">
        <v>11</v>
      </c>
    </row>
    <row r="16" spans="1:14" ht="18.899999999999999" customHeight="1">
      <c r="A16" s="535"/>
      <c r="B16" s="428" t="s">
        <v>4499</v>
      </c>
      <c r="C16" s="2213" t="s">
        <v>717</v>
      </c>
      <c r="D16" s="2211" t="s">
        <v>717</v>
      </c>
      <c r="E16" s="2214" t="s">
        <v>717</v>
      </c>
      <c r="F16" s="2211" t="s">
        <v>345</v>
      </c>
      <c r="G16" s="2211" t="s">
        <v>345</v>
      </c>
      <c r="H16" s="2211" t="s">
        <v>345</v>
      </c>
      <c r="I16" s="2211" t="s">
        <v>345</v>
      </c>
      <c r="J16" s="2211" t="s">
        <v>345</v>
      </c>
      <c r="K16" s="2211" t="s">
        <v>345</v>
      </c>
      <c r="L16" s="2211" t="s">
        <v>345</v>
      </c>
      <c r="M16" s="2211" t="s">
        <v>345</v>
      </c>
      <c r="N16" s="2211" t="s">
        <v>345</v>
      </c>
    </row>
    <row r="17" spans="1:15" ht="18.899999999999999" customHeight="1">
      <c r="A17" s="535"/>
      <c r="B17" s="61" t="s">
        <v>4500</v>
      </c>
      <c r="C17" s="406">
        <v>4</v>
      </c>
      <c r="D17" s="407">
        <v>88</v>
      </c>
      <c r="E17" s="407">
        <v>69</v>
      </c>
      <c r="F17" s="406" t="s">
        <v>717</v>
      </c>
      <c r="G17" s="2211" t="s">
        <v>345</v>
      </c>
      <c r="H17" s="2211" t="s">
        <v>345</v>
      </c>
      <c r="I17" s="2211" t="s">
        <v>345</v>
      </c>
      <c r="J17" s="2211" t="s">
        <v>345</v>
      </c>
      <c r="K17" s="2211" t="s">
        <v>345</v>
      </c>
      <c r="L17" s="2212">
        <v>2</v>
      </c>
      <c r="M17" s="2212">
        <v>88</v>
      </c>
      <c r="N17" s="2212">
        <v>57</v>
      </c>
    </row>
    <row r="18" spans="1:15" ht="15.9" customHeight="1">
      <c r="A18" s="3430" t="s">
        <v>4501</v>
      </c>
      <c r="B18" s="3430"/>
      <c r="C18" s="406"/>
      <c r="D18" s="407"/>
      <c r="E18" s="407"/>
      <c r="F18" s="406"/>
      <c r="G18" s="407"/>
      <c r="H18" s="407"/>
      <c r="I18" s="407"/>
      <c r="J18" s="407"/>
      <c r="K18" s="407"/>
      <c r="L18" s="407"/>
      <c r="M18" s="407"/>
      <c r="N18" s="407"/>
    </row>
    <row r="19" spans="1:15" ht="18.899999999999999" customHeight="1">
      <c r="A19" s="535"/>
      <c r="B19" s="428" t="s">
        <v>4502</v>
      </c>
      <c r="C19" s="406" t="s">
        <v>345</v>
      </c>
      <c r="D19" s="407" t="s">
        <v>345</v>
      </c>
      <c r="E19" s="407" t="s">
        <v>717</v>
      </c>
      <c r="F19" s="406" t="s">
        <v>717</v>
      </c>
      <c r="G19" s="407" t="s">
        <v>717</v>
      </c>
      <c r="H19" s="407" t="s">
        <v>717</v>
      </c>
      <c r="I19" s="407" t="s">
        <v>717</v>
      </c>
      <c r="J19" s="407" t="s">
        <v>717</v>
      </c>
      <c r="K19" s="407" t="s">
        <v>717</v>
      </c>
      <c r="L19" s="407" t="s">
        <v>345</v>
      </c>
      <c r="M19" s="407" t="s">
        <v>345</v>
      </c>
      <c r="N19" s="407" t="s">
        <v>345</v>
      </c>
    </row>
    <row r="20" spans="1:15" ht="18.899999999999999" customHeight="1">
      <c r="A20" s="535"/>
      <c r="B20" s="428" t="s">
        <v>4503</v>
      </c>
      <c r="C20" s="406">
        <v>64</v>
      </c>
      <c r="D20" s="407">
        <v>671</v>
      </c>
      <c r="E20" s="407" t="s">
        <v>717</v>
      </c>
      <c r="F20" s="406">
        <v>1</v>
      </c>
      <c r="G20" s="407">
        <v>10</v>
      </c>
      <c r="H20" s="407" t="s">
        <v>717</v>
      </c>
      <c r="I20" s="407" t="s">
        <v>717</v>
      </c>
      <c r="J20" s="407" t="s">
        <v>717</v>
      </c>
      <c r="K20" s="407" t="s">
        <v>717</v>
      </c>
      <c r="L20" s="407">
        <v>71</v>
      </c>
      <c r="M20" s="407">
        <v>741</v>
      </c>
      <c r="N20" s="407" t="s">
        <v>345</v>
      </c>
    </row>
    <row r="21" spans="1:15" ht="18.899999999999999" customHeight="1">
      <c r="A21" s="535"/>
      <c r="B21" s="428" t="s">
        <v>4504</v>
      </c>
      <c r="C21" s="406">
        <v>156</v>
      </c>
      <c r="D21" s="407">
        <v>1478</v>
      </c>
      <c r="E21" s="407" t="s">
        <v>717</v>
      </c>
      <c r="F21" s="406">
        <v>1</v>
      </c>
      <c r="G21" s="407">
        <v>25</v>
      </c>
      <c r="H21" s="407" t="s">
        <v>717</v>
      </c>
      <c r="I21" s="407" t="s">
        <v>717</v>
      </c>
      <c r="J21" s="407" t="s">
        <v>717</v>
      </c>
      <c r="K21" s="407" t="s">
        <v>717</v>
      </c>
      <c r="L21" s="407">
        <v>163</v>
      </c>
      <c r="M21" s="407">
        <v>1560</v>
      </c>
      <c r="N21" s="407" t="s">
        <v>345</v>
      </c>
    </row>
    <row r="22" spans="1:15" ht="18.5" customHeight="1">
      <c r="A22" s="535"/>
      <c r="B22" s="428" t="s">
        <v>4505</v>
      </c>
      <c r="C22" s="406">
        <v>3</v>
      </c>
      <c r="D22" s="407">
        <v>95</v>
      </c>
      <c r="E22" s="407" t="s">
        <v>717</v>
      </c>
      <c r="F22" s="406">
        <v>1</v>
      </c>
      <c r="G22" s="407">
        <v>54</v>
      </c>
      <c r="H22" s="407" t="s">
        <v>717</v>
      </c>
      <c r="I22" s="407" t="s">
        <v>717</v>
      </c>
      <c r="J22" s="407" t="s">
        <v>717</v>
      </c>
      <c r="K22" s="407" t="s">
        <v>717</v>
      </c>
      <c r="L22" s="407">
        <v>2</v>
      </c>
      <c r="M22" s="407">
        <v>41</v>
      </c>
      <c r="N22" s="407" t="s">
        <v>345</v>
      </c>
    </row>
    <row r="23" spans="1:15" ht="15.9" customHeight="1">
      <c r="A23" s="3430" t="s">
        <v>4506</v>
      </c>
      <c r="B23" s="3430"/>
      <c r="C23" s="406"/>
      <c r="D23" s="407"/>
      <c r="E23" s="407"/>
      <c r="F23" s="406"/>
      <c r="G23" s="407"/>
      <c r="H23" s="407"/>
      <c r="I23" s="407"/>
      <c r="J23" s="407"/>
      <c r="K23" s="407"/>
      <c r="L23" s="407"/>
      <c r="M23" s="407"/>
      <c r="N23" s="407"/>
    </row>
    <row r="24" spans="1:15" ht="18.899999999999999" customHeight="1">
      <c r="A24" s="535"/>
      <c r="B24" s="428" t="s">
        <v>4507</v>
      </c>
      <c r="C24" s="406">
        <v>7</v>
      </c>
      <c r="D24" s="407">
        <v>370</v>
      </c>
      <c r="E24" s="407" t="s">
        <v>717</v>
      </c>
      <c r="F24" s="406" t="s">
        <v>717</v>
      </c>
      <c r="G24" s="407" t="s">
        <v>717</v>
      </c>
      <c r="H24" s="407" t="s">
        <v>717</v>
      </c>
      <c r="I24" s="407" t="s">
        <v>717</v>
      </c>
      <c r="J24" s="407" t="s">
        <v>717</v>
      </c>
      <c r="K24" s="407" t="s">
        <v>717</v>
      </c>
      <c r="L24" s="407">
        <v>7</v>
      </c>
      <c r="M24" s="407">
        <v>370</v>
      </c>
      <c r="N24" s="407" t="s">
        <v>345</v>
      </c>
    </row>
    <row r="25" spans="1:15" ht="18.899999999999999" customHeight="1">
      <c r="A25" s="535"/>
      <c r="B25" s="428" t="s">
        <v>4508</v>
      </c>
      <c r="C25" s="406">
        <v>1</v>
      </c>
      <c r="D25" s="407">
        <v>10</v>
      </c>
      <c r="E25" s="407">
        <v>9</v>
      </c>
      <c r="F25" s="406" t="s">
        <v>717</v>
      </c>
      <c r="G25" s="407" t="s">
        <v>717</v>
      </c>
      <c r="H25" s="407" t="s">
        <v>717</v>
      </c>
      <c r="I25" s="407" t="s">
        <v>717</v>
      </c>
      <c r="J25" s="407" t="s">
        <v>717</v>
      </c>
      <c r="K25" s="407" t="s">
        <v>717</v>
      </c>
      <c r="L25" s="407">
        <v>1</v>
      </c>
      <c r="M25" s="407">
        <v>10</v>
      </c>
      <c r="N25" s="407">
        <v>10</v>
      </c>
    </row>
    <row r="26" spans="1:15" ht="18.899999999999999" customHeight="1">
      <c r="A26" s="535"/>
      <c r="B26" s="428" t="s">
        <v>4509</v>
      </c>
      <c r="C26" s="1551">
        <v>56</v>
      </c>
      <c r="D26" s="405">
        <v>1167</v>
      </c>
      <c r="E26" s="407" t="s">
        <v>717</v>
      </c>
      <c r="F26" s="406">
        <v>1</v>
      </c>
      <c r="G26" s="407">
        <v>15</v>
      </c>
      <c r="H26" s="407" t="s">
        <v>717</v>
      </c>
      <c r="I26" s="407" t="s">
        <v>717</v>
      </c>
      <c r="J26" s="407" t="s">
        <v>717</v>
      </c>
      <c r="K26" s="407" t="s">
        <v>717</v>
      </c>
      <c r="L26" s="407">
        <v>53</v>
      </c>
      <c r="M26" s="407">
        <v>1155</v>
      </c>
      <c r="N26" s="407" t="s">
        <v>345</v>
      </c>
    </row>
    <row r="27" spans="1:15" ht="18.75" customHeight="1">
      <c r="A27" s="535"/>
      <c r="B27" s="396" t="s">
        <v>4510</v>
      </c>
      <c r="C27" s="406">
        <v>4</v>
      </c>
      <c r="D27" s="407">
        <v>54</v>
      </c>
      <c r="E27" s="407" t="s">
        <v>717</v>
      </c>
      <c r="F27" s="406" t="s">
        <v>717</v>
      </c>
      <c r="G27" s="407" t="s">
        <v>717</v>
      </c>
      <c r="H27" s="407" t="s">
        <v>717</v>
      </c>
      <c r="I27" s="407" t="s">
        <v>717</v>
      </c>
      <c r="J27" s="407" t="s">
        <v>717</v>
      </c>
      <c r="K27" s="407" t="s">
        <v>717</v>
      </c>
      <c r="L27" s="407">
        <v>5</v>
      </c>
      <c r="M27" s="407">
        <v>88</v>
      </c>
      <c r="N27" s="407" t="s">
        <v>345</v>
      </c>
    </row>
    <row r="28" spans="1:15" ht="18.899999999999999" customHeight="1">
      <c r="A28" s="535"/>
      <c r="B28" s="428" t="s">
        <v>4511</v>
      </c>
      <c r="C28" s="406">
        <v>13</v>
      </c>
      <c r="D28" s="407">
        <v>160</v>
      </c>
      <c r="E28" s="407" t="s">
        <v>717</v>
      </c>
      <c r="F28" s="406" t="s">
        <v>717</v>
      </c>
      <c r="G28" s="407" t="s">
        <v>717</v>
      </c>
      <c r="H28" s="407" t="s">
        <v>717</v>
      </c>
      <c r="I28" s="407" t="s">
        <v>717</v>
      </c>
      <c r="J28" s="407" t="s">
        <v>717</v>
      </c>
      <c r="K28" s="407" t="s">
        <v>717</v>
      </c>
      <c r="L28" s="407">
        <v>13</v>
      </c>
      <c r="M28" s="407">
        <v>125</v>
      </c>
      <c r="N28" s="407" t="s">
        <v>345</v>
      </c>
    </row>
    <row r="29" spans="1:15" ht="18.899999999999999" customHeight="1">
      <c r="A29" s="535"/>
      <c r="B29" s="428" t="s">
        <v>4512</v>
      </c>
      <c r="C29" s="406">
        <v>18</v>
      </c>
      <c r="D29" s="407">
        <v>354</v>
      </c>
      <c r="E29" s="407" t="s">
        <v>717</v>
      </c>
      <c r="F29" s="406" t="s">
        <v>717</v>
      </c>
      <c r="G29" s="407" t="s">
        <v>717</v>
      </c>
      <c r="H29" s="407" t="s">
        <v>717</v>
      </c>
      <c r="I29" s="407" t="s">
        <v>717</v>
      </c>
      <c r="J29" s="407" t="s">
        <v>717</v>
      </c>
      <c r="K29" s="407" t="s">
        <v>717</v>
      </c>
      <c r="L29" s="407">
        <v>19</v>
      </c>
      <c r="M29" s="407">
        <v>354</v>
      </c>
      <c r="N29" s="407" t="s">
        <v>345</v>
      </c>
    </row>
    <row r="30" spans="1:15" ht="18.899999999999999" customHeight="1">
      <c r="A30" s="507"/>
      <c r="B30" s="428" t="s">
        <v>4513</v>
      </c>
      <c r="C30" s="406">
        <v>71</v>
      </c>
      <c r="D30" s="407">
        <v>1410</v>
      </c>
      <c r="E30" s="407" t="s">
        <v>717</v>
      </c>
      <c r="F30" s="406" t="s">
        <v>717</v>
      </c>
      <c r="G30" s="407" t="s">
        <v>717</v>
      </c>
      <c r="H30" s="407" t="s">
        <v>717</v>
      </c>
      <c r="I30" s="407" t="s">
        <v>717</v>
      </c>
      <c r="J30" s="407" t="s">
        <v>717</v>
      </c>
      <c r="K30" s="407" t="s">
        <v>717</v>
      </c>
      <c r="L30" s="407">
        <v>77</v>
      </c>
      <c r="M30" s="407">
        <v>1534</v>
      </c>
      <c r="N30" s="407" t="s">
        <v>345</v>
      </c>
    </row>
    <row r="31" spans="1:15" ht="15.9" customHeight="1">
      <c r="A31" s="3430" t="s">
        <v>4514</v>
      </c>
      <c r="B31" s="3430"/>
      <c r="C31" s="406"/>
      <c r="D31" s="407"/>
      <c r="E31" s="407"/>
      <c r="F31" s="406"/>
      <c r="G31" s="407"/>
      <c r="H31" s="407"/>
      <c r="I31" s="407"/>
      <c r="J31" s="407"/>
      <c r="K31" s="407"/>
      <c r="L31" s="407"/>
      <c r="M31" s="407"/>
      <c r="N31" s="407"/>
    </row>
    <row r="32" spans="1:15" ht="18.899999999999999" customHeight="1">
      <c r="A32" s="428"/>
      <c r="B32" s="428" t="s">
        <v>4515</v>
      </c>
      <c r="C32" s="406">
        <v>14</v>
      </c>
      <c r="D32" s="407" t="s">
        <v>717</v>
      </c>
      <c r="E32" s="407" t="s">
        <v>717</v>
      </c>
      <c r="F32" s="406" t="s">
        <v>717</v>
      </c>
      <c r="G32" s="407" t="s">
        <v>717</v>
      </c>
      <c r="H32" s="407" t="s">
        <v>717</v>
      </c>
      <c r="I32" s="407">
        <v>13</v>
      </c>
      <c r="J32" s="407" t="s">
        <v>717</v>
      </c>
      <c r="K32" s="407" t="s">
        <v>717</v>
      </c>
      <c r="L32" s="407" t="s">
        <v>345</v>
      </c>
      <c r="M32" s="407" t="s">
        <v>345</v>
      </c>
      <c r="N32" s="407" t="s">
        <v>345</v>
      </c>
      <c r="O32" s="2215"/>
    </row>
    <row r="33" spans="1:15" ht="18.5" customHeight="1">
      <c r="A33" s="428"/>
      <c r="B33" s="2216" t="s">
        <v>4516</v>
      </c>
      <c r="C33" s="406">
        <v>1</v>
      </c>
      <c r="D33" s="407" t="s">
        <v>717</v>
      </c>
      <c r="E33" s="407" t="s">
        <v>717</v>
      </c>
      <c r="F33" s="406" t="s">
        <v>717</v>
      </c>
      <c r="G33" s="407" t="s">
        <v>717</v>
      </c>
      <c r="H33" s="407" t="s">
        <v>717</v>
      </c>
      <c r="I33" s="407">
        <v>1</v>
      </c>
      <c r="J33" s="407" t="s">
        <v>717</v>
      </c>
      <c r="K33" s="407" t="s">
        <v>717</v>
      </c>
      <c r="L33" s="407" t="s">
        <v>345</v>
      </c>
      <c r="M33" s="407" t="s">
        <v>345</v>
      </c>
      <c r="N33" s="407" t="s">
        <v>345</v>
      </c>
    </row>
    <row r="34" spans="1:15" ht="18.899999999999999" customHeight="1">
      <c r="A34" s="428"/>
      <c r="B34" s="2216" t="s">
        <v>4517</v>
      </c>
      <c r="C34" s="406">
        <v>1</v>
      </c>
      <c r="D34" s="407" t="s">
        <v>717</v>
      </c>
      <c r="E34" s="407" t="s">
        <v>717</v>
      </c>
      <c r="F34" s="406" t="s">
        <v>717</v>
      </c>
      <c r="G34" s="407" t="s">
        <v>717</v>
      </c>
      <c r="H34" s="407" t="s">
        <v>717</v>
      </c>
      <c r="I34" s="407">
        <v>1</v>
      </c>
      <c r="J34" s="407" t="s">
        <v>717</v>
      </c>
      <c r="K34" s="407" t="s">
        <v>717</v>
      </c>
      <c r="L34" s="407" t="s">
        <v>345</v>
      </c>
      <c r="M34" s="407" t="s">
        <v>345</v>
      </c>
      <c r="N34" s="407" t="s">
        <v>345</v>
      </c>
      <c r="O34" s="2215"/>
    </row>
    <row r="35" spans="1:15" ht="30" customHeight="1">
      <c r="A35" s="428"/>
      <c r="B35" s="2217" t="s">
        <v>4518</v>
      </c>
      <c r="C35" s="406">
        <v>4</v>
      </c>
      <c r="D35" s="407">
        <v>60</v>
      </c>
      <c r="E35" s="407">
        <v>54</v>
      </c>
      <c r="F35" s="406" t="s">
        <v>717</v>
      </c>
      <c r="G35" s="407" t="s">
        <v>717</v>
      </c>
      <c r="H35" s="407" t="s">
        <v>717</v>
      </c>
      <c r="I35" s="407">
        <v>1</v>
      </c>
      <c r="J35" s="407">
        <v>10</v>
      </c>
      <c r="K35" s="407">
        <v>8</v>
      </c>
      <c r="L35" s="407">
        <v>5</v>
      </c>
      <c r="M35" s="407">
        <v>50</v>
      </c>
      <c r="N35" s="407">
        <v>44</v>
      </c>
    </row>
    <row r="36" spans="1:15" ht="18.899999999999999" customHeight="1">
      <c r="A36" s="428"/>
      <c r="B36" s="2218" t="s">
        <v>4519</v>
      </c>
      <c r="C36" s="406">
        <v>44</v>
      </c>
      <c r="D36" s="407">
        <v>1196</v>
      </c>
      <c r="E36" s="407" t="s">
        <v>4492</v>
      </c>
      <c r="F36" s="406" t="s">
        <v>717</v>
      </c>
      <c r="G36" s="407" t="s">
        <v>717</v>
      </c>
      <c r="H36" s="407" t="s">
        <v>717</v>
      </c>
      <c r="I36" s="407" t="s">
        <v>717</v>
      </c>
      <c r="J36" s="407" t="s">
        <v>717</v>
      </c>
      <c r="K36" s="407" t="s">
        <v>717</v>
      </c>
      <c r="L36" s="407">
        <v>42</v>
      </c>
      <c r="M36" s="407">
        <v>1205</v>
      </c>
      <c r="N36" s="407" t="s">
        <v>345</v>
      </c>
    </row>
    <row r="37" spans="1:15" ht="18.899999999999999" customHeight="1">
      <c r="A37" s="428"/>
      <c r="B37" s="428" t="s">
        <v>4520</v>
      </c>
      <c r="C37" s="406">
        <v>2</v>
      </c>
      <c r="D37" s="407" t="s">
        <v>717</v>
      </c>
      <c r="E37" s="407" t="s">
        <v>717</v>
      </c>
      <c r="F37" s="406" t="s">
        <v>717</v>
      </c>
      <c r="G37" s="407" t="s">
        <v>717</v>
      </c>
      <c r="H37" s="407" t="s">
        <v>717</v>
      </c>
      <c r="I37" s="407">
        <v>2</v>
      </c>
      <c r="J37" s="407" t="s">
        <v>345</v>
      </c>
      <c r="K37" s="407" t="s">
        <v>717</v>
      </c>
      <c r="L37" s="407" t="s">
        <v>345</v>
      </c>
      <c r="M37" s="407" t="s">
        <v>345</v>
      </c>
      <c r="N37" s="407" t="s">
        <v>345</v>
      </c>
    </row>
    <row r="38" spans="1:15" ht="18.899999999999999" customHeight="1">
      <c r="A38" s="428"/>
      <c r="B38" s="2219" t="s">
        <v>4521</v>
      </c>
      <c r="C38" s="406">
        <v>27</v>
      </c>
      <c r="D38" s="407" t="s">
        <v>717</v>
      </c>
      <c r="E38" s="407" t="s">
        <v>717</v>
      </c>
      <c r="F38" s="406" t="s">
        <v>717</v>
      </c>
      <c r="G38" s="407" t="s">
        <v>717</v>
      </c>
      <c r="H38" s="407" t="s">
        <v>717</v>
      </c>
      <c r="I38" s="407">
        <v>27</v>
      </c>
      <c r="J38" s="407" t="s">
        <v>345</v>
      </c>
      <c r="K38" s="407" t="s">
        <v>717</v>
      </c>
      <c r="L38" s="407" t="s">
        <v>345</v>
      </c>
      <c r="M38" s="407" t="s">
        <v>345</v>
      </c>
      <c r="N38" s="407" t="s">
        <v>345</v>
      </c>
    </row>
    <row r="39" spans="1:15" ht="18.899999999999999" customHeight="1">
      <c r="A39" s="428"/>
      <c r="B39" s="2219" t="s">
        <v>4522</v>
      </c>
      <c r="C39" s="406">
        <v>2</v>
      </c>
      <c r="D39" s="407">
        <v>362</v>
      </c>
      <c r="E39" s="407" t="s">
        <v>717</v>
      </c>
      <c r="F39" s="406">
        <v>1</v>
      </c>
      <c r="G39" s="407">
        <v>202</v>
      </c>
      <c r="H39" s="407" t="s">
        <v>717</v>
      </c>
      <c r="I39" s="407">
        <v>1</v>
      </c>
      <c r="J39" s="407">
        <v>160</v>
      </c>
      <c r="K39" s="407" t="s">
        <v>717</v>
      </c>
      <c r="L39" s="407" t="s">
        <v>345</v>
      </c>
      <c r="M39" s="407" t="s">
        <v>345</v>
      </c>
      <c r="N39" s="407" t="s">
        <v>345</v>
      </c>
    </row>
    <row r="40" spans="1:15" ht="18.899999999999999" customHeight="1">
      <c r="A40" s="428"/>
      <c r="B40" s="2219" t="s">
        <v>4523</v>
      </c>
      <c r="C40" s="406">
        <v>1</v>
      </c>
      <c r="D40" s="407" t="s">
        <v>717</v>
      </c>
      <c r="E40" s="407" t="s">
        <v>717</v>
      </c>
      <c r="F40" s="406" t="s">
        <v>717</v>
      </c>
      <c r="G40" s="407" t="s">
        <v>717</v>
      </c>
      <c r="H40" s="407" t="s">
        <v>717</v>
      </c>
      <c r="I40" s="407" t="s">
        <v>345</v>
      </c>
      <c r="J40" s="407" t="s">
        <v>717</v>
      </c>
      <c r="K40" s="407" t="s">
        <v>717</v>
      </c>
      <c r="L40" s="407" t="s">
        <v>345</v>
      </c>
      <c r="M40" s="407" t="s">
        <v>345</v>
      </c>
      <c r="N40" s="407" t="s">
        <v>345</v>
      </c>
    </row>
    <row r="41" spans="1:15" ht="18.899999999999999" customHeight="1" thickBot="1">
      <c r="A41" s="297"/>
      <c r="B41" s="524" t="s">
        <v>4524</v>
      </c>
      <c r="C41" s="741">
        <v>1</v>
      </c>
      <c r="D41" s="701" t="s">
        <v>717</v>
      </c>
      <c r="E41" s="701" t="s">
        <v>717</v>
      </c>
      <c r="F41" s="741" t="s">
        <v>345</v>
      </c>
      <c r="G41" s="701" t="s">
        <v>345</v>
      </c>
      <c r="H41" s="701" t="s">
        <v>345</v>
      </c>
      <c r="I41" s="701" t="s">
        <v>345</v>
      </c>
      <c r="J41" s="701" t="s">
        <v>345</v>
      </c>
      <c r="K41" s="701" t="s">
        <v>345</v>
      </c>
      <c r="L41" s="701">
        <v>1</v>
      </c>
      <c r="M41" s="701" t="s">
        <v>345</v>
      </c>
      <c r="N41" s="701" t="s">
        <v>345</v>
      </c>
    </row>
    <row r="42" spans="1:15" ht="13.5" customHeight="1">
      <c r="A42" s="317" t="s">
        <v>4525</v>
      </c>
      <c r="B42" s="61"/>
      <c r="C42" s="61"/>
      <c r="D42" s="61"/>
      <c r="E42" s="61"/>
      <c r="F42" s="61"/>
      <c r="G42" s="61"/>
      <c r="H42" s="61"/>
      <c r="I42" s="61"/>
      <c r="J42" s="61"/>
      <c r="K42" s="61"/>
      <c r="L42" s="61"/>
      <c r="M42" s="61"/>
      <c r="N42" s="61"/>
    </row>
    <row r="43" spans="1:15" ht="13.5" customHeight="1">
      <c r="A43" s="3116" t="s">
        <v>4526</v>
      </c>
      <c r="B43" s="3116"/>
      <c r="C43" s="3116"/>
      <c r="D43" s="3116"/>
      <c r="E43" s="3116"/>
      <c r="F43" s="3116"/>
      <c r="G43" s="3116"/>
      <c r="H43" s="3116"/>
      <c r="I43" s="3116"/>
      <c r="J43" s="3116"/>
      <c r="K43" s="3116"/>
      <c r="L43" s="3116"/>
      <c r="M43" s="3116"/>
      <c r="N43" s="3116"/>
    </row>
    <row r="44" spans="1:15" ht="13.5" customHeight="1">
      <c r="A44" s="3116" t="s">
        <v>4527</v>
      </c>
      <c r="B44" s="3116"/>
      <c r="C44" s="3116"/>
      <c r="D44" s="3116"/>
      <c r="E44" s="3116"/>
      <c r="F44" s="3116"/>
      <c r="G44" s="3116"/>
      <c r="H44" s="3116"/>
      <c r="I44" s="3116"/>
      <c r="J44" s="3116"/>
      <c r="K44" s="3116"/>
      <c r="L44" s="3116"/>
      <c r="M44" s="3116"/>
      <c r="N44" s="3116"/>
    </row>
    <row r="45" spans="1:15" ht="13.5" customHeight="1">
      <c r="A45" s="3116" t="s">
        <v>4528</v>
      </c>
      <c r="B45" s="3116"/>
      <c r="C45" s="3116"/>
      <c r="D45" s="3116"/>
      <c r="E45" s="3116"/>
      <c r="F45" s="3116"/>
      <c r="G45" s="3116"/>
      <c r="H45" s="3116"/>
      <c r="I45" s="3116"/>
      <c r="J45" s="3116"/>
      <c r="K45" s="3116"/>
      <c r="L45" s="3116"/>
      <c r="M45" s="3116"/>
      <c r="N45" s="3116"/>
    </row>
    <row r="46" spans="1:15">
      <c r="B46" s="59"/>
    </row>
  </sheetData>
  <mergeCells count="17">
    <mergeCell ref="A44:N44"/>
    <mergeCell ref="A45:N45"/>
    <mergeCell ref="A8:B8"/>
    <mergeCell ref="A14:B14"/>
    <mergeCell ref="A18:B18"/>
    <mergeCell ref="A23:B23"/>
    <mergeCell ref="A31:B31"/>
    <mergeCell ref="A43:N43"/>
    <mergeCell ref="A5:B7"/>
    <mergeCell ref="C5:E5"/>
    <mergeCell ref="F5:N5"/>
    <mergeCell ref="C6:C7"/>
    <mergeCell ref="D6:D7"/>
    <mergeCell ref="E6:E7"/>
    <mergeCell ref="F6:H6"/>
    <mergeCell ref="I6:K6"/>
    <mergeCell ref="L6:N6"/>
  </mergeCells>
  <phoneticPr fontId="3"/>
  <pageMargins left="0.39370078740157483" right="0.78740157480314965" top="0.59055118110236227" bottom="0.59055118110236227" header="0.51181102362204722" footer="0.51181102362204722"/>
  <pageSetup paperSize="9" scale="94" orientation="portrait" horizontalDpi="4294967293"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DD55E-1250-4E1E-ABA9-55607E1682B4}">
  <dimension ref="A1:R43"/>
  <sheetViews>
    <sheetView view="pageBreakPreview" zoomScaleNormal="100" zoomScaleSheetLayoutView="100" workbookViewId="0"/>
  </sheetViews>
  <sheetFormatPr defaultRowHeight="13"/>
  <cols>
    <col min="1" max="1" width="20.36328125" customWidth="1"/>
    <col min="2" max="2" width="6.81640625" customWidth="1"/>
    <col min="3" max="3" width="6.6328125" customWidth="1"/>
    <col min="4" max="4" width="6" customWidth="1"/>
    <col min="5" max="5" width="6.36328125" customWidth="1"/>
    <col min="6" max="6" width="5.6328125" customWidth="1"/>
    <col min="7" max="7" width="6.08984375" customWidth="1"/>
    <col min="8" max="8" width="5.6328125" customWidth="1"/>
    <col min="9" max="9" width="6.08984375" customWidth="1"/>
    <col min="10" max="10" width="5.90625" customWidth="1"/>
    <col min="11" max="11" width="6.6328125" customWidth="1"/>
    <col min="12" max="12" width="5.08984375" customWidth="1"/>
    <col min="13" max="13" width="6.08984375" customWidth="1"/>
    <col min="14" max="14" width="7.1796875" customWidth="1"/>
  </cols>
  <sheetData>
    <row r="1" spans="1:13" ht="16.5">
      <c r="A1" s="2220" t="s">
        <v>4529</v>
      </c>
      <c r="B1" s="2221"/>
      <c r="C1" s="2222"/>
      <c r="D1" s="2222"/>
      <c r="E1" s="2222"/>
      <c r="F1" s="2222"/>
      <c r="G1" s="2222"/>
      <c r="H1" s="2222"/>
      <c r="I1" s="2222"/>
      <c r="J1" s="2222"/>
      <c r="K1" s="2222"/>
      <c r="L1" s="2222"/>
      <c r="M1" s="2222"/>
    </row>
    <row r="2" spans="1:13">
      <c r="A2" s="2223" t="s">
        <v>4530</v>
      </c>
      <c r="B2" s="2224"/>
      <c r="C2" s="2225"/>
      <c r="D2" s="2225"/>
      <c r="E2" s="2224"/>
      <c r="F2" s="2226"/>
      <c r="G2" s="2226"/>
      <c r="H2" s="2226"/>
      <c r="I2" s="2226"/>
      <c r="J2" s="2227"/>
      <c r="K2" s="2225"/>
      <c r="L2" s="2221"/>
      <c r="M2" s="2221"/>
    </row>
    <row r="3" spans="1:13" ht="13.5" thickBot="1">
      <c r="A3" s="2226" t="s">
        <v>4531</v>
      </c>
      <c r="B3" s="2221"/>
      <c r="C3" s="2227"/>
      <c r="D3" s="2227"/>
      <c r="E3" s="2221"/>
      <c r="F3" s="2226"/>
      <c r="G3" s="2226"/>
      <c r="H3" s="2226"/>
      <c r="I3" s="2228"/>
      <c r="J3" s="4100" t="s">
        <v>4532</v>
      </c>
      <c r="K3" s="4100"/>
      <c r="L3" s="4100"/>
      <c r="M3" s="4100"/>
    </row>
    <row r="4" spans="1:13" ht="20.149999999999999" customHeight="1">
      <c r="A4" s="4101" t="s">
        <v>409</v>
      </c>
      <c r="B4" s="4103" t="s">
        <v>16</v>
      </c>
      <c r="C4" s="4103"/>
      <c r="D4" s="4104" t="s">
        <v>4533</v>
      </c>
      <c r="E4" s="4105"/>
      <c r="F4" s="4104" t="s">
        <v>4534</v>
      </c>
      <c r="G4" s="4105"/>
      <c r="H4" s="4104" t="s">
        <v>4535</v>
      </c>
      <c r="I4" s="4105"/>
      <c r="J4" s="4104" t="s">
        <v>4536</v>
      </c>
      <c r="K4" s="4105"/>
      <c r="L4" s="4104" t="s">
        <v>4537</v>
      </c>
      <c r="M4" s="4106"/>
    </row>
    <row r="5" spans="1:13" ht="20.149999999999999" customHeight="1">
      <c r="A5" s="4102"/>
      <c r="B5" s="2229" t="s">
        <v>384</v>
      </c>
      <c r="C5" s="2230" t="s">
        <v>4538</v>
      </c>
      <c r="D5" s="2229" t="s">
        <v>384</v>
      </c>
      <c r="E5" s="2230" t="s">
        <v>4538</v>
      </c>
      <c r="F5" s="2229" t="s">
        <v>384</v>
      </c>
      <c r="G5" s="2230" t="s">
        <v>4538</v>
      </c>
      <c r="H5" s="2229" t="s">
        <v>384</v>
      </c>
      <c r="I5" s="2230" t="s">
        <v>4538</v>
      </c>
      <c r="J5" s="2229" t="s">
        <v>384</v>
      </c>
      <c r="K5" s="2230" t="s">
        <v>4538</v>
      </c>
      <c r="L5" s="2229" t="s">
        <v>384</v>
      </c>
      <c r="M5" s="2231" t="s">
        <v>4538</v>
      </c>
    </row>
    <row r="6" spans="1:13" ht="24.9" customHeight="1">
      <c r="A6" s="1497" t="s">
        <v>2090</v>
      </c>
      <c r="B6" s="1212">
        <v>416</v>
      </c>
      <c r="C6" s="1213">
        <v>20990</v>
      </c>
      <c r="D6" s="1213">
        <v>66</v>
      </c>
      <c r="E6" s="1213">
        <v>5735</v>
      </c>
      <c r="F6" s="1213" t="s">
        <v>717</v>
      </c>
      <c r="G6" s="1213" t="s">
        <v>717</v>
      </c>
      <c r="H6" s="1213">
        <v>11</v>
      </c>
      <c r="I6" s="1213">
        <v>337</v>
      </c>
      <c r="J6" s="1213">
        <v>256</v>
      </c>
      <c r="K6" s="1213">
        <v>12661</v>
      </c>
      <c r="L6" s="1213">
        <v>83</v>
      </c>
      <c r="M6" s="1213">
        <v>2257</v>
      </c>
    </row>
    <row r="7" spans="1:13" ht="24.9" customHeight="1">
      <c r="A7" s="1497" t="s">
        <v>4539</v>
      </c>
      <c r="B7" s="1212">
        <v>362</v>
      </c>
      <c r="C7" s="1515">
        <v>18827</v>
      </c>
      <c r="D7" s="1213">
        <v>81</v>
      </c>
      <c r="E7" s="1515">
        <v>7879</v>
      </c>
      <c r="F7" s="1213">
        <v>7</v>
      </c>
      <c r="G7" s="1213">
        <v>466</v>
      </c>
      <c r="H7" s="1213">
        <v>13</v>
      </c>
      <c r="I7" s="1213">
        <v>487</v>
      </c>
      <c r="J7" s="1213">
        <v>184</v>
      </c>
      <c r="K7" s="1515">
        <v>7909</v>
      </c>
      <c r="L7" s="1213">
        <v>77</v>
      </c>
      <c r="M7" s="1213">
        <v>2086</v>
      </c>
    </row>
    <row r="8" spans="1:13" ht="24.9" customHeight="1">
      <c r="A8" s="1497" t="s">
        <v>4540</v>
      </c>
      <c r="B8" s="1212">
        <v>638</v>
      </c>
      <c r="C8" s="1515">
        <v>30990</v>
      </c>
      <c r="D8" s="1213">
        <v>87</v>
      </c>
      <c r="E8" s="1515">
        <v>9220</v>
      </c>
      <c r="F8" s="1213">
        <v>10</v>
      </c>
      <c r="G8" s="1515">
        <v>761</v>
      </c>
      <c r="H8" s="1213">
        <v>19</v>
      </c>
      <c r="I8" s="1213">
        <v>676</v>
      </c>
      <c r="J8" s="1213">
        <v>407</v>
      </c>
      <c r="K8" s="1515">
        <v>18150</v>
      </c>
      <c r="L8" s="1213">
        <v>115</v>
      </c>
      <c r="M8" s="1213">
        <v>2183</v>
      </c>
    </row>
    <row r="9" spans="1:13" ht="24.9" customHeight="1">
      <c r="A9" s="1497" t="s">
        <v>4541</v>
      </c>
      <c r="B9" s="1212">
        <v>659</v>
      </c>
      <c r="C9" s="1515">
        <v>37472</v>
      </c>
      <c r="D9" s="1213">
        <v>88</v>
      </c>
      <c r="E9" s="1515">
        <v>10591</v>
      </c>
      <c r="F9" s="1213">
        <v>30</v>
      </c>
      <c r="G9" s="1515">
        <v>1403</v>
      </c>
      <c r="H9" s="1213">
        <v>24</v>
      </c>
      <c r="I9" s="1213">
        <v>1513</v>
      </c>
      <c r="J9" s="1213">
        <v>435</v>
      </c>
      <c r="K9" s="1515">
        <v>22098</v>
      </c>
      <c r="L9" s="1213">
        <v>82</v>
      </c>
      <c r="M9" s="1213">
        <v>1867</v>
      </c>
    </row>
    <row r="10" spans="1:13" ht="24.9" customHeight="1" thickBot="1">
      <c r="A10" s="2232" t="s">
        <v>4542</v>
      </c>
      <c r="B10" s="2233">
        <v>695</v>
      </c>
      <c r="C10" s="2234">
        <v>40801</v>
      </c>
      <c r="D10" s="1724">
        <v>93</v>
      </c>
      <c r="E10" s="2234">
        <v>10922</v>
      </c>
      <c r="F10" s="1724">
        <v>28</v>
      </c>
      <c r="G10" s="1724">
        <v>1603</v>
      </c>
      <c r="H10" s="1724">
        <v>34</v>
      </c>
      <c r="I10" s="1724">
        <v>1316</v>
      </c>
      <c r="J10" s="1724">
        <v>446</v>
      </c>
      <c r="K10" s="2234">
        <v>24031</v>
      </c>
      <c r="L10" s="1724">
        <v>94</v>
      </c>
      <c r="M10" s="1724">
        <v>2929</v>
      </c>
    </row>
    <row r="11" spans="1:13" ht="13.5" customHeight="1">
      <c r="A11" s="59"/>
      <c r="B11" s="560"/>
      <c r="C11" s="560"/>
      <c r="D11" s="560"/>
      <c r="E11" s="300"/>
    </row>
    <row r="12" spans="1:13" ht="13.5" customHeight="1">
      <c r="A12" s="59"/>
      <c r="B12" s="560"/>
      <c r="C12" s="560"/>
      <c r="D12" s="560"/>
      <c r="E12" s="300"/>
    </row>
    <row r="13" spans="1:13">
      <c r="A13" s="859" t="s">
        <v>4543</v>
      </c>
    </row>
    <row r="14" spans="1:13" ht="13.5" thickBot="1">
      <c r="A14" s="342" t="s">
        <v>4544</v>
      </c>
      <c r="B14" s="89"/>
      <c r="C14" s="89"/>
      <c r="D14" s="89"/>
      <c r="E14" s="89"/>
      <c r="F14" s="89"/>
      <c r="G14" s="89"/>
      <c r="H14" s="89"/>
      <c r="I14" s="89"/>
      <c r="J14" s="89"/>
      <c r="K14" s="89"/>
      <c r="L14" s="89"/>
      <c r="M14" s="299" t="s">
        <v>4545</v>
      </c>
    </row>
    <row r="15" spans="1:13" ht="19.75" customHeight="1">
      <c r="A15" s="3242" t="s">
        <v>409</v>
      </c>
      <c r="B15" s="3610" t="s">
        <v>1311</v>
      </c>
      <c r="C15" s="3610"/>
      <c r="D15" s="3610"/>
      <c r="E15" s="3610"/>
      <c r="F15" s="3610" t="s">
        <v>4546</v>
      </c>
      <c r="G15" s="3610"/>
      <c r="H15" s="3610"/>
      <c r="I15" s="3610"/>
      <c r="J15" s="3610" t="s">
        <v>4547</v>
      </c>
      <c r="K15" s="3610"/>
      <c r="L15" s="3610"/>
      <c r="M15" s="3611"/>
    </row>
    <row r="16" spans="1:13" ht="16.25" customHeight="1">
      <c r="A16" s="3245"/>
      <c r="B16" s="3623" t="s">
        <v>4548</v>
      </c>
      <c r="C16" s="3623"/>
      <c r="D16" s="3623" t="s">
        <v>4549</v>
      </c>
      <c r="E16" s="3623"/>
      <c r="F16" s="3623" t="s">
        <v>4548</v>
      </c>
      <c r="G16" s="3623"/>
      <c r="H16" s="3623" t="s">
        <v>4549</v>
      </c>
      <c r="I16" s="3623"/>
      <c r="J16" s="3623" t="s">
        <v>4548</v>
      </c>
      <c r="K16" s="3623"/>
      <c r="L16" s="3623" t="s">
        <v>4549</v>
      </c>
      <c r="M16" s="4109"/>
    </row>
    <row r="17" spans="1:18" ht="24.9" customHeight="1">
      <c r="A17" s="1497" t="s">
        <v>2090</v>
      </c>
      <c r="B17" s="4107">
        <v>19443</v>
      </c>
      <c r="C17" s="4108"/>
      <c r="D17" s="4108">
        <v>171555</v>
      </c>
      <c r="E17" s="4108"/>
      <c r="F17" s="4108">
        <v>18313</v>
      </c>
      <c r="G17" s="4108"/>
      <c r="H17" s="4108">
        <v>163923</v>
      </c>
      <c r="I17" s="4108"/>
      <c r="J17" s="4108">
        <v>1130</v>
      </c>
      <c r="K17" s="4108"/>
      <c r="L17" s="4108">
        <v>7632</v>
      </c>
      <c r="M17" s="4108"/>
      <c r="N17" s="1213"/>
      <c r="O17" s="1213"/>
      <c r="P17" s="1213"/>
      <c r="Q17" s="1213"/>
      <c r="R17" s="1213"/>
    </row>
    <row r="18" spans="1:18" ht="24.9" customHeight="1">
      <c r="A18" s="1497" t="s">
        <v>4539</v>
      </c>
      <c r="B18" s="4114">
        <v>12165</v>
      </c>
      <c r="C18" s="4113"/>
      <c r="D18" s="4112">
        <v>114644</v>
      </c>
      <c r="E18" s="4112"/>
      <c r="F18" s="4113">
        <v>11467</v>
      </c>
      <c r="G18" s="4113"/>
      <c r="H18" s="4112">
        <v>109763</v>
      </c>
      <c r="I18" s="4112"/>
      <c r="J18" s="4113">
        <v>698</v>
      </c>
      <c r="K18" s="4113"/>
      <c r="L18" s="4113">
        <v>4881</v>
      </c>
      <c r="M18" s="4113"/>
      <c r="N18" s="1213"/>
      <c r="O18" s="1213"/>
      <c r="P18" s="1515"/>
      <c r="Q18" s="1213"/>
      <c r="R18" s="1213"/>
    </row>
    <row r="19" spans="1:18" ht="24.9" customHeight="1">
      <c r="A19" s="1497" t="s">
        <v>4540</v>
      </c>
      <c r="B19" s="4110">
        <v>18002</v>
      </c>
      <c r="C19" s="4111"/>
      <c r="D19" s="4112">
        <v>164164</v>
      </c>
      <c r="E19" s="4112"/>
      <c r="F19" s="4112">
        <v>16993</v>
      </c>
      <c r="G19" s="4112"/>
      <c r="H19" s="4112">
        <v>156854</v>
      </c>
      <c r="I19" s="4112"/>
      <c r="J19" s="4113">
        <v>1009</v>
      </c>
      <c r="K19" s="4113"/>
      <c r="L19" s="4113">
        <v>7310</v>
      </c>
      <c r="M19" s="4113"/>
      <c r="N19" s="1213"/>
      <c r="O19" s="1213"/>
      <c r="P19" s="1515"/>
      <c r="Q19" s="1213"/>
      <c r="R19" s="1213"/>
    </row>
    <row r="20" spans="1:18" ht="24.9" customHeight="1">
      <c r="A20" s="1497" t="s">
        <v>4541</v>
      </c>
      <c r="B20" s="4110">
        <v>19624</v>
      </c>
      <c r="C20" s="4111"/>
      <c r="D20" s="4112">
        <v>206186</v>
      </c>
      <c r="E20" s="4112"/>
      <c r="F20" s="4112">
        <v>18666</v>
      </c>
      <c r="G20" s="4112"/>
      <c r="H20" s="4112">
        <v>198780</v>
      </c>
      <c r="I20" s="4112"/>
      <c r="J20" s="4113">
        <v>958</v>
      </c>
      <c r="K20" s="4113"/>
      <c r="L20" s="4113">
        <v>7406</v>
      </c>
      <c r="M20" s="4113"/>
      <c r="N20" s="1213"/>
      <c r="O20" s="1213"/>
      <c r="P20" s="1515"/>
      <c r="Q20" s="1213"/>
      <c r="R20" s="1213"/>
    </row>
    <row r="21" spans="1:18" ht="24.9" customHeight="1" thickBot="1">
      <c r="A21" s="224" t="s">
        <v>4542</v>
      </c>
      <c r="B21" s="4115">
        <v>17132</v>
      </c>
      <c r="C21" s="4115"/>
      <c r="D21" s="4116">
        <v>169819</v>
      </c>
      <c r="E21" s="4116"/>
      <c r="F21" s="4115">
        <v>16187</v>
      </c>
      <c r="G21" s="4115"/>
      <c r="H21" s="4116">
        <v>162403</v>
      </c>
      <c r="I21" s="4116"/>
      <c r="J21" s="4115">
        <v>945</v>
      </c>
      <c r="K21" s="4115"/>
      <c r="L21" s="4117">
        <v>7416</v>
      </c>
      <c r="M21" s="4117"/>
      <c r="N21" s="134"/>
      <c r="O21" s="134"/>
      <c r="P21" s="2237"/>
      <c r="Q21" s="134"/>
      <c r="R21" s="134"/>
    </row>
    <row r="22" spans="1:18" ht="13.5" customHeight="1">
      <c r="A22" s="59"/>
      <c r="B22" s="2238"/>
      <c r="C22" s="2238"/>
      <c r="D22" s="2238"/>
      <c r="E22" s="2239"/>
      <c r="F22" s="888"/>
      <c r="G22" s="888"/>
      <c r="H22" s="888"/>
      <c r="I22" s="888"/>
      <c r="J22" s="888"/>
      <c r="K22" s="888"/>
    </row>
    <row r="23" spans="1:18" ht="13.5" customHeight="1">
      <c r="A23" s="59"/>
      <c r="B23" s="560"/>
      <c r="C23" s="560"/>
      <c r="D23" s="560"/>
      <c r="E23" s="300"/>
    </row>
    <row r="24" spans="1:18">
      <c r="A24" s="859" t="s">
        <v>4550</v>
      </c>
      <c r="B24" s="59"/>
      <c r="C24" s="60"/>
      <c r="D24" s="60"/>
      <c r="E24" s="60"/>
      <c r="F24" s="60"/>
      <c r="G24" s="60"/>
    </row>
    <row r="25" spans="1:18" ht="13.5" thickBot="1">
      <c r="A25" s="342" t="s">
        <v>4544</v>
      </c>
      <c r="B25" s="342"/>
      <c r="C25" s="299"/>
      <c r="D25" s="299"/>
      <c r="E25" s="299"/>
      <c r="F25" s="106"/>
      <c r="G25" s="299"/>
      <c r="H25" s="89"/>
      <c r="I25" s="89"/>
      <c r="J25" s="89"/>
      <c r="K25" s="89"/>
      <c r="L25" s="89"/>
      <c r="M25" s="299" t="s">
        <v>4551</v>
      </c>
    </row>
    <row r="26" spans="1:18" ht="16.75" customHeight="1">
      <c r="A26" s="3242" t="s">
        <v>409</v>
      </c>
      <c r="B26" s="3610" t="s">
        <v>1311</v>
      </c>
      <c r="C26" s="3610"/>
      <c r="D26" s="3610"/>
      <c r="E26" s="3610"/>
      <c r="F26" s="3610" t="s">
        <v>4552</v>
      </c>
      <c r="G26" s="3610"/>
      <c r="H26" s="3610"/>
      <c r="I26" s="3610"/>
      <c r="J26" s="3610" t="s">
        <v>4553</v>
      </c>
      <c r="K26" s="3610"/>
      <c r="L26" s="3610"/>
      <c r="M26" s="3611"/>
      <c r="N26" s="134"/>
      <c r="O26" s="134"/>
      <c r="P26" s="2237"/>
      <c r="Q26" s="134"/>
      <c r="R26" s="134"/>
    </row>
    <row r="27" spans="1:18" ht="17.399999999999999" customHeight="1">
      <c r="A27" s="3245"/>
      <c r="B27" s="3623" t="s">
        <v>4548</v>
      </c>
      <c r="C27" s="3623"/>
      <c r="D27" s="3623" t="s">
        <v>4549</v>
      </c>
      <c r="E27" s="3623"/>
      <c r="F27" s="3623" t="s">
        <v>4548</v>
      </c>
      <c r="G27" s="3623"/>
      <c r="H27" s="3623" t="s">
        <v>4549</v>
      </c>
      <c r="I27" s="3623"/>
      <c r="J27" s="3623" t="s">
        <v>4548</v>
      </c>
      <c r="K27" s="3623"/>
      <c r="L27" s="3623" t="s">
        <v>4549</v>
      </c>
      <c r="M27" s="4109"/>
      <c r="N27" s="134"/>
      <c r="O27" s="134"/>
      <c r="P27" s="2237"/>
      <c r="Q27" s="134"/>
      <c r="R27" s="134"/>
    </row>
    <row r="28" spans="1:18" ht="24.9" customHeight="1">
      <c r="A28" s="2240" t="s">
        <v>2090</v>
      </c>
      <c r="B28" s="4114">
        <v>689</v>
      </c>
      <c r="C28" s="4113"/>
      <c r="D28" s="4113">
        <v>22698</v>
      </c>
      <c r="E28" s="4113"/>
      <c r="F28" s="4113">
        <v>443</v>
      </c>
      <c r="G28" s="4113"/>
      <c r="H28" s="4113">
        <v>19271</v>
      </c>
      <c r="I28" s="4113"/>
      <c r="J28" s="4113">
        <v>246</v>
      </c>
      <c r="K28" s="4113"/>
      <c r="L28" s="4113">
        <v>3427</v>
      </c>
      <c r="M28" s="4113"/>
      <c r="N28" s="134"/>
      <c r="O28" s="134"/>
      <c r="P28" s="2237"/>
      <c r="Q28" s="134"/>
      <c r="R28" s="134"/>
    </row>
    <row r="29" spans="1:18" ht="24.9" customHeight="1">
      <c r="A29" s="1497" t="s">
        <v>4539</v>
      </c>
      <c r="B29" s="4114">
        <v>520</v>
      </c>
      <c r="C29" s="4113"/>
      <c r="D29" s="4113">
        <v>17595</v>
      </c>
      <c r="E29" s="4113"/>
      <c r="F29" s="4113">
        <v>357</v>
      </c>
      <c r="G29" s="4113"/>
      <c r="H29" s="4113">
        <v>14322</v>
      </c>
      <c r="I29" s="4113"/>
      <c r="J29" s="4113">
        <v>163</v>
      </c>
      <c r="K29" s="4113"/>
      <c r="L29" s="4113">
        <v>3273</v>
      </c>
      <c r="M29" s="4113"/>
      <c r="N29" s="134"/>
      <c r="O29" s="134"/>
      <c r="P29" s="2237"/>
      <c r="Q29" s="134"/>
      <c r="R29" s="134"/>
    </row>
    <row r="30" spans="1:18" ht="24.9" customHeight="1">
      <c r="A30" s="1497" t="s">
        <v>4540</v>
      </c>
      <c r="B30" s="4114">
        <v>648</v>
      </c>
      <c r="C30" s="4113"/>
      <c r="D30" s="4112">
        <v>22828</v>
      </c>
      <c r="E30" s="4112"/>
      <c r="F30" s="4113">
        <v>518</v>
      </c>
      <c r="G30" s="4113"/>
      <c r="H30" s="4112">
        <v>20412</v>
      </c>
      <c r="I30" s="4112"/>
      <c r="J30" s="4113">
        <v>130</v>
      </c>
      <c r="K30" s="4113"/>
      <c r="L30" s="4113">
        <v>2416</v>
      </c>
      <c r="M30" s="4113"/>
      <c r="N30" s="134"/>
      <c r="O30" s="134"/>
      <c r="P30" s="2237"/>
      <c r="Q30" s="134"/>
      <c r="R30" s="134"/>
    </row>
    <row r="31" spans="1:18" ht="24.9" customHeight="1">
      <c r="A31" s="1497" t="s">
        <v>4541</v>
      </c>
      <c r="B31" s="4114">
        <v>541</v>
      </c>
      <c r="C31" s="4113"/>
      <c r="D31" s="4112">
        <v>23112</v>
      </c>
      <c r="E31" s="4112"/>
      <c r="F31" s="4113">
        <v>541</v>
      </c>
      <c r="G31" s="4113"/>
      <c r="H31" s="4112">
        <v>23112</v>
      </c>
      <c r="I31" s="4112"/>
      <c r="J31" s="4113" t="s">
        <v>717</v>
      </c>
      <c r="K31" s="4113"/>
      <c r="L31" s="4113" t="s">
        <v>717</v>
      </c>
      <c r="M31" s="4113"/>
      <c r="N31" s="134"/>
      <c r="O31" s="134"/>
      <c r="P31" s="2237"/>
      <c r="Q31" s="134"/>
      <c r="R31" s="134"/>
    </row>
    <row r="32" spans="1:18" ht="24.9" customHeight="1" thickBot="1">
      <c r="A32" s="2232" t="s">
        <v>4542</v>
      </c>
      <c r="B32" s="4117">
        <v>514</v>
      </c>
      <c r="C32" s="4117"/>
      <c r="D32" s="4118">
        <v>21159</v>
      </c>
      <c r="E32" s="4118"/>
      <c r="F32" s="4117">
        <v>514</v>
      </c>
      <c r="G32" s="4117"/>
      <c r="H32" s="4118">
        <v>21159</v>
      </c>
      <c r="I32" s="4118"/>
      <c r="J32" s="4117" t="s">
        <v>4554</v>
      </c>
      <c r="K32" s="4117"/>
      <c r="L32" s="4117" t="s">
        <v>4554</v>
      </c>
      <c r="M32" s="4117"/>
      <c r="N32" s="134"/>
      <c r="O32" s="134"/>
      <c r="P32" s="2237"/>
      <c r="Q32" s="134"/>
      <c r="R32" s="134"/>
    </row>
    <row r="33" spans="1:18" ht="13.5" customHeight="1">
      <c r="A33" s="59" t="s">
        <v>4555</v>
      </c>
      <c r="B33" s="560"/>
      <c r="C33" s="560"/>
      <c r="D33" s="560"/>
      <c r="E33" s="300"/>
    </row>
    <row r="34" spans="1:18" ht="13.5" customHeight="1">
      <c r="A34" s="59"/>
      <c r="B34" s="560"/>
      <c r="C34" s="560"/>
      <c r="D34" s="560"/>
      <c r="E34" s="300"/>
    </row>
    <row r="35" spans="1:18">
      <c r="A35" s="4121" t="s">
        <v>4556</v>
      </c>
      <c r="B35" s="3628"/>
      <c r="C35" s="300"/>
      <c r="D35" s="300"/>
      <c r="E35" s="755"/>
      <c r="F35" s="755" t="s">
        <v>4557</v>
      </c>
    </row>
    <row r="36" spans="1:18" ht="13.5" thickBot="1">
      <c r="A36" s="342" t="s">
        <v>4558</v>
      </c>
      <c r="B36" s="3303" t="s">
        <v>4559</v>
      </c>
      <c r="C36" s="3303"/>
      <c r="D36" s="300"/>
      <c r="E36" s="59"/>
      <c r="F36" s="342" t="s">
        <v>4544</v>
      </c>
      <c r="G36" s="299"/>
      <c r="H36" s="299"/>
      <c r="I36" s="89"/>
      <c r="J36" s="89"/>
      <c r="K36" s="89"/>
      <c r="L36" s="89"/>
      <c r="M36" s="299" t="s">
        <v>4560</v>
      </c>
    </row>
    <row r="37" spans="1:18" ht="18.649999999999999" customHeight="1">
      <c r="A37" s="62" t="s">
        <v>409</v>
      </c>
      <c r="B37" s="3537" t="s">
        <v>4549</v>
      </c>
      <c r="C37" s="3542"/>
      <c r="D37" s="2235"/>
      <c r="E37" s="2235"/>
      <c r="F37" s="3542" t="s">
        <v>2121</v>
      </c>
      <c r="G37" s="3542"/>
      <c r="H37" s="3542"/>
      <c r="I37" s="3542"/>
      <c r="J37" s="3537" t="s">
        <v>4548</v>
      </c>
      <c r="K37" s="3542"/>
      <c r="L37" s="3537" t="s">
        <v>4549</v>
      </c>
      <c r="M37" s="3542"/>
      <c r="N37" s="134"/>
      <c r="O37" s="134"/>
      <c r="P37" s="2237"/>
      <c r="Q37" s="134"/>
      <c r="R37" s="134"/>
    </row>
    <row r="38" spans="1:18" ht="24.9" customHeight="1">
      <c r="A38" s="2240" t="s">
        <v>2090</v>
      </c>
      <c r="B38" s="4114">
        <v>73697</v>
      </c>
      <c r="C38" s="4113"/>
      <c r="D38" s="2235"/>
      <c r="E38" s="2235"/>
      <c r="F38" s="4119" t="s">
        <v>2090</v>
      </c>
      <c r="G38" s="4120"/>
      <c r="H38" s="4120"/>
      <c r="I38" s="3493"/>
      <c r="J38" s="4114">
        <v>768</v>
      </c>
      <c r="K38" s="4113"/>
      <c r="L38" s="4113">
        <v>12687</v>
      </c>
      <c r="M38" s="4113"/>
      <c r="N38" s="134"/>
      <c r="O38" s="134"/>
      <c r="P38" s="2237"/>
      <c r="Q38" s="134"/>
      <c r="R38" s="134"/>
    </row>
    <row r="39" spans="1:18" ht="24.9" customHeight="1">
      <c r="A39" s="1497" t="s">
        <v>4539</v>
      </c>
      <c r="B39" s="4114">
        <v>7386</v>
      </c>
      <c r="C39" s="4113"/>
      <c r="D39" s="2235"/>
      <c r="E39" s="2235"/>
      <c r="F39" s="22" t="s">
        <v>4539</v>
      </c>
      <c r="I39" s="356"/>
      <c r="J39" s="4114">
        <v>497</v>
      </c>
      <c r="K39" s="4113"/>
      <c r="L39" s="4113">
        <v>8429</v>
      </c>
      <c r="M39" s="4113"/>
      <c r="N39" s="134"/>
      <c r="O39" s="134"/>
      <c r="P39" s="2237"/>
      <c r="Q39" s="134"/>
      <c r="R39" s="134"/>
    </row>
    <row r="40" spans="1:18" ht="24.9" customHeight="1">
      <c r="A40" s="1497" t="s">
        <v>4540</v>
      </c>
      <c r="B40" s="4114">
        <v>81999</v>
      </c>
      <c r="C40" s="4113"/>
      <c r="D40" s="2235"/>
      <c r="E40" s="2235"/>
      <c r="F40" s="3101" t="s">
        <v>4540</v>
      </c>
      <c r="G40" s="3362"/>
      <c r="H40" s="3362"/>
      <c r="I40" s="3121"/>
      <c r="J40" s="4114">
        <v>863</v>
      </c>
      <c r="K40" s="4113"/>
      <c r="L40" s="4113">
        <v>16258</v>
      </c>
      <c r="M40" s="4113"/>
      <c r="N40" s="134"/>
      <c r="O40" s="134"/>
      <c r="P40" s="2237"/>
      <c r="Q40" s="134"/>
      <c r="R40" s="134"/>
    </row>
    <row r="41" spans="1:18" ht="24.9" customHeight="1">
      <c r="A41" s="1497" t="s">
        <v>4541</v>
      </c>
      <c r="B41" s="4114">
        <v>86878</v>
      </c>
      <c r="C41" s="4113"/>
      <c r="D41" s="2235"/>
      <c r="E41" s="2235"/>
      <c r="F41" s="3101" t="s">
        <v>4541</v>
      </c>
      <c r="G41" s="3362"/>
      <c r="H41" s="3362"/>
      <c r="I41" s="3121"/>
      <c r="J41" s="4114">
        <v>1017</v>
      </c>
      <c r="K41" s="4113"/>
      <c r="L41" s="4113">
        <v>22400</v>
      </c>
      <c r="M41" s="4113"/>
      <c r="N41" s="134"/>
      <c r="O41" s="134"/>
      <c r="P41" s="2237"/>
      <c r="Q41" s="134"/>
      <c r="R41" s="134"/>
    </row>
    <row r="42" spans="1:18" ht="24.9" customHeight="1" thickBot="1">
      <c r="A42" s="2232" t="s">
        <v>4542</v>
      </c>
      <c r="B42" s="4122">
        <v>78378</v>
      </c>
      <c r="C42" s="4117"/>
      <c r="D42" s="2235"/>
      <c r="E42" s="2235"/>
      <c r="F42" s="4123" t="s">
        <v>4561</v>
      </c>
      <c r="G42" s="3304"/>
      <c r="H42" s="3304"/>
      <c r="I42" s="4124"/>
      <c r="J42" s="4117">
        <v>1023</v>
      </c>
      <c r="K42" s="4117"/>
      <c r="L42" s="4117">
        <v>24554</v>
      </c>
      <c r="M42" s="4117"/>
      <c r="N42" s="134"/>
      <c r="O42" s="134"/>
      <c r="P42" s="2237"/>
      <c r="Q42" s="134"/>
      <c r="R42" s="134"/>
    </row>
    <row r="43" spans="1:18">
      <c r="A43" s="59"/>
    </row>
  </sheetData>
  <mergeCells count="113">
    <mergeCell ref="B42:C42"/>
    <mergeCell ref="F42:I42"/>
    <mergeCell ref="J42:K42"/>
    <mergeCell ref="L42:M42"/>
    <mergeCell ref="B40:C40"/>
    <mergeCell ref="F40:I40"/>
    <mergeCell ref="J40:K40"/>
    <mergeCell ref="L40:M40"/>
    <mergeCell ref="B41:C41"/>
    <mergeCell ref="F41:I41"/>
    <mergeCell ref="J41:K41"/>
    <mergeCell ref="L41:M41"/>
    <mergeCell ref="B38:C38"/>
    <mergeCell ref="F38:I38"/>
    <mergeCell ref="J38:K38"/>
    <mergeCell ref="L38:M38"/>
    <mergeCell ref="B39:C39"/>
    <mergeCell ref="J39:K39"/>
    <mergeCell ref="L39:M39"/>
    <mergeCell ref="A35:B35"/>
    <mergeCell ref="B36:C36"/>
    <mergeCell ref="B37:C37"/>
    <mergeCell ref="F37:I37"/>
    <mergeCell ref="J37:K37"/>
    <mergeCell ref="L37:M37"/>
    <mergeCell ref="B32:C32"/>
    <mergeCell ref="D32:E32"/>
    <mergeCell ref="F32:G32"/>
    <mergeCell ref="H32:I32"/>
    <mergeCell ref="J32:K32"/>
    <mergeCell ref="L32:M32"/>
    <mergeCell ref="B31:C31"/>
    <mergeCell ref="D31:E31"/>
    <mergeCell ref="F31:G31"/>
    <mergeCell ref="H31:I31"/>
    <mergeCell ref="J31:K31"/>
    <mergeCell ref="L31:M31"/>
    <mergeCell ref="B30:C30"/>
    <mergeCell ref="D30:E30"/>
    <mergeCell ref="F30:G30"/>
    <mergeCell ref="H30:I30"/>
    <mergeCell ref="J30:K30"/>
    <mergeCell ref="L30:M30"/>
    <mergeCell ref="B29:C29"/>
    <mergeCell ref="D29:E29"/>
    <mergeCell ref="F29:G29"/>
    <mergeCell ref="H29:I29"/>
    <mergeCell ref="J29:K29"/>
    <mergeCell ref="L29:M29"/>
    <mergeCell ref="B28:C28"/>
    <mergeCell ref="D28:E28"/>
    <mergeCell ref="F28:G28"/>
    <mergeCell ref="H28:I28"/>
    <mergeCell ref="J28:K28"/>
    <mergeCell ref="L28:M28"/>
    <mergeCell ref="A26:A27"/>
    <mergeCell ref="B26:E26"/>
    <mergeCell ref="F26:I26"/>
    <mergeCell ref="J26:M26"/>
    <mergeCell ref="B27:C27"/>
    <mergeCell ref="D27:E27"/>
    <mergeCell ref="F27:G27"/>
    <mergeCell ref="H27:I27"/>
    <mergeCell ref="J27:K27"/>
    <mergeCell ref="L27:M27"/>
    <mergeCell ref="B21:C21"/>
    <mergeCell ref="D21:E21"/>
    <mergeCell ref="F21:G21"/>
    <mergeCell ref="H21:I21"/>
    <mergeCell ref="J21:K21"/>
    <mergeCell ref="L21:M21"/>
    <mergeCell ref="B20:C20"/>
    <mergeCell ref="D20:E20"/>
    <mergeCell ref="F20:G20"/>
    <mergeCell ref="H20:I20"/>
    <mergeCell ref="J20:K20"/>
    <mergeCell ref="L20:M20"/>
    <mergeCell ref="B19:C19"/>
    <mergeCell ref="D19:E19"/>
    <mergeCell ref="F19:G19"/>
    <mergeCell ref="H19:I19"/>
    <mergeCell ref="J19:K19"/>
    <mergeCell ref="L19:M19"/>
    <mergeCell ref="B18:C18"/>
    <mergeCell ref="D18:E18"/>
    <mergeCell ref="F18:G18"/>
    <mergeCell ref="H18:I18"/>
    <mergeCell ref="J18:K18"/>
    <mergeCell ref="L18:M18"/>
    <mergeCell ref="J3:M3"/>
    <mergeCell ref="A4:A5"/>
    <mergeCell ref="B4:C4"/>
    <mergeCell ref="D4:E4"/>
    <mergeCell ref="F4:G4"/>
    <mergeCell ref="H4:I4"/>
    <mergeCell ref="J4:K4"/>
    <mergeCell ref="L4:M4"/>
    <mergeCell ref="B17:C17"/>
    <mergeCell ref="D17:E17"/>
    <mergeCell ref="F17:G17"/>
    <mergeCell ref="H17:I17"/>
    <mergeCell ref="J17:K17"/>
    <mergeCell ref="L17:M17"/>
    <mergeCell ref="A15:A16"/>
    <mergeCell ref="B15:E15"/>
    <mergeCell ref="F15:I15"/>
    <mergeCell ref="J15:M15"/>
    <mergeCell ref="B16:C16"/>
    <mergeCell ref="D16:E16"/>
    <mergeCell ref="F16:G16"/>
    <mergeCell ref="H16:I16"/>
    <mergeCell ref="J16:K16"/>
    <mergeCell ref="L16:M16"/>
  </mergeCells>
  <phoneticPr fontId="3"/>
  <pageMargins left="0.78740157480314965" right="0.59055118110236227" top="0.98425196850393704" bottom="0.98425196850393704" header="0.51181102362204722" footer="0.51181102362204722"/>
  <pageSetup paperSize="9" scale="88" orientation="portrait" horizontalDpi="4294967293"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EDE23-821E-4D69-9C5E-895D252ED645}">
  <dimension ref="A1:M66"/>
  <sheetViews>
    <sheetView view="pageBreakPreview" zoomScaleNormal="100" zoomScaleSheetLayoutView="100" workbookViewId="0"/>
  </sheetViews>
  <sheetFormatPr defaultRowHeight="13"/>
  <cols>
    <col min="1" max="2" width="2.6328125" customWidth="1"/>
    <col min="3" max="3" width="13.6328125" customWidth="1"/>
    <col min="4" max="4" width="3.6328125" customWidth="1"/>
    <col min="5" max="9" width="12.6328125" customWidth="1"/>
  </cols>
  <sheetData>
    <row r="1" spans="1:9" ht="19">
      <c r="A1" s="56" t="s">
        <v>4562</v>
      </c>
      <c r="B1" s="56"/>
      <c r="C1" s="56"/>
      <c r="D1" s="2243"/>
      <c r="E1" s="2244"/>
      <c r="F1" s="300"/>
      <c r="G1" s="2244"/>
      <c r="H1" s="2244"/>
      <c r="I1" s="2244"/>
    </row>
    <row r="2" spans="1:9" ht="13.5" thickBot="1">
      <c r="A2" s="297" t="s">
        <v>1737</v>
      </c>
      <c r="B2" s="297"/>
      <c r="C2" s="297"/>
      <c r="D2" s="297"/>
      <c r="E2" s="2245"/>
      <c r="F2" s="106"/>
      <c r="G2" s="106"/>
      <c r="H2" s="106"/>
      <c r="I2" s="299" t="s">
        <v>4563</v>
      </c>
    </row>
    <row r="3" spans="1:9" ht="33" customHeight="1">
      <c r="A3" s="3118" t="s">
        <v>4564</v>
      </c>
      <c r="B3" s="3118"/>
      <c r="C3" s="3118"/>
      <c r="D3" s="3120"/>
      <c r="E3" s="660" t="s">
        <v>4565</v>
      </c>
      <c r="F3" s="660" t="s">
        <v>4566</v>
      </c>
      <c r="G3" s="379" t="s">
        <v>4567</v>
      </c>
      <c r="H3" s="379" t="s">
        <v>4568</v>
      </c>
      <c r="I3" s="2246" t="s">
        <v>4569</v>
      </c>
    </row>
    <row r="4" spans="1:9" ht="15" customHeight="1">
      <c r="A4" s="4125" t="s">
        <v>4570</v>
      </c>
      <c r="B4" s="4125"/>
      <c r="C4" s="4125"/>
      <c r="D4" s="4126"/>
      <c r="E4" s="2247">
        <v>1632</v>
      </c>
      <c r="F4" s="1213">
        <v>1461</v>
      </c>
      <c r="G4" s="1213">
        <v>1489</v>
      </c>
      <c r="H4" s="1213">
        <v>1521</v>
      </c>
      <c r="I4" s="134">
        <v>1539</v>
      </c>
    </row>
    <row r="5" spans="1:9" ht="7.5" customHeight="1">
      <c r="A5" s="317"/>
      <c r="B5" s="317"/>
      <c r="C5" s="317"/>
      <c r="D5" s="333"/>
      <c r="E5" s="1428"/>
      <c r="F5" s="1428"/>
      <c r="G5" s="1428"/>
      <c r="H5" s="1439"/>
      <c r="I5" s="1428"/>
    </row>
    <row r="6" spans="1:9" ht="15" customHeight="1">
      <c r="A6" s="3419" t="s">
        <v>4571</v>
      </c>
      <c r="B6" s="3419"/>
      <c r="C6" s="3419"/>
      <c r="D6" s="3422"/>
      <c r="E6" s="1213">
        <v>1802</v>
      </c>
      <c r="F6" s="1213">
        <v>1598</v>
      </c>
      <c r="G6" s="1213">
        <v>1638</v>
      </c>
      <c r="H6" s="1213">
        <v>1711</v>
      </c>
      <c r="I6" s="134">
        <v>1816</v>
      </c>
    </row>
    <row r="7" spans="1:9" ht="15" customHeight="1">
      <c r="A7" s="2248"/>
      <c r="B7" s="2248"/>
      <c r="C7" s="3419" t="s">
        <v>4572</v>
      </c>
      <c r="D7" s="3422"/>
      <c r="E7" s="1213">
        <v>65</v>
      </c>
      <c r="F7" s="1213">
        <v>57</v>
      </c>
      <c r="G7" s="1213">
        <v>60</v>
      </c>
      <c r="H7" s="1213">
        <v>61</v>
      </c>
      <c r="I7" s="134">
        <v>73</v>
      </c>
    </row>
    <row r="8" spans="1:9" ht="15" customHeight="1">
      <c r="A8" s="2248"/>
      <c r="B8" s="2248"/>
      <c r="C8" s="3419" t="s">
        <v>4573</v>
      </c>
      <c r="D8" s="3422"/>
      <c r="E8" s="1213">
        <v>136</v>
      </c>
      <c r="F8" s="1213">
        <v>110</v>
      </c>
      <c r="G8" s="1213">
        <v>103</v>
      </c>
      <c r="H8" s="1213">
        <v>49</v>
      </c>
      <c r="I8" s="134">
        <v>62</v>
      </c>
    </row>
    <row r="9" spans="1:9" ht="15" customHeight="1">
      <c r="A9" s="2248"/>
      <c r="B9" s="2248"/>
      <c r="C9" s="3419" t="s">
        <v>4574</v>
      </c>
      <c r="D9" s="3422"/>
      <c r="E9" s="1213" t="s">
        <v>717</v>
      </c>
      <c r="F9" s="1213" t="s">
        <v>717</v>
      </c>
      <c r="G9" s="1213" t="s">
        <v>717</v>
      </c>
      <c r="H9" s="1213">
        <v>51</v>
      </c>
      <c r="I9" s="134">
        <v>47</v>
      </c>
    </row>
    <row r="10" spans="1:9" ht="15" customHeight="1">
      <c r="A10" s="2248"/>
      <c r="B10" s="2248"/>
      <c r="C10" s="3419" t="s">
        <v>4575</v>
      </c>
      <c r="D10" s="3422"/>
      <c r="E10" s="1213">
        <v>68</v>
      </c>
      <c r="F10" s="1213">
        <v>53</v>
      </c>
      <c r="G10" s="1213">
        <v>54</v>
      </c>
      <c r="H10" s="1213">
        <v>57</v>
      </c>
      <c r="I10" s="134">
        <v>47</v>
      </c>
    </row>
    <row r="11" spans="1:9" ht="15" customHeight="1">
      <c r="A11" s="2248"/>
      <c r="B11" s="2248"/>
      <c r="C11" s="3419" t="s">
        <v>4576</v>
      </c>
      <c r="D11" s="3422"/>
      <c r="E11" s="1213">
        <v>53</v>
      </c>
      <c r="F11" s="1213">
        <v>48</v>
      </c>
      <c r="G11" s="1213">
        <v>42</v>
      </c>
      <c r="H11" s="1213">
        <v>48</v>
      </c>
      <c r="I11" s="134">
        <v>51</v>
      </c>
    </row>
    <row r="12" spans="1:9" ht="15" customHeight="1">
      <c r="A12" s="428"/>
      <c r="B12" s="428"/>
      <c r="C12" s="3419" t="s">
        <v>4577</v>
      </c>
      <c r="D12" s="3422"/>
      <c r="E12" s="1213">
        <v>18</v>
      </c>
      <c r="F12" s="1213">
        <v>11</v>
      </c>
      <c r="G12" s="1213">
        <v>13</v>
      </c>
      <c r="H12" s="1213">
        <v>14</v>
      </c>
      <c r="I12" s="134">
        <v>17</v>
      </c>
    </row>
    <row r="13" spans="1:9" ht="15" customHeight="1">
      <c r="A13" s="2248"/>
      <c r="B13" s="2248"/>
      <c r="C13" s="3419" t="s">
        <v>4578</v>
      </c>
      <c r="D13" s="3422"/>
      <c r="E13" s="1213">
        <v>55</v>
      </c>
      <c r="F13" s="1213">
        <v>44</v>
      </c>
      <c r="G13" s="1213">
        <v>55</v>
      </c>
      <c r="H13" s="1213">
        <v>59</v>
      </c>
      <c r="I13" s="134">
        <v>61</v>
      </c>
    </row>
    <row r="14" spans="1:9" ht="15" customHeight="1">
      <c r="A14" s="2248"/>
      <c r="B14" s="2248"/>
      <c r="C14" s="3419" t="s">
        <v>4579</v>
      </c>
      <c r="D14" s="3422"/>
      <c r="E14" s="1213">
        <v>53</v>
      </c>
      <c r="F14" s="1213">
        <v>54</v>
      </c>
      <c r="G14" s="1213">
        <v>52</v>
      </c>
      <c r="H14" s="1213">
        <v>53</v>
      </c>
      <c r="I14" s="134">
        <v>46</v>
      </c>
    </row>
    <row r="15" spans="1:9" ht="15" customHeight="1">
      <c r="A15" s="2248"/>
      <c r="B15" s="2248"/>
      <c r="C15" s="3419" t="s">
        <v>4580</v>
      </c>
      <c r="D15" s="3422"/>
      <c r="E15" s="1213">
        <v>12</v>
      </c>
      <c r="F15" s="1213">
        <v>8</v>
      </c>
      <c r="G15" s="1213" t="s">
        <v>717</v>
      </c>
      <c r="H15" s="1213" t="s">
        <v>717</v>
      </c>
      <c r="I15" s="134" t="s">
        <v>717</v>
      </c>
    </row>
    <row r="16" spans="1:9" ht="15" customHeight="1">
      <c r="A16" s="2248"/>
      <c r="B16" s="2248"/>
      <c r="C16" s="3419" t="s">
        <v>4581</v>
      </c>
      <c r="D16" s="3422"/>
      <c r="E16" s="1213">
        <v>22</v>
      </c>
      <c r="F16" s="1213">
        <v>19</v>
      </c>
      <c r="G16" s="1213">
        <v>15</v>
      </c>
      <c r="H16" s="1213">
        <v>17</v>
      </c>
      <c r="I16" s="134">
        <v>17</v>
      </c>
    </row>
    <row r="17" spans="1:13" ht="15" customHeight="1">
      <c r="A17" s="2248"/>
      <c r="B17" s="2248"/>
      <c r="C17" s="3419" t="s">
        <v>4582</v>
      </c>
      <c r="D17" s="3422"/>
      <c r="E17" s="1213">
        <v>43</v>
      </c>
      <c r="F17" s="1213">
        <v>35</v>
      </c>
      <c r="G17" s="1213">
        <v>37</v>
      </c>
      <c r="H17" s="1213">
        <v>18</v>
      </c>
      <c r="I17" s="134">
        <v>17</v>
      </c>
      <c r="M17" s="852"/>
    </row>
    <row r="18" spans="1:13" ht="15" customHeight="1">
      <c r="A18" s="2248"/>
      <c r="B18" s="2248"/>
      <c r="C18" s="3419" t="s">
        <v>4583</v>
      </c>
      <c r="D18" s="3422"/>
      <c r="E18" s="1213">
        <v>17</v>
      </c>
      <c r="F18" s="1213">
        <v>12</v>
      </c>
      <c r="G18" s="1213">
        <v>13</v>
      </c>
      <c r="H18" s="1213">
        <v>11</v>
      </c>
      <c r="I18" s="134">
        <v>13</v>
      </c>
    </row>
    <row r="19" spans="1:13" ht="15" customHeight="1">
      <c r="A19" s="2248"/>
      <c r="B19" s="2248"/>
      <c r="C19" s="3419" t="s">
        <v>4584</v>
      </c>
      <c r="D19" s="3422"/>
      <c r="E19" s="1213">
        <v>48</v>
      </c>
      <c r="F19" s="1213">
        <v>38</v>
      </c>
      <c r="G19" s="1213">
        <v>35</v>
      </c>
      <c r="H19" s="1213">
        <v>41</v>
      </c>
      <c r="I19" s="134">
        <v>39</v>
      </c>
    </row>
    <row r="20" spans="1:13" ht="15" customHeight="1">
      <c r="A20" s="2248"/>
      <c r="B20" s="2248"/>
      <c r="C20" s="3419" t="s">
        <v>4585</v>
      </c>
      <c r="D20" s="3422"/>
      <c r="E20" s="1213">
        <v>36</v>
      </c>
      <c r="F20" s="1213">
        <v>28</v>
      </c>
      <c r="G20" s="1213">
        <v>26</v>
      </c>
      <c r="H20" s="1213">
        <v>17</v>
      </c>
      <c r="I20" s="134">
        <v>15</v>
      </c>
    </row>
    <row r="21" spans="1:13" ht="15" customHeight="1">
      <c r="A21" s="2248"/>
      <c r="B21" s="2248"/>
      <c r="C21" s="3419" t="s">
        <v>4586</v>
      </c>
      <c r="D21" s="3422"/>
      <c r="E21" s="1213">
        <v>108</v>
      </c>
      <c r="F21" s="1213">
        <v>92</v>
      </c>
      <c r="G21" s="1213">
        <v>94</v>
      </c>
      <c r="H21" s="1213">
        <v>97</v>
      </c>
      <c r="I21" s="134">
        <v>94</v>
      </c>
    </row>
    <row r="22" spans="1:13" ht="15" customHeight="1">
      <c r="A22" s="2248"/>
      <c r="B22" s="2248"/>
      <c r="C22" s="3419" t="s">
        <v>4587</v>
      </c>
      <c r="D22" s="3422"/>
      <c r="E22" s="1213">
        <v>38</v>
      </c>
      <c r="F22" s="1213">
        <v>43</v>
      </c>
      <c r="G22" s="1213">
        <v>48</v>
      </c>
      <c r="H22" s="1213">
        <v>40</v>
      </c>
      <c r="I22" s="134">
        <v>38</v>
      </c>
    </row>
    <row r="23" spans="1:13" ht="15" customHeight="1">
      <c r="A23" s="2248"/>
      <c r="B23" s="2248"/>
      <c r="C23" s="3419" t="s">
        <v>4588</v>
      </c>
      <c r="D23" s="3422"/>
      <c r="E23" s="1213">
        <v>14</v>
      </c>
      <c r="F23" s="1213" t="s">
        <v>717</v>
      </c>
      <c r="G23" s="1213" t="s">
        <v>717</v>
      </c>
      <c r="H23" s="1213" t="s">
        <v>717</v>
      </c>
      <c r="I23" s="134" t="s">
        <v>717</v>
      </c>
    </row>
    <row r="24" spans="1:13" ht="15" customHeight="1">
      <c r="A24" s="2248"/>
      <c r="B24" s="2248"/>
      <c r="C24" s="3419" t="s">
        <v>4589</v>
      </c>
      <c r="D24" s="3422"/>
      <c r="E24" s="1213">
        <v>81</v>
      </c>
      <c r="F24" s="1213">
        <v>42</v>
      </c>
      <c r="G24" s="1213">
        <v>30</v>
      </c>
      <c r="H24" s="1213">
        <v>42</v>
      </c>
      <c r="I24" s="134">
        <v>33</v>
      </c>
    </row>
    <row r="25" spans="1:13" ht="15" customHeight="1">
      <c r="A25" s="317"/>
      <c r="B25" s="317"/>
      <c r="C25" s="3419" t="s">
        <v>4590</v>
      </c>
      <c r="D25" s="3422"/>
      <c r="E25" s="1213">
        <v>98</v>
      </c>
      <c r="F25" s="1213">
        <v>70</v>
      </c>
      <c r="G25" s="1213">
        <v>97</v>
      </c>
      <c r="H25" s="1213">
        <v>107</v>
      </c>
      <c r="I25" s="134">
        <v>117</v>
      </c>
    </row>
    <row r="26" spans="1:13" ht="15" customHeight="1">
      <c r="A26" s="317"/>
      <c r="B26" s="317"/>
      <c r="C26" s="3419" t="s">
        <v>4591</v>
      </c>
      <c r="D26" s="3422"/>
      <c r="E26" s="1213">
        <v>38</v>
      </c>
      <c r="F26" s="1213">
        <v>35</v>
      </c>
      <c r="G26" s="1213">
        <v>30</v>
      </c>
      <c r="H26" s="1213">
        <v>33</v>
      </c>
      <c r="I26" s="134">
        <v>33</v>
      </c>
    </row>
    <row r="27" spans="1:13" ht="15" customHeight="1">
      <c r="A27" s="317"/>
      <c r="B27" s="317"/>
      <c r="C27" s="3419" t="s">
        <v>4592</v>
      </c>
      <c r="D27" s="3422"/>
      <c r="E27" s="1213">
        <v>111</v>
      </c>
      <c r="F27" s="1213">
        <v>82</v>
      </c>
      <c r="G27" s="1213">
        <v>90</v>
      </c>
      <c r="H27" s="1213">
        <v>93</v>
      </c>
      <c r="I27" s="134">
        <v>83</v>
      </c>
    </row>
    <row r="28" spans="1:13" ht="15" customHeight="1">
      <c r="A28" s="317"/>
      <c r="B28" s="317"/>
      <c r="C28" s="3419" t="s">
        <v>4593</v>
      </c>
      <c r="D28" s="3422"/>
      <c r="E28" s="1213">
        <v>38</v>
      </c>
      <c r="F28" s="1213">
        <v>16</v>
      </c>
      <c r="G28" s="1213">
        <v>16</v>
      </c>
      <c r="H28" s="1213">
        <v>15</v>
      </c>
      <c r="I28" s="134">
        <v>15</v>
      </c>
    </row>
    <row r="29" spans="1:13" ht="15" customHeight="1">
      <c r="A29" s="317"/>
      <c r="B29" s="317"/>
      <c r="C29" s="3419" t="s">
        <v>4594</v>
      </c>
      <c r="D29" s="3422"/>
      <c r="E29" s="1213">
        <v>26</v>
      </c>
      <c r="F29" s="1213">
        <v>27</v>
      </c>
      <c r="G29" s="1213">
        <v>30</v>
      </c>
      <c r="H29" s="1213">
        <v>37</v>
      </c>
      <c r="I29" s="134">
        <v>43</v>
      </c>
    </row>
    <row r="30" spans="1:13" ht="15" customHeight="1">
      <c r="A30" s="317"/>
      <c r="B30" s="317"/>
      <c r="C30" s="3419" t="s">
        <v>4595</v>
      </c>
      <c r="D30" s="3422"/>
      <c r="E30" s="1213">
        <v>104</v>
      </c>
      <c r="F30" s="1213">
        <v>103</v>
      </c>
      <c r="G30" s="1213">
        <v>105</v>
      </c>
      <c r="H30" s="1213">
        <v>118</v>
      </c>
      <c r="I30" s="134">
        <v>125</v>
      </c>
    </row>
    <row r="31" spans="1:13" ht="15" customHeight="1">
      <c r="A31" s="317"/>
      <c r="B31" s="317"/>
      <c r="C31" s="3419" t="s">
        <v>4596</v>
      </c>
      <c r="D31" s="3422"/>
      <c r="E31" s="1213">
        <v>27</v>
      </c>
      <c r="F31" s="1213">
        <v>21</v>
      </c>
      <c r="G31" s="1213">
        <v>21</v>
      </c>
      <c r="H31" s="1213">
        <v>26</v>
      </c>
      <c r="I31" s="134">
        <v>30</v>
      </c>
    </row>
    <row r="32" spans="1:13" ht="15" customHeight="1">
      <c r="A32" s="317"/>
      <c r="B32" s="317"/>
      <c r="C32" s="3419" t="s">
        <v>4597</v>
      </c>
      <c r="D32" s="3422"/>
      <c r="E32" s="1213">
        <v>66</v>
      </c>
      <c r="F32" s="1213">
        <v>54</v>
      </c>
      <c r="G32" s="1213">
        <v>60</v>
      </c>
      <c r="H32" s="1213">
        <v>68</v>
      </c>
      <c r="I32" s="134">
        <v>106</v>
      </c>
    </row>
    <row r="33" spans="1:9" ht="15" customHeight="1">
      <c r="A33" s="317"/>
      <c r="B33" s="317"/>
      <c r="C33" s="3419" t="s">
        <v>4598</v>
      </c>
      <c r="D33" s="3422"/>
      <c r="E33" s="1213">
        <v>100</v>
      </c>
      <c r="F33" s="1213">
        <v>100</v>
      </c>
      <c r="G33" s="1213">
        <v>94</v>
      </c>
      <c r="H33" s="1213">
        <v>100</v>
      </c>
      <c r="I33" s="134">
        <v>89</v>
      </c>
    </row>
    <row r="34" spans="1:9" ht="15" customHeight="1">
      <c r="A34" s="317"/>
      <c r="B34" s="317"/>
      <c r="C34" s="3419" t="s">
        <v>4599</v>
      </c>
      <c r="D34" s="3422"/>
      <c r="E34" s="1213">
        <v>125</v>
      </c>
      <c r="F34" s="1213">
        <v>209</v>
      </c>
      <c r="G34" s="1213">
        <v>213</v>
      </c>
      <c r="H34" s="1213">
        <v>213</v>
      </c>
      <c r="I34" s="134">
        <v>201</v>
      </c>
    </row>
    <row r="35" spans="1:9" ht="15" customHeight="1">
      <c r="A35" s="317"/>
      <c r="B35" s="317"/>
      <c r="C35" s="3419" t="s">
        <v>4600</v>
      </c>
      <c r="D35" s="3422"/>
      <c r="E35" s="1213">
        <v>37</v>
      </c>
      <c r="F35" s="1213">
        <v>46</v>
      </c>
      <c r="G35" s="1213">
        <v>41</v>
      </c>
      <c r="H35" s="1213">
        <v>36</v>
      </c>
      <c r="I35" s="134">
        <v>23</v>
      </c>
    </row>
    <row r="36" spans="1:9" ht="15" customHeight="1">
      <c r="A36" s="317"/>
      <c r="B36" s="317"/>
      <c r="C36" s="3419" t="s">
        <v>4601</v>
      </c>
      <c r="D36" s="3422"/>
      <c r="E36" s="1213">
        <v>85</v>
      </c>
      <c r="F36" s="1213">
        <v>76</v>
      </c>
      <c r="G36" s="1213">
        <v>91</v>
      </c>
      <c r="H36" s="1213">
        <v>106</v>
      </c>
      <c r="I36" s="134">
        <v>152</v>
      </c>
    </row>
    <row r="37" spans="1:9" ht="15" customHeight="1">
      <c r="A37" s="317"/>
      <c r="B37" s="317"/>
      <c r="C37" s="3419" t="s">
        <v>4602</v>
      </c>
      <c r="D37" s="3422"/>
      <c r="E37" s="1213">
        <v>39</v>
      </c>
      <c r="F37" s="1213" t="s">
        <v>717</v>
      </c>
      <c r="G37" s="1213" t="s">
        <v>717</v>
      </c>
      <c r="H37" s="1213" t="s">
        <v>717</v>
      </c>
      <c r="I37" s="134" t="s">
        <v>717</v>
      </c>
    </row>
    <row r="38" spans="1:9" ht="15" customHeight="1">
      <c r="A38" s="317"/>
      <c r="B38" s="317"/>
      <c r="C38" s="3419" t="s">
        <v>4603</v>
      </c>
      <c r="D38" s="3422"/>
      <c r="E38" s="1213">
        <v>23</v>
      </c>
      <c r="F38" s="1213">
        <v>15</v>
      </c>
      <c r="G38" s="1213" t="s">
        <v>717</v>
      </c>
      <c r="H38" s="1213" t="s">
        <v>717</v>
      </c>
      <c r="I38" s="134" t="s">
        <v>717</v>
      </c>
    </row>
    <row r="39" spans="1:9" ht="15" customHeight="1">
      <c r="A39" s="317"/>
      <c r="B39" s="317"/>
      <c r="C39" s="3419" t="s">
        <v>4604</v>
      </c>
      <c r="D39" s="3422"/>
      <c r="E39" s="1213">
        <v>18</v>
      </c>
      <c r="F39" s="1213">
        <v>15</v>
      </c>
      <c r="G39" s="1213">
        <v>13</v>
      </c>
      <c r="H39" s="1213">
        <v>22</v>
      </c>
      <c r="I39" s="134">
        <v>19</v>
      </c>
    </row>
    <row r="40" spans="1:9" ht="15" customHeight="1">
      <c r="A40" s="317"/>
      <c r="B40" s="317"/>
      <c r="C40" s="3419" t="s">
        <v>4605</v>
      </c>
      <c r="D40" s="3422"/>
      <c r="E40" s="1213" t="s">
        <v>717</v>
      </c>
      <c r="F40" s="1213">
        <v>35</v>
      </c>
      <c r="G40" s="443">
        <v>60</v>
      </c>
      <c r="H40" s="443">
        <v>62</v>
      </c>
      <c r="I40" s="942">
        <v>70</v>
      </c>
    </row>
    <row r="41" spans="1:9" ht="15" customHeight="1">
      <c r="A41" s="317"/>
      <c r="B41" s="317"/>
      <c r="C41" s="3419" t="s">
        <v>4606</v>
      </c>
      <c r="D41" s="3422"/>
      <c r="E41" s="1213" t="s">
        <v>717</v>
      </c>
      <c r="F41" s="1213" t="s">
        <v>717</v>
      </c>
      <c r="G41" s="1213" t="s">
        <v>717</v>
      </c>
      <c r="H41" s="1213" t="s">
        <v>717</v>
      </c>
      <c r="I41" s="942">
        <v>40</v>
      </c>
    </row>
    <row r="42" spans="1:9" ht="7.5" customHeight="1">
      <c r="A42" s="317"/>
      <c r="B42" s="317"/>
      <c r="C42" s="317"/>
      <c r="D42" s="697"/>
      <c r="E42" s="1213"/>
      <c r="F42" s="1213"/>
      <c r="G42" s="1213"/>
      <c r="H42" s="1213"/>
      <c r="I42" s="134"/>
    </row>
    <row r="43" spans="1:9" ht="15" customHeight="1">
      <c r="A43" s="3419" t="s">
        <v>4607</v>
      </c>
      <c r="B43" s="3419"/>
      <c r="C43" s="3419"/>
      <c r="D43" s="3422"/>
      <c r="E43" s="1213">
        <v>1632</v>
      </c>
      <c r="F43" s="1213">
        <v>1461</v>
      </c>
      <c r="G43" s="1213">
        <v>1489</v>
      </c>
      <c r="H43" s="1213">
        <v>1521</v>
      </c>
      <c r="I43" s="134">
        <v>1539</v>
      </c>
    </row>
    <row r="44" spans="1:9" ht="15" customHeight="1">
      <c r="A44" s="317"/>
      <c r="B44" s="317"/>
      <c r="C44" s="428" t="s">
        <v>1756</v>
      </c>
      <c r="D44" s="329" t="s">
        <v>4608</v>
      </c>
      <c r="E44" s="1213">
        <v>57</v>
      </c>
      <c r="F44" s="1213">
        <v>46</v>
      </c>
      <c r="G44" s="1213">
        <v>43</v>
      </c>
      <c r="H44" s="1213">
        <v>44</v>
      </c>
      <c r="I44" s="134">
        <v>48</v>
      </c>
    </row>
    <row r="45" spans="1:9" ht="15" customHeight="1">
      <c r="A45" s="317"/>
      <c r="B45" s="317"/>
      <c r="C45" s="428" t="s">
        <v>1757</v>
      </c>
      <c r="D45" s="356"/>
      <c r="E45" s="1213">
        <v>228</v>
      </c>
      <c r="F45" s="1213">
        <v>202</v>
      </c>
      <c r="G45" s="1213">
        <v>204</v>
      </c>
      <c r="H45" s="1213">
        <v>199</v>
      </c>
      <c r="I45" s="134">
        <v>207</v>
      </c>
    </row>
    <row r="46" spans="1:9" ht="15" customHeight="1">
      <c r="A46" s="317"/>
      <c r="B46" s="317"/>
      <c r="C46" s="428" t="s">
        <v>1758</v>
      </c>
      <c r="D46" s="356"/>
      <c r="E46" s="1213">
        <v>502</v>
      </c>
      <c r="F46" s="1213">
        <v>400</v>
      </c>
      <c r="G46" s="1213">
        <v>371</v>
      </c>
      <c r="H46" s="1213">
        <v>372</v>
      </c>
      <c r="I46" s="134">
        <v>366</v>
      </c>
    </row>
    <row r="47" spans="1:9" ht="15" customHeight="1">
      <c r="A47" s="317"/>
      <c r="B47" s="317"/>
      <c r="C47" s="428" t="s">
        <v>1759</v>
      </c>
      <c r="D47" s="356"/>
      <c r="E47" s="1213">
        <v>420</v>
      </c>
      <c r="F47" s="1213">
        <v>420</v>
      </c>
      <c r="G47" s="1213">
        <v>445</v>
      </c>
      <c r="H47" s="1213">
        <v>453</v>
      </c>
      <c r="I47" s="134">
        <v>456</v>
      </c>
    </row>
    <row r="48" spans="1:9" ht="15" customHeight="1">
      <c r="A48" s="317"/>
      <c r="B48" s="317"/>
      <c r="C48" s="3419" t="s">
        <v>4609</v>
      </c>
      <c r="D48" s="3422"/>
      <c r="E48" s="1213">
        <v>425</v>
      </c>
      <c r="F48" s="1213">
        <v>393</v>
      </c>
      <c r="G48" s="1213">
        <v>426</v>
      </c>
      <c r="H48" s="1213">
        <v>453</v>
      </c>
      <c r="I48" s="134">
        <v>462</v>
      </c>
    </row>
    <row r="49" spans="1:9" ht="6.75" customHeight="1">
      <c r="A49" s="317"/>
      <c r="B49" s="317"/>
      <c r="C49" s="317"/>
      <c r="D49" s="333"/>
      <c r="E49" s="1213"/>
      <c r="F49" s="1213"/>
      <c r="G49" s="1213"/>
      <c r="H49" s="1213"/>
      <c r="I49" s="134"/>
    </row>
    <row r="50" spans="1:9" ht="15" customHeight="1">
      <c r="A50" s="317"/>
      <c r="B50" s="61" t="s">
        <v>752</v>
      </c>
      <c r="D50" s="356"/>
      <c r="E50" s="1213">
        <v>560</v>
      </c>
      <c r="F50" s="1213">
        <v>489</v>
      </c>
      <c r="G50" s="1213">
        <v>475</v>
      </c>
      <c r="H50" s="1213">
        <v>468</v>
      </c>
      <c r="I50" s="134">
        <v>460</v>
      </c>
    </row>
    <row r="51" spans="1:9" ht="15" customHeight="1">
      <c r="A51" s="317"/>
      <c r="B51" s="317"/>
      <c r="C51" s="428" t="s">
        <v>1756</v>
      </c>
      <c r="D51" s="329" t="s">
        <v>4608</v>
      </c>
      <c r="E51" s="1213">
        <v>7</v>
      </c>
      <c r="F51" s="1213">
        <v>5</v>
      </c>
      <c r="G51" s="1213">
        <v>7</v>
      </c>
      <c r="H51" s="1213">
        <v>5</v>
      </c>
      <c r="I51" s="134">
        <v>6</v>
      </c>
    </row>
    <row r="52" spans="1:9" ht="15" customHeight="1">
      <c r="A52" s="317"/>
      <c r="B52" s="317"/>
      <c r="C52" s="428" t="s">
        <v>1757</v>
      </c>
      <c r="D52" s="356"/>
      <c r="E52" s="1213">
        <v>60</v>
      </c>
      <c r="F52" s="1213">
        <v>44</v>
      </c>
      <c r="G52" s="1213">
        <v>36</v>
      </c>
      <c r="H52" s="1213">
        <v>31</v>
      </c>
      <c r="I52" s="134">
        <v>34</v>
      </c>
    </row>
    <row r="53" spans="1:9" ht="15" customHeight="1">
      <c r="A53" s="317"/>
      <c r="B53" s="317"/>
      <c r="C53" s="428" t="s">
        <v>1758</v>
      </c>
      <c r="D53" s="356"/>
      <c r="E53" s="1213">
        <v>176</v>
      </c>
      <c r="F53" s="1213">
        <v>130</v>
      </c>
      <c r="G53" s="1213">
        <v>102</v>
      </c>
      <c r="H53" s="1213">
        <v>105</v>
      </c>
      <c r="I53" s="134">
        <v>99</v>
      </c>
    </row>
    <row r="54" spans="1:9" ht="15" customHeight="1">
      <c r="A54" s="317"/>
      <c r="B54" s="317"/>
      <c r="C54" s="428" t="s">
        <v>1759</v>
      </c>
      <c r="D54" s="356"/>
      <c r="E54" s="1213">
        <v>154</v>
      </c>
      <c r="F54" s="1213">
        <v>152</v>
      </c>
      <c r="G54" s="1213">
        <v>167</v>
      </c>
      <c r="H54" s="1213">
        <v>160</v>
      </c>
      <c r="I54" s="134">
        <v>152</v>
      </c>
    </row>
    <row r="55" spans="1:9" ht="15" customHeight="1">
      <c r="A55" s="317"/>
      <c r="B55" s="317"/>
      <c r="C55" s="3419" t="s">
        <v>4609</v>
      </c>
      <c r="D55" s="3422"/>
      <c r="E55" s="1213">
        <v>163</v>
      </c>
      <c r="F55" s="1213">
        <v>158</v>
      </c>
      <c r="G55" s="1213">
        <v>163</v>
      </c>
      <c r="H55" s="1213">
        <v>167</v>
      </c>
      <c r="I55" s="134">
        <v>169</v>
      </c>
    </row>
    <row r="56" spans="1:9" ht="7.5" customHeight="1">
      <c r="A56" s="317"/>
      <c r="B56" s="317"/>
      <c r="C56" s="317"/>
      <c r="D56" s="356"/>
      <c r="E56" s="1213"/>
      <c r="F56" s="1213"/>
      <c r="G56" s="1213"/>
      <c r="H56" s="1213"/>
      <c r="I56" s="134"/>
    </row>
    <row r="57" spans="1:9" ht="15" customHeight="1">
      <c r="A57" s="317"/>
      <c r="B57" s="61" t="s">
        <v>753</v>
      </c>
      <c r="D57" s="356"/>
      <c r="E57" s="1213">
        <v>1072</v>
      </c>
      <c r="F57" s="1213">
        <v>972</v>
      </c>
      <c r="G57" s="1213">
        <v>1014</v>
      </c>
      <c r="H57" s="1213">
        <v>1053</v>
      </c>
      <c r="I57" s="134">
        <v>1079</v>
      </c>
    </row>
    <row r="58" spans="1:9" ht="15" customHeight="1">
      <c r="A58" s="317"/>
      <c r="B58" s="317"/>
      <c r="C58" s="428" t="s">
        <v>1756</v>
      </c>
      <c r="D58" s="329" t="s">
        <v>4608</v>
      </c>
      <c r="E58" s="1213">
        <v>50</v>
      </c>
      <c r="F58" s="1213">
        <v>41</v>
      </c>
      <c r="G58" s="1213">
        <v>36</v>
      </c>
      <c r="H58" s="1213">
        <v>39</v>
      </c>
      <c r="I58" s="134">
        <v>42</v>
      </c>
    </row>
    <row r="59" spans="1:9" ht="15" customHeight="1">
      <c r="A59" s="317"/>
      <c r="B59" s="317"/>
      <c r="C59" s="428" t="s">
        <v>1757</v>
      </c>
      <c r="D59" s="356"/>
      <c r="E59" s="1213">
        <v>168</v>
      </c>
      <c r="F59" s="1213">
        <v>158</v>
      </c>
      <c r="G59" s="2249">
        <v>168</v>
      </c>
      <c r="H59" s="2249">
        <v>168</v>
      </c>
      <c r="I59" s="2250">
        <v>173</v>
      </c>
    </row>
    <row r="60" spans="1:9" ht="15" customHeight="1">
      <c r="A60" s="317"/>
      <c r="B60" s="317"/>
      <c r="C60" s="428" t="s">
        <v>1758</v>
      </c>
      <c r="D60" s="356"/>
      <c r="E60" s="1213">
        <v>326</v>
      </c>
      <c r="F60" s="1213">
        <v>270</v>
      </c>
      <c r="G60" s="2249">
        <v>269</v>
      </c>
      <c r="H60" s="2249">
        <v>267</v>
      </c>
      <c r="I60" s="2250">
        <v>267</v>
      </c>
    </row>
    <row r="61" spans="1:9" ht="15" customHeight="1">
      <c r="A61" s="317"/>
      <c r="B61" s="317"/>
      <c r="C61" s="428" t="s">
        <v>1759</v>
      </c>
      <c r="D61" s="356"/>
      <c r="E61" s="1213">
        <v>266</v>
      </c>
      <c r="F61" s="1213">
        <v>268</v>
      </c>
      <c r="G61" s="2249">
        <v>278</v>
      </c>
      <c r="H61" s="2249">
        <v>293</v>
      </c>
      <c r="I61" s="2250">
        <v>304</v>
      </c>
    </row>
    <row r="62" spans="1:9" ht="15" customHeight="1" thickBot="1">
      <c r="A62" s="297"/>
      <c r="B62" s="297"/>
      <c r="C62" s="3426" t="s">
        <v>4609</v>
      </c>
      <c r="D62" s="3427"/>
      <c r="E62" s="1218">
        <v>262</v>
      </c>
      <c r="F62" s="1218">
        <v>235</v>
      </c>
      <c r="G62" s="2251">
        <v>263</v>
      </c>
      <c r="H62" s="2251">
        <v>286</v>
      </c>
      <c r="I62" s="2252">
        <v>293</v>
      </c>
    </row>
    <row r="63" spans="1:9" ht="13.25" customHeight="1">
      <c r="A63" s="317" t="s">
        <v>4610</v>
      </c>
      <c r="B63" s="317"/>
      <c r="C63" s="317"/>
      <c r="D63" s="317"/>
      <c r="E63" s="2253"/>
      <c r="F63" s="2253"/>
      <c r="G63" s="2253"/>
      <c r="H63" s="2253"/>
      <c r="I63" s="2253"/>
    </row>
    <row r="64" spans="1:9" ht="13.25" customHeight="1">
      <c r="A64" s="305" t="s">
        <v>4611</v>
      </c>
      <c r="B64" s="305"/>
      <c r="C64" s="305"/>
      <c r="D64" s="305"/>
      <c r="E64" s="2254"/>
      <c r="F64" s="2254"/>
      <c r="G64" s="2254"/>
      <c r="H64" s="2254"/>
      <c r="I64" s="2254"/>
    </row>
    <row r="65" spans="1:9">
      <c r="A65" s="305" t="s">
        <v>4612</v>
      </c>
      <c r="B65" s="305"/>
      <c r="C65" s="305"/>
      <c r="D65" s="2254"/>
      <c r="E65" s="2254"/>
      <c r="F65" s="2254"/>
      <c r="G65" s="2254"/>
      <c r="H65" s="2254"/>
      <c r="I65" s="305"/>
    </row>
    <row r="66" spans="1:9">
      <c r="E66" s="2254"/>
      <c r="F66" s="2254"/>
      <c r="G66" s="2254"/>
      <c r="H66" s="2254"/>
      <c r="I66" s="2255"/>
    </row>
  </sheetData>
  <mergeCells count="42">
    <mergeCell ref="C62:D62"/>
    <mergeCell ref="C34:D34"/>
    <mergeCell ref="C35:D35"/>
    <mergeCell ref="C36:D36"/>
    <mergeCell ref="C37:D37"/>
    <mergeCell ref="C38:D38"/>
    <mergeCell ref="C39:D39"/>
    <mergeCell ref="C40:D40"/>
    <mergeCell ref="C41:D41"/>
    <mergeCell ref="A43:D43"/>
    <mergeCell ref="C48:D48"/>
    <mergeCell ref="C55:D55"/>
    <mergeCell ref="C33:D33"/>
    <mergeCell ref="C22:D22"/>
    <mergeCell ref="C23:D23"/>
    <mergeCell ref="C24:D24"/>
    <mergeCell ref="C25:D25"/>
    <mergeCell ref="C26:D26"/>
    <mergeCell ref="C27:D27"/>
    <mergeCell ref="C28:D28"/>
    <mergeCell ref="C29:D29"/>
    <mergeCell ref="C30:D30"/>
    <mergeCell ref="C31:D31"/>
    <mergeCell ref="C32:D32"/>
    <mergeCell ref="C21:D21"/>
    <mergeCell ref="C10:D10"/>
    <mergeCell ref="C11:D11"/>
    <mergeCell ref="C12:D12"/>
    <mergeCell ref="C13:D13"/>
    <mergeCell ref="C14:D14"/>
    <mergeCell ref="C15:D15"/>
    <mergeCell ref="C16:D16"/>
    <mergeCell ref="C17:D17"/>
    <mergeCell ref="C18:D18"/>
    <mergeCell ref="C19:D19"/>
    <mergeCell ref="C20:D20"/>
    <mergeCell ref="C9:D9"/>
    <mergeCell ref="A3:D3"/>
    <mergeCell ref="A4:D4"/>
    <mergeCell ref="A6:D6"/>
    <mergeCell ref="C7:D7"/>
    <mergeCell ref="C8:D8"/>
  </mergeCells>
  <phoneticPr fontId="3"/>
  <pageMargins left="0.78740157480314965" right="0.59055118110236227" top="0.62992125984251968" bottom="0.62992125984251968" header="0.51181102362204722" footer="0.51181102362204722"/>
  <pageSetup paperSize="9" scale="83" orientation="portrait" horizontalDpi="4294967293"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747AE-190B-47FA-826E-15C563D0AC96}">
  <dimension ref="A1:O46"/>
  <sheetViews>
    <sheetView view="pageBreakPreview" zoomScaleNormal="100" zoomScaleSheetLayoutView="100" workbookViewId="0"/>
  </sheetViews>
  <sheetFormatPr defaultColWidth="8.90625" defaultRowHeight="13"/>
  <cols>
    <col min="1" max="1" width="18.6328125" style="21" customWidth="1"/>
    <col min="2" max="2" width="3.08984375" style="21" customWidth="1"/>
    <col min="3" max="3" width="6.6328125" style="21" customWidth="1"/>
    <col min="4" max="4" width="8.90625" style="21" customWidth="1"/>
    <col min="5" max="5" width="6.36328125" style="21" customWidth="1"/>
    <col min="6" max="6" width="4.08984375" style="21" customWidth="1"/>
    <col min="7" max="7" width="5.453125" style="21" customWidth="1"/>
    <col min="8" max="8" width="4" style="21" customWidth="1"/>
    <col min="9" max="9" width="9" style="21" customWidth="1"/>
    <col min="10" max="10" width="3.90625" style="21" customWidth="1"/>
    <col min="11" max="11" width="5.81640625" style="21" customWidth="1"/>
    <col min="12" max="12" width="3.6328125" style="21" customWidth="1"/>
    <col min="13" max="13" width="6.453125" style="21" customWidth="1"/>
    <col min="14" max="14" width="3" style="21" customWidth="1"/>
    <col min="15" max="15" width="7" style="21" customWidth="1"/>
    <col min="16" max="16384" width="8.90625" style="21"/>
  </cols>
  <sheetData>
    <row r="1" spans="1:15" ht="19">
      <c r="A1" s="29" t="s">
        <v>4613</v>
      </c>
      <c r="B1" s="29"/>
      <c r="C1" s="2256"/>
      <c r="D1" s="29"/>
      <c r="E1" s="29"/>
      <c r="F1" s="2257"/>
      <c r="G1" s="29"/>
      <c r="H1" s="2257"/>
      <c r="I1" s="29"/>
      <c r="J1" s="2257"/>
      <c r="K1" s="2258"/>
      <c r="L1" s="2259"/>
      <c r="M1" s="2258"/>
      <c r="N1" s="2259"/>
      <c r="O1" s="2258"/>
    </row>
    <row r="2" spans="1:15" ht="13.5" thickBot="1">
      <c r="A2" s="39" t="s">
        <v>4475</v>
      </c>
      <c r="B2" s="39"/>
      <c r="C2" s="121"/>
      <c r="D2" s="2260"/>
      <c r="E2" s="2260"/>
      <c r="F2" s="2261"/>
      <c r="G2" s="2260"/>
      <c r="H2" s="2261"/>
      <c r="I2" s="2260"/>
      <c r="J2" s="2261"/>
      <c r="K2" s="2260"/>
      <c r="L2" s="2261"/>
      <c r="M2" s="18"/>
      <c r="N2" s="2262"/>
      <c r="O2" s="18" t="s">
        <v>4614</v>
      </c>
    </row>
    <row r="3" spans="1:15" ht="18.75" customHeight="1">
      <c r="A3" s="3114" t="s">
        <v>4615</v>
      </c>
      <c r="B3" s="3126"/>
      <c r="C3" s="4127" t="s">
        <v>4616</v>
      </c>
      <c r="D3" s="3775" t="s">
        <v>4617</v>
      </c>
      <c r="E3" s="3100" t="s">
        <v>4618</v>
      </c>
      <c r="F3" s="3097"/>
      <c r="G3" s="3097"/>
      <c r="H3" s="3097"/>
      <c r="I3" s="3097"/>
      <c r="J3" s="3097"/>
      <c r="K3" s="3097"/>
      <c r="L3" s="3097"/>
      <c r="M3" s="3097"/>
      <c r="N3" s="3098"/>
      <c r="O3" s="3675" t="s">
        <v>4619</v>
      </c>
    </row>
    <row r="4" spans="1:15" ht="19.5" customHeight="1">
      <c r="A4" s="3127"/>
      <c r="B4" s="3128"/>
      <c r="C4" s="3810"/>
      <c r="D4" s="3213"/>
      <c r="E4" s="3153" t="s">
        <v>16</v>
      </c>
      <c r="F4" s="3154"/>
      <c r="G4" s="3153" t="s">
        <v>4620</v>
      </c>
      <c r="H4" s="3154"/>
      <c r="I4" s="3153" t="s">
        <v>4621</v>
      </c>
      <c r="J4" s="3154"/>
      <c r="K4" s="3153" t="s">
        <v>4622</v>
      </c>
      <c r="L4" s="3154"/>
      <c r="M4" s="3153" t="s">
        <v>4623</v>
      </c>
      <c r="N4" s="3154"/>
      <c r="O4" s="3153"/>
    </row>
    <row r="5" spans="1:15" ht="21.9" customHeight="1">
      <c r="A5" s="1" t="s">
        <v>4624</v>
      </c>
      <c r="B5" s="5"/>
      <c r="C5" s="2263">
        <v>157</v>
      </c>
      <c r="D5" s="149">
        <v>13419</v>
      </c>
      <c r="E5" s="149">
        <v>11985</v>
      </c>
      <c r="F5" s="2264" t="s">
        <v>717</v>
      </c>
      <c r="G5" s="149">
        <v>4352</v>
      </c>
      <c r="H5" s="2264" t="s">
        <v>717</v>
      </c>
      <c r="I5" s="149">
        <v>2499</v>
      </c>
      <c r="J5" s="2264" t="s">
        <v>717</v>
      </c>
      <c r="K5" s="149">
        <v>2445</v>
      </c>
      <c r="L5" s="2264" t="s">
        <v>717</v>
      </c>
      <c r="M5" s="149">
        <v>2689</v>
      </c>
      <c r="N5" s="2264" t="s">
        <v>717</v>
      </c>
      <c r="O5" s="149">
        <v>2236</v>
      </c>
    </row>
    <row r="6" spans="1:15" ht="21.9" customHeight="1">
      <c r="A6" s="5" t="s">
        <v>4625</v>
      </c>
      <c r="B6" s="5"/>
      <c r="C6" s="4">
        <v>158</v>
      </c>
      <c r="D6" s="149">
        <v>14009</v>
      </c>
      <c r="E6" s="2265">
        <v>11818</v>
      </c>
      <c r="F6" s="2264">
        <v>2</v>
      </c>
      <c r="G6" s="2266">
        <v>4419</v>
      </c>
      <c r="H6" s="2264">
        <v>0</v>
      </c>
      <c r="I6" s="149">
        <v>2374</v>
      </c>
      <c r="J6" s="2264">
        <v>1</v>
      </c>
      <c r="K6" s="149">
        <v>2566</v>
      </c>
      <c r="L6" s="2264">
        <v>0</v>
      </c>
      <c r="M6" s="149">
        <v>2459</v>
      </c>
      <c r="N6" s="2264">
        <v>1</v>
      </c>
      <c r="O6" s="2266">
        <v>2227</v>
      </c>
    </row>
    <row r="7" spans="1:15" ht="21.9" customHeight="1">
      <c r="A7" s="5" t="s">
        <v>4626</v>
      </c>
      <c r="B7" s="5"/>
      <c r="C7" s="4">
        <v>156</v>
      </c>
      <c r="D7" s="149">
        <v>13930</v>
      </c>
      <c r="E7" s="2265">
        <v>11647</v>
      </c>
      <c r="F7" s="2264">
        <v>2</v>
      </c>
      <c r="G7" s="2266">
        <v>4361</v>
      </c>
      <c r="H7" s="2264">
        <v>1</v>
      </c>
      <c r="I7" s="149">
        <v>2316</v>
      </c>
      <c r="J7" s="2264" t="s">
        <v>717</v>
      </c>
      <c r="K7" s="149">
        <v>2416</v>
      </c>
      <c r="L7" s="2264">
        <v>1</v>
      </c>
      <c r="M7" s="149">
        <v>2554</v>
      </c>
      <c r="N7" s="2264" t="s">
        <v>717</v>
      </c>
      <c r="O7" s="2266">
        <v>2293</v>
      </c>
    </row>
    <row r="8" spans="1:15" ht="21.9" customHeight="1">
      <c r="A8" s="5" t="s">
        <v>4627</v>
      </c>
      <c r="B8" s="5"/>
      <c r="C8" s="4">
        <v>157</v>
      </c>
      <c r="D8" s="149">
        <v>13774</v>
      </c>
      <c r="E8" s="2265">
        <v>11622</v>
      </c>
      <c r="F8" s="2264">
        <v>7</v>
      </c>
      <c r="G8" s="2266">
        <v>4513</v>
      </c>
      <c r="H8" s="2264">
        <v>5</v>
      </c>
      <c r="I8" s="149">
        <v>2308</v>
      </c>
      <c r="J8" s="2264">
        <v>1</v>
      </c>
      <c r="K8" s="149">
        <v>2365</v>
      </c>
      <c r="L8" s="2264">
        <v>0</v>
      </c>
      <c r="M8" s="149">
        <v>2436</v>
      </c>
      <c r="N8" s="2264">
        <v>1</v>
      </c>
      <c r="O8" s="2266">
        <v>2383</v>
      </c>
    </row>
    <row r="9" spans="1:15" ht="21.9" customHeight="1">
      <c r="A9" s="263" t="s">
        <v>4628</v>
      </c>
      <c r="B9" s="263"/>
      <c r="C9" s="359">
        <v>157</v>
      </c>
      <c r="D9" s="1524">
        <v>13379</v>
      </c>
      <c r="E9" s="2267">
        <v>11501</v>
      </c>
      <c r="F9" s="2268">
        <v>2</v>
      </c>
      <c r="G9" s="2269">
        <v>4410</v>
      </c>
      <c r="H9" s="2268">
        <v>2</v>
      </c>
      <c r="I9" s="1524">
        <v>2355</v>
      </c>
      <c r="J9" s="2270"/>
      <c r="K9" s="1524">
        <v>2330</v>
      </c>
      <c r="L9" s="2268"/>
      <c r="M9" s="1524">
        <v>2406</v>
      </c>
      <c r="N9" s="2271"/>
      <c r="O9" s="2269">
        <v>2353</v>
      </c>
    </row>
    <row r="10" spans="1:15" ht="21.9" customHeight="1">
      <c r="A10" s="4128" t="s">
        <v>4629</v>
      </c>
      <c r="B10" s="4128"/>
      <c r="C10" s="4">
        <v>43</v>
      </c>
      <c r="D10" s="149">
        <v>3824</v>
      </c>
      <c r="E10" s="149">
        <v>3053</v>
      </c>
      <c r="F10" s="2264"/>
      <c r="G10" s="149">
        <v>897</v>
      </c>
      <c r="H10" s="2264"/>
      <c r="I10" s="149">
        <v>687</v>
      </c>
      <c r="J10" s="2264"/>
      <c r="K10" s="149">
        <v>714</v>
      </c>
      <c r="L10" s="2264"/>
      <c r="M10" s="149">
        <v>755</v>
      </c>
      <c r="N10" s="2264"/>
      <c r="O10" s="149">
        <v>562</v>
      </c>
    </row>
    <row r="11" spans="1:15" ht="21.9" customHeight="1">
      <c r="A11" s="4128" t="s">
        <v>4630</v>
      </c>
      <c r="B11" s="4128"/>
      <c r="C11" s="4">
        <v>18</v>
      </c>
      <c r="D11" s="149">
        <v>1848</v>
      </c>
      <c r="E11" s="149">
        <v>1665</v>
      </c>
      <c r="F11" s="2264"/>
      <c r="G11" s="149">
        <v>660</v>
      </c>
      <c r="H11" s="2264">
        <v>1</v>
      </c>
      <c r="I11" s="149">
        <v>347</v>
      </c>
      <c r="J11" s="2264"/>
      <c r="K11" s="149">
        <v>338</v>
      </c>
      <c r="L11" s="2264"/>
      <c r="M11" s="149">
        <v>320</v>
      </c>
      <c r="N11" s="2264"/>
      <c r="O11" s="149">
        <v>325</v>
      </c>
    </row>
    <row r="12" spans="1:15" ht="21.9" customHeight="1">
      <c r="A12" s="4128" t="s">
        <v>4631</v>
      </c>
      <c r="B12" s="4128"/>
      <c r="C12" s="4">
        <v>2</v>
      </c>
      <c r="D12" s="149">
        <v>225</v>
      </c>
      <c r="E12" s="149">
        <v>213</v>
      </c>
      <c r="F12" s="2264"/>
      <c r="G12" s="149">
        <v>59</v>
      </c>
      <c r="H12" s="2264"/>
      <c r="I12" s="149">
        <v>48</v>
      </c>
      <c r="J12" s="2264"/>
      <c r="K12" s="149">
        <v>52</v>
      </c>
      <c r="L12" s="2264"/>
      <c r="M12" s="149">
        <v>54</v>
      </c>
      <c r="N12" s="2264"/>
      <c r="O12" s="149">
        <v>52</v>
      </c>
    </row>
    <row r="13" spans="1:15" ht="21.9" customHeight="1">
      <c r="A13" s="4128" t="s">
        <v>4632</v>
      </c>
      <c r="B13" s="4128"/>
      <c r="C13" s="4">
        <v>59</v>
      </c>
      <c r="D13" s="149">
        <v>6936</v>
      </c>
      <c r="E13" s="149">
        <v>6151</v>
      </c>
      <c r="F13" s="2264"/>
      <c r="G13" s="149">
        <v>2375</v>
      </c>
      <c r="H13" s="2264">
        <v>1</v>
      </c>
      <c r="I13" s="149">
        <v>1273</v>
      </c>
      <c r="J13" s="2264"/>
      <c r="K13" s="149">
        <v>1226</v>
      </c>
      <c r="L13" s="2264"/>
      <c r="M13" s="149">
        <v>1277</v>
      </c>
      <c r="N13" s="2264"/>
      <c r="O13" s="149">
        <v>1205</v>
      </c>
    </row>
    <row r="14" spans="1:15" ht="21.9" customHeight="1" thickBot="1">
      <c r="A14" s="4129" t="s">
        <v>4633</v>
      </c>
      <c r="B14" s="4129"/>
      <c r="C14" s="17">
        <v>35</v>
      </c>
      <c r="D14" s="2272">
        <v>546</v>
      </c>
      <c r="E14" s="2272">
        <v>419</v>
      </c>
      <c r="F14" s="2273"/>
      <c r="G14" s="2272">
        <v>419</v>
      </c>
      <c r="H14" s="2274"/>
      <c r="I14" s="2273" t="s">
        <v>345</v>
      </c>
      <c r="J14" s="2273"/>
      <c r="K14" s="2273" t="s">
        <v>345</v>
      </c>
      <c r="L14" s="2273"/>
      <c r="M14" s="2273" t="s">
        <v>345</v>
      </c>
      <c r="N14" s="2273"/>
      <c r="O14" s="2272">
        <v>209</v>
      </c>
    </row>
    <row r="15" spans="1:15">
      <c r="A15" s="52" t="s">
        <v>4634</v>
      </c>
      <c r="B15" s="2275"/>
      <c r="C15" s="27"/>
      <c r="D15" s="130"/>
      <c r="E15" s="130"/>
      <c r="F15" s="2264"/>
      <c r="G15" s="130"/>
      <c r="H15" s="2264"/>
      <c r="I15" s="130"/>
      <c r="J15" s="2264"/>
      <c r="K15" s="130"/>
      <c r="L15" s="2264"/>
      <c r="M15" s="130"/>
      <c r="N15" s="2264"/>
      <c r="O15" s="130"/>
    </row>
    <row r="16" spans="1:15">
      <c r="A16" s="52" t="s">
        <v>4635</v>
      </c>
      <c r="B16" s="35"/>
      <c r="C16" s="35"/>
      <c r="D16" s="35"/>
      <c r="E16" s="35"/>
      <c r="F16" s="2276"/>
      <c r="G16" s="35"/>
      <c r="H16" s="2276"/>
      <c r="I16" s="35"/>
      <c r="J16" s="2276"/>
      <c r="K16" s="35"/>
      <c r="L16" s="2276"/>
      <c r="M16" s="35"/>
      <c r="N16" s="2276"/>
      <c r="O16" s="35"/>
    </row>
    <row r="17" spans="1:15">
      <c r="A17" s="52" t="s">
        <v>4636</v>
      </c>
      <c r="B17" s="35"/>
      <c r="C17" s="35"/>
      <c r="D17" s="35"/>
      <c r="E17" s="35"/>
      <c r="F17" s="2276"/>
      <c r="G17" s="35"/>
      <c r="H17" s="2276"/>
      <c r="I17" s="35"/>
      <c r="J17" s="2276"/>
      <c r="K17" s="35"/>
      <c r="L17" s="2276"/>
      <c r="M17" s="35"/>
      <c r="N17" s="2276"/>
      <c r="O17" s="35"/>
    </row>
    <row r="18" spans="1:15">
      <c r="A18" s="52" t="s">
        <v>4637</v>
      </c>
      <c r="B18" s="35"/>
      <c r="C18" s="35"/>
      <c r="D18" s="35"/>
      <c r="E18" s="35"/>
      <c r="F18" s="2276"/>
      <c r="G18" s="35"/>
      <c r="H18" s="2276"/>
      <c r="I18" s="35"/>
      <c r="J18" s="2276"/>
      <c r="K18" s="35"/>
      <c r="L18" s="2276"/>
      <c r="M18" s="35"/>
      <c r="N18" s="2276"/>
      <c r="O18" s="35"/>
    </row>
    <row r="19" spans="1:15">
      <c r="A19" s="35"/>
      <c r="B19" s="35"/>
      <c r="C19" s="35"/>
      <c r="D19" s="35"/>
      <c r="E19" s="35"/>
      <c r="F19" s="2276"/>
      <c r="G19" s="35"/>
      <c r="H19" s="2276"/>
      <c r="I19" s="35"/>
      <c r="J19" s="2276"/>
      <c r="K19" s="35"/>
      <c r="L19" s="2276"/>
      <c r="M19" s="35"/>
      <c r="N19" s="2276"/>
      <c r="O19" s="35"/>
    </row>
    <row r="20" spans="1:15">
      <c r="A20" s="35"/>
      <c r="B20" s="35"/>
      <c r="C20" s="35"/>
      <c r="D20" s="35"/>
      <c r="E20" s="35"/>
      <c r="F20" s="2276"/>
      <c r="G20" s="35"/>
      <c r="H20" s="2276"/>
      <c r="I20" s="35"/>
      <c r="J20" s="2276"/>
      <c r="K20" s="35"/>
      <c r="L20" s="2276"/>
      <c r="M20" s="35"/>
      <c r="N20" s="2276"/>
      <c r="O20" s="35"/>
    </row>
    <row r="22" spans="1:15" ht="19">
      <c r="A22" s="29" t="s">
        <v>4638</v>
      </c>
      <c r="B22" s="29"/>
      <c r="C22" s="2256"/>
      <c r="D22" s="30"/>
      <c r="E22" s="30"/>
      <c r="F22" s="30"/>
      <c r="G22" s="30"/>
      <c r="H22" s="30"/>
      <c r="I22" s="2258"/>
      <c r="J22" s="2258"/>
      <c r="K22" s="36"/>
      <c r="L22" s="36"/>
      <c r="M22" s="36"/>
      <c r="N22" s="36"/>
      <c r="O22" s="36"/>
    </row>
    <row r="23" spans="1:15" ht="13.5" thickBot="1">
      <c r="A23" s="39" t="s">
        <v>4068</v>
      </c>
      <c r="B23" s="39"/>
      <c r="C23" s="121"/>
      <c r="D23" s="2260"/>
      <c r="E23" s="2260"/>
      <c r="F23" s="2260"/>
      <c r="G23" s="2260"/>
      <c r="H23" s="2260"/>
      <c r="I23" s="19"/>
      <c r="J23" s="141"/>
      <c r="K23" s="141"/>
      <c r="L23" s="141"/>
      <c r="M23" s="141"/>
      <c r="N23" s="141"/>
      <c r="O23" s="18" t="s">
        <v>4639</v>
      </c>
    </row>
    <row r="24" spans="1:15" ht="15" customHeight="1">
      <c r="A24" s="3126" t="s">
        <v>409</v>
      </c>
      <c r="B24" s="3100" t="s">
        <v>4640</v>
      </c>
      <c r="C24" s="3097"/>
      <c r="D24" s="3097"/>
      <c r="E24" s="3097"/>
      <c r="F24" s="3097"/>
      <c r="G24" s="3097"/>
      <c r="H24" s="3097"/>
      <c r="I24" s="3097"/>
      <c r="J24" s="3097"/>
      <c r="K24" s="3097"/>
      <c r="L24" s="3097"/>
      <c r="M24" s="3097"/>
      <c r="N24" s="3097"/>
      <c r="O24" s="3097"/>
    </row>
    <row r="25" spans="1:15" ht="30" customHeight="1">
      <c r="A25" s="3128"/>
      <c r="B25" s="3153" t="s">
        <v>4641</v>
      </c>
      <c r="C25" s="3154"/>
      <c r="D25" s="935" t="s">
        <v>4642</v>
      </c>
      <c r="E25" s="4130" t="s">
        <v>4643</v>
      </c>
      <c r="F25" s="4131"/>
      <c r="G25" s="4130" t="s">
        <v>4644</v>
      </c>
      <c r="H25" s="4131"/>
      <c r="I25" s="935" t="s">
        <v>4645</v>
      </c>
      <c r="J25" s="4130" t="s">
        <v>4646</v>
      </c>
      <c r="K25" s="4131"/>
      <c r="L25" s="4130" t="s">
        <v>4647</v>
      </c>
      <c r="M25" s="4131"/>
      <c r="N25" s="4132" t="s">
        <v>4648</v>
      </c>
      <c r="O25" s="4133"/>
    </row>
    <row r="26" spans="1:15" ht="23.15" customHeight="1">
      <c r="A26" s="2278" t="s">
        <v>4115</v>
      </c>
      <c r="B26" s="3877">
        <v>3768415</v>
      </c>
      <c r="C26" s="3340"/>
      <c r="D26" s="221">
        <v>1307520</v>
      </c>
      <c r="E26" s="3340">
        <v>411088</v>
      </c>
      <c r="F26" s="3340"/>
      <c r="G26" s="3340">
        <v>137221</v>
      </c>
      <c r="H26" s="3340"/>
      <c r="I26" s="221">
        <v>34889</v>
      </c>
      <c r="J26" s="3340">
        <v>6729</v>
      </c>
      <c r="K26" s="3340"/>
      <c r="L26" s="3340">
        <v>44688</v>
      </c>
      <c r="M26" s="3340"/>
      <c r="N26" s="4134">
        <v>1826278</v>
      </c>
      <c r="O26" s="4134"/>
    </row>
    <row r="27" spans="1:15" ht="23.15" customHeight="1">
      <c r="A27" s="2278" t="s">
        <v>4649</v>
      </c>
      <c r="B27" s="3877">
        <v>3603562</v>
      </c>
      <c r="C27" s="3340"/>
      <c r="D27" s="2265">
        <v>1226494</v>
      </c>
      <c r="E27" s="3340">
        <v>363431</v>
      </c>
      <c r="F27" s="3340"/>
      <c r="G27" s="3340">
        <v>130794</v>
      </c>
      <c r="H27" s="3340"/>
      <c r="I27" s="221">
        <v>20905</v>
      </c>
      <c r="J27" s="3340">
        <v>7716</v>
      </c>
      <c r="K27" s="3340"/>
      <c r="L27" s="3340">
        <v>46019</v>
      </c>
      <c r="M27" s="3340"/>
      <c r="N27" s="4134">
        <v>1808203</v>
      </c>
      <c r="O27" s="4134"/>
    </row>
    <row r="28" spans="1:15" ht="23.15" customHeight="1">
      <c r="A28" s="2278" t="s">
        <v>4650</v>
      </c>
      <c r="B28" s="3877">
        <v>3515793</v>
      </c>
      <c r="C28" s="3340"/>
      <c r="D28" s="2265">
        <v>1202825</v>
      </c>
      <c r="E28" s="3340">
        <v>380984</v>
      </c>
      <c r="F28" s="3340"/>
      <c r="G28" s="3340">
        <v>124414</v>
      </c>
      <c r="H28" s="3340"/>
      <c r="I28" s="221">
        <v>9323</v>
      </c>
      <c r="J28" s="3340">
        <v>4921</v>
      </c>
      <c r="K28" s="3340"/>
      <c r="L28" s="3340">
        <v>44364</v>
      </c>
      <c r="M28" s="3340"/>
      <c r="N28" s="4134">
        <v>1748962</v>
      </c>
      <c r="O28" s="4134"/>
    </row>
    <row r="29" spans="1:15" ht="23.15" customHeight="1">
      <c r="A29" s="2278" t="s">
        <v>4651</v>
      </c>
      <c r="B29" s="3877">
        <v>3673395</v>
      </c>
      <c r="C29" s="3340"/>
      <c r="D29" s="2265">
        <v>1361529</v>
      </c>
      <c r="E29" s="3340">
        <v>392172</v>
      </c>
      <c r="F29" s="3340"/>
      <c r="G29" s="3340">
        <v>118197</v>
      </c>
      <c r="H29" s="3340"/>
      <c r="I29" s="221">
        <v>42596</v>
      </c>
      <c r="J29" s="3340">
        <v>6539</v>
      </c>
      <c r="K29" s="3340"/>
      <c r="L29" s="3340">
        <v>40410</v>
      </c>
      <c r="M29" s="3340"/>
      <c r="N29" s="4134">
        <v>1711952</v>
      </c>
      <c r="O29" s="4134"/>
    </row>
    <row r="30" spans="1:15" ht="23.15" customHeight="1" thickBot="1">
      <c r="A30" s="152" t="s">
        <v>4652</v>
      </c>
      <c r="B30" s="3349">
        <v>3818826</v>
      </c>
      <c r="C30" s="3349"/>
      <c r="D30" s="2279">
        <v>1436898</v>
      </c>
      <c r="E30" s="3349">
        <v>428681</v>
      </c>
      <c r="F30" s="3349"/>
      <c r="G30" s="3349">
        <v>141049</v>
      </c>
      <c r="H30" s="3349"/>
      <c r="I30" s="228">
        <v>67897</v>
      </c>
      <c r="J30" s="3349">
        <v>8847</v>
      </c>
      <c r="K30" s="3349"/>
      <c r="L30" s="3349">
        <v>51629</v>
      </c>
      <c r="M30" s="3349"/>
      <c r="N30" s="4135">
        <v>1683825</v>
      </c>
      <c r="O30" s="4135"/>
    </row>
    <row r="31" spans="1:15" ht="13.25" customHeight="1">
      <c r="A31" s="3873" t="s">
        <v>4653</v>
      </c>
      <c r="B31" s="3873"/>
      <c r="C31" s="3873"/>
      <c r="D31" s="3873"/>
      <c r="E31" s="3873"/>
      <c r="F31" s="3873"/>
      <c r="G31" s="3873"/>
      <c r="H31" s="3873"/>
      <c r="I31" s="3873"/>
      <c r="J31" s="3873"/>
      <c r="K31" s="36"/>
      <c r="L31" s="36"/>
      <c r="M31" s="36"/>
      <c r="N31" s="36"/>
      <c r="O31" s="36"/>
    </row>
    <row r="32" spans="1:15">
      <c r="A32" s="22"/>
      <c r="B32" s="22"/>
      <c r="C32" s="22"/>
      <c r="D32" s="22"/>
      <c r="E32" s="22"/>
      <c r="F32" s="22"/>
      <c r="G32" s="22"/>
      <c r="H32" s="22"/>
      <c r="I32" s="22"/>
      <c r="J32" s="22"/>
      <c r="K32" s="36"/>
      <c r="L32" s="36"/>
      <c r="M32" s="36"/>
      <c r="N32" s="36"/>
      <c r="O32" s="36"/>
    </row>
    <row r="34" spans="1:15" ht="19">
      <c r="A34" s="29" t="s">
        <v>4654</v>
      </c>
      <c r="B34" s="2256"/>
      <c r="C34" s="30"/>
      <c r="D34" s="30"/>
      <c r="E34" s="30"/>
      <c r="F34" s="30"/>
      <c r="G34" s="30"/>
      <c r="H34" s="2258"/>
      <c r="I34" s="2258"/>
    </row>
    <row r="35" spans="1:15" ht="13.5" thickBot="1">
      <c r="A35" s="5" t="s">
        <v>4655</v>
      </c>
      <c r="B35" s="121"/>
      <c r="C35" s="121"/>
      <c r="D35" s="121"/>
      <c r="E35" s="121"/>
      <c r="F35" s="121"/>
      <c r="G35" s="121"/>
      <c r="H35" s="121"/>
      <c r="I35" s="2260"/>
      <c r="J35" s="2260"/>
      <c r="K35" s="2260"/>
      <c r="L35" s="3104" t="s">
        <v>4656</v>
      </c>
      <c r="M35" s="3104"/>
      <c r="N35" s="3104"/>
      <c r="O35" s="3104"/>
    </row>
    <row r="36" spans="1:15" ht="16.5" customHeight="1">
      <c r="A36" s="3126" t="s">
        <v>11</v>
      </c>
      <c r="B36" s="3132" t="s">
        <v>4657</v>
      </c>
      <c r="C36" s="3207"/>
      <c r="D36" s="3100" t="s">
        <v>4658</v>
      </c>
      <c r="E36" s="3097"/>
      <c r="F36" s="3098"/>
      <c r="G36" s="3100" t="s">
        <v>4659</v>
      </c>
      <c r="H36" s="3097"/>
      <c r="I36" s="3098"/>
      <c r="J36" s="3100" t="s">
        <v>4660</v>
      </c>
      <c r="K36" s="3097"/>
      <c r="L36" s="3097"/>
      <c r="M36" s="3097"/>
      <c r="N36" s="3097"/>
      <c r="O36" s="3097"/>
    </row>
    <row r="37" spans="1:15" ht="15" customHeight="1">
      <c r="A37" s="3128"/>
      <c r="B37" s="3216"/>
      <c r="C37" s="3210"/>
      <c r="D37" s="154" t="s">
        <v>16</v>
      </c>
      <c r="E37" s="3152" t="s">
        <v>4661</v>
      </c>
      <c r="F37" s="3128"/>
      <c r="G37" s="3152" t="s">
        <v>16</v>
      </c>
      <c r="H37" s="3128"/>
      <c r="I37" s="155" t="s">
        <v>4661</v>
      </c>
      <c r="J37" s="3153" t="s">
        <v>16</v>
      </c>
      <c r="K37" s="3155"/>
      <c r="L37" s="3154"/>
      <c r="M37" s="3153" t="s">
        <v>4661</v>
      </c>
      <c r="N37" s="3155"/>
      <c r="O37" s="3155"/>
    </row>
    <row r="38" spans="1:15" ht="23.15" customHeight="1">
      <c r="A38" s="927" t="s">
        <v>4662</v>
      </c>
      <c r="B38" s="4136">
        <v>5757</v>
      </c>
      <c r="C38" s="4137"/>
      <c r="D38" s="221">
        <v>4400</v>
      </c>
      <c r="E38" s="4137">
        <v>1636</v>
      </c>
      <c r="F38" s="4137"/>
      <c r="G38" s="4137">
        <v>19423</v>
      </c>
      <c r="H38" s="4137"/>
      <c r="I38" s="221">
        <v>7556</v>
      </c>
      <c r="J38" s="4137">
        <v>2256240</v>
      </c>
      <c r="K38" s="4137"/>
      <c r="L38" s="4137"/>
      <c r="M38" s="4137">
        <v>1002658</v>
      </c>
      <c r="N38" s="4137"/>
      <c r="O38" s="4137"/>
    </row>
    <row r="39" spans="1:15" ht="23.15" customHeight="1">
      <c r="A39" s="5" t="s">
        <v>4663</v>
      </c>
      <c r="B39" s="4136">
        <v>5412</v>
      </c>
      <c r="C39" s="4137"/>
      <c r="D39" s="221">
        <v>4621</v>
      </c>
      <c r="E39" s="4137">
        <v>1785</v>
      </c>
      <c r="F39" s="4137"/>
      <c r="G39" s="4137">
        <v>21404</v>
      </c>
      <c r="H39" s="4137"/>
      <c r="I39" s="221">
        <v>8454</v>
      </c>
      <c r="J39" s="4137">
        <v>2504211</v>
      </c>
      <c r="K39" s="4137"/>
      <c r="L39" s="4137"/>
      <c r="M39" s="4137">
        <v>1115950</v>
      </c>
      <c r="N39" s="4137"/>
      <c r="O39" s="4137"/>
    </row>
    <row r="40" spans="1:15" ht="23.15" customHeight="1">
      <c r="A40" s="5" t="s">
        <v>4664</v>
      </c>
      <c r="B40" s="4136">
        <v>5347</v>
      </c>
      <c r="C40" s="4137"/>
      <c r="D40" s="221">
        <v>4334</v>
      </c>
      <c r="E40" s="4137">
        <v>1600</v>
      </c>
      <c r="F40" s="4137"/>
      <c r="G40" s="4137">
        <v>19212</v>
      </c>
      <c r="H40" s="4137"/>
      <c r="I40" s="221">
        <v>7314</v>
      </c>
      <c r="J40" s="4137">
        <v>2243417</v>
      </c>
      <c r="K40" s="4137"/>
      <c r="L40" s="4137"/>
      <c r="M40" s="4137">
        <v>970915</v>
      </c>
      <c r="N40" s="4137"/>
      <c r="O40" s="4137"/>
    </row>
    <row r="41" spans="1:15" ht="23.15" customHeight="1">
      <c r="A41" s="5" t="s">
        <v>4665</v>
      </c>
      <c r="B41" s="4136">
        <v>5549</v>
      </c>
      <c r="C41" s="4137"/>
      <c r="D41" s="221">
        <v>4571</v>
      </c>
      <c r="E41" s="4137">
        <v>1711</v>
      </c>
      <c r="F41" s="4137"/>
      <c r="G41" s="4137">
        <v>19293</v>
      </c>
      <c r="H41" s="4137"/>
      <c r="I41" s="221">
        <v>7417</v>
      </c>
      <c r="J41" s="4137">
        <v>2375406</v>
      </c>
      <c r="K41" s="4137"/>
      <c r="L41" s="4137"/>
      <c r="M41" s="4137">
        <v>1032670</v>
      </c>
      <c r="N41" s="4137"/>
      <c r="O41" s="4137"/>
    </row>
    <row r="42" spans="1:15" ht="23.15" customHeight="1" thickBot="1">
      <c r="A42" s="1454" t="s">
        <v>4666</v>
      </c>
      <c r="B42" s="4138">
        <v>5355</v>
      </c>
      <c r="C42" s="4138"/>
      <c r="D42" s="228">
        <v>4428</v>
      </c>
      <c r="E42" s="4138">
        <v>1670</v>
      </c>
      <c r="F42" s="4138"/>
      <c r="G42" s="4138">
        <v>19381</v>
      </c>
      <c r="H42" s="4138"/>
      <c r="I42" s="228">
        <v>7526</v>
      </c>
      <c r="J42" s="4138">
        <v>2392439</v>
      </c>
      <c r="K42" s="4138"/>
      <c r="L42" s="4138"/>
      <c r="M42" s="4138">
        <v>1067135</v>
      </c>
      <c r="N42" s="4138"/>
      <c r="O42" s="4138"/>
    </row>
    <row r="46" spans="1:15" ht="16.5" customHeight="1">
      <c r="A46" s="5"/>
    </row>
  </sheetData>
  <mergeCells count="89">
    <mergeCell ref="B41:C41"/>
    <mergeCell ref="E41:F41"/>
    <mergeCell ref="G41:H41"/>
    <mergeCell ref="J41:L41"/>
    <mergeCell ref="M41:O41"/>
    <mergeCell ref="B42:C42"/>
    <mergeCell ref="E42:F42"/>
    <mergeCell ref="G42:H42"/>
    <mergeCell ref="J42:L42"/>
    <mergeCell ref="M42:O42"/>
    <mergeCell ref="B39:C39"/>
    <mergeCell ref="E39:F39"/>
    <mergeCell ref="G39:H39"/>
    <mergeCell ref="J39:L39"/>
    <mergeCell ref="M39:O39"/>
    <mergeCell ref="B40:C40"/>
    <mergeCell ref="E40:F40"/>
    <mergeCell ref="G40:H40"/>
    <mergeCell ref="J40:L40"/>
    <mergeCell ref="M40:O40"/>
    <mergeCell ref="B38:C38"/>
    <mergeCell ref="E38:F38"/>
    <mergeCell ref="G38:H38"/>
    <mergeCell ref="J38:L38"/>
    <mergeCell ref="M38:O38"/>
    <mergeCell ref="A31:J31"/>
    <mergeCell ref="L35:O35"/>
    <mergeCell ref="A36:A37"/>
    <mergeCell ref="B36:C37"/>
    <mergeCell ref="D36:F36"/>
    <mergeCell ref="G36:I36"/>
    <mergeCell ref="J36:O36"/>
    <mergeCell ref="E37:F37"/>
    <mergeCell ref="G37:H37"/>
    <mergeCell ref="J37:L37"/>
    <mergeCell ref="M37:O37"/>
    <mergeCell ref="B26:C26"/>
    <mergeCell ref="E26:F26"/>
    <mergeCell ref="G26:H26"/>
    <mergeCell ref="N30:O30"/>
    <mergeCell ref="B29:C29"/>
    <mergeCell ref="E29:F29"/>
    <mergeCell ref="G29:H29"/>
    <mergeCell ref="J29:K29"/>
    <mergeCell ref="L29:M29"/>
    <mergeCell ref="N29:O29"/>
    <mergeCell ref="B30:C30"/>
    <mergeCell ref="E30:F30"/>
    <mergeCell ref="G30:H30"/>
    <mergeCell ref="J30:K30"/>
    <mergeCell ref="L30:M30"/>
    <mergeCell ref="N28:O28"/>
    <mergeCell ref="B27:C27"/>
    <mergeCell ref="E27:F27"/>
    <mergeCell ref="G27:H27"/>
    <mergeCell ref="J27:K27"/>
    <mergeCell ref="L27:M27"/>
    <mergeCell ref="N27:O27"/>
    <mergeCell ref="B28:C28"/>
    <mergeCell ref="E28:F28"/>
    <mergeCell ref="G28:H28"/>
    <mergeCell ref="J28:K28"/>
    <mergeCell ref="L28:M28"/>
    <mergeCell ref="J26:K26"/>
    <mergeCell ref="L26:M26"/>
    <mergeCell ref="A10:B10"/>
    <mergeCell ref="A11:B11"/>
    <mergeCell ref="A12:B12"/>
    <mergeCell ref="A13:B13"/>
    <mergeCell ref="A14:B14"/>
    <mergeCell ref="A24:A25"/>
    <mergeCell ref="B24:O24"/>
    <mergeCell ref="B25:C25"/>
    <mergeCell ref="E25:F25"/>
    <mergeCell ref="G25:H25"/>
    <mergeCell ref="J25:K25"/>
    <mergeCell ref="L25:M25"/>
    <mergeCell ref="N25:O25"/>
    <mergeCell ref="N26:O26"/>
    <mergeCell ref="A3:B4"/>
    <mergeCell ref="C3:C4"/>
    <mergeCell ref="D3:D4"/>
    <mergeCell ref="E3:N3"/>
    <mergeCell ref="O3:O4"/>
    <mergeCell ref="E4:F4"/>
    <mergeCell ref="G4:H4"/>
    <mergeCell ref="I4:J4"/>
    <mergeCell ref="K4:L4"/>
    <mergeCell ref="M4:N4"/>
  </mergeCells>
  <phoneticPr fontId="3"/>
  <pageMargins left="0.39370078740157483" right="0.78740157480314965" top="0.78740157480314965" bottom="0.78740157480314965" header="0.51181102362204722" footer="0.51181102362204722"/>
  <pageSetup paperSize="9" scale="95" orientation="portrait" horizontalDpi="4294967293"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3089-758D-40F0-8E66-4DAC545F834A}">
  <dimension ref="A1:L41"/>
  <sheetViews>
    <sheetView view="pageBreakPreview" zoomScaleNormal="100" workbookViewId="0"/>
  </sheetViews>
  <sheetFormatPr defaultRowHeight="13"/>
  <cols>
    <col min="1" max="1" width="19.36328125" style="300" customWidth="1"/>
    <col min="2" max="3" width="7.6328125" style="300" customWidth="1"/>
    <col min="4" max="4" width="6" style="300" customWidth="1"/>
    <col min="5" max="5" width="5.90625" style="300" customWidth="1"/>
    <col min="6" max="6" width="2.81640625" style="300" customWidth="1"/>
    <col min="7" max="7" width="7.90625" style="300" customWidth="1"/>
    <col min="8" max="8" width="7.453125" style="300" customWidth="1"/>
    <col min="9" max="9" width="5.90625" style="300" customWidth="1"/>
    <col min="10" max="10" width="5.81640625" style="300" customWidth="1"/>
    <col min="11" max="11" width="11.08984375" style="300" customWidth="1"/>
  </cols>
  <sheetData>
    <row r="1" spans="1:11" s="300" customFormat="1" ht="19">
      <c r="A1" s="1814" t="s">
        <v>4667</v>
      </c>
      <c r="B1" s="56"/>
      <c r="C1" s="2243"/>
      <c r="D1" s="57"/>
      <c r="E1" s="57"/>
      <c r="F1" s="57"/>
      <c r="G1" s="57"/>
      <c r="H1" s="57"/>
      <c r="I1" s="56"/>
      <c r="J1" s="2243"/>
      <c r="K1" s="2243"/>
    </row>
    <row r="2" spans="1:11" s="300" customFormat="1" ht="14">
      <c r="A2" s="2282" t="s">
        <v>4668</v>
      </c>
      <c r="B2" s="539"/>
      <c r="C2" s="539"/>
      <c r="D2" s="2283"/>
      <c r="E2" s="2283"/>
      <c r="F2" s="539"/>
      <c r="G2" s="539"/>
      <c r="H2" s="539"/>
      <c r="I2" s="539"/>
      <c r="J2" s="2283"/>
      <c r="K2" s="2283"/>
    </row>
    <row r="3" spans="1:11" s="300" customFormat="1" ht="13.5" thickBot="1">
      <c r="A3" s="342" t="s">
        <v>4669</v>
      </c>
      <c r="B3" s="2284"/>
      <c r="C3" s="106"/>
      <c r="D3" s="106"/>
      <c r="E3" s="106"/>
      <c r="F3" s="106"/>
      <c r="G3" s="106"/>
      <c r="H3" s="524"/>
      <c r="I3" s="524"/>
      <c r="J3" s="297"/>
      <c r="K3" s="299" t="s">
        <v>4670</v>
      </c>
    </row>
    <row r="4" spans="1:11" s="300" customFormat="1" ht="15.9" customHeight="1">
      <c r="A4" s="3120" t="s">
        <v>409</v>
      </c>
      <c r="B4" s="3117" t="s">
        <v>4671</v>
      </c>
      <c r="C4" s="3118"/>
      <c r="D4" s="3120"/>
      <c r="E4" s="3117" t="s">
        <v>4672</v>
      </c>
      <c r="F4" s="3388"/>
      <c r="G4" s="3388"/>
      <c r="H4" s="3388"/>
      <c r="I4" s="3388"/>
      <c r="J4" s="4060"/>
      <c r="K4" s="3243" t="s">
        <v>4673</v>
      </c>
    </row>
    <row r="5" spans="1:11" s="300" customFormat="1" ht="30" customHeight="1">
      <c r="A5" s="3255"/>
      <c r="B5" s="302" t="s">
        <v>16</v>
      </c>
      <c r="C5" s="302" t="s">
        <v>4674</v>
      </c>
      <c r="D5" s="302" t="s">
        <v>4675</v>
      </c>
      <c r="E5" s="3276" t="s">
        <v>16</v>
      </c>
      <c r="F5" s="3276"/>
      <c r="G5" s="302" t="s">
        <v>4676</v>
      </c>
      <c r="H5" s="301" t="s">
        <v>4677</v>
      </c>
      <c r="I5" s="301" t="s">
        <v>4678</v>
      </c>
      <c r="J5" s="302" t="s">
        <v>4679</v>
      </c>
      <c r="K5" s="3313"/>
    </row>
    <row r="6" spans="1:11" s="300" customFormat="1" ht="24.9" customHeight="1">
      <c r="A6" s="2278" t="s">
        <v>3492</v>
      </c>
      <c r="B6" s="1259">
        <v>48243</v>
      </c>
      <c r="C6" s="1237">
        <v>47767</v>
      </c>
      <c r="D6" s="1237">
        <v>476</v>
      </c>
      <c r="E6" s="4108">
        <v>131199</v>
      </c>
      <c r="F6" s="4108"/>
      <c r="G6" s="1237">
        <v>128756</v>
      </c>
      <c r="H6" s="1237">
        <v>2193</v>
      </c>
      <c r="I6" s="1237">
        <v>195</v>
      </c>
      <c r="J6" s="1237">
        <v>55</v>
      </c>
      <c r="K6" s="1237">
        <v>89420417</v>
      </c>
    </row>
    <row r="7" spans="1:11" s="300" customFormat="1" ht="24.9" customHeight="1">
      <c r="A7" s="2278" t="s">
        <v>4680</v>
      </c>
      <c r="B7" s="1259">
        <v>47219</v>
      </c>
      <c r="C7" s="1237">
        <v>46657</v>
      </c>
      <c r="D7" s="1237">
        <v>562</v>
      </c>
      <c r="E7" s="4113">
        <v>132221</v>
      </c>
      <c r="F7" s="4113"/>
      <c r="G7" s="1237">
        <v>129726</v>
      </c>
      <c r="H7" s="1237">
        <v>2245</v>
      </c>
      <c r="I7" s="1237">
        <v>197</v>
      </c>
      <c r="J7" s="1237">
        <v>53</v>
      </c>
      <c r="K7" s="1237">
        <v>90303402</v>
      </c>
    </row>
    <row r="8" spans="1:11" s="300" customFormat="1" ht="24.9" customHeight="1">
      <c r="A8" s="2278" t="s">
        <v>4681</v>
      </c>
      <c r="B8" s="1259">
        <v>46334</v>
      </c>
      <c r="C8" s="1237">
        <v>45728</v>
      </c>
      <c r="D8" s="1237">
        <v>606</v>
      </c>
      <c r="E8" s="4113">
        <v>132033</v>
      </c>
      <c r="F8" s="4113"/>
      <c r="G8" s="1237">
        <v>129484</v>
      </c>
      <c r="H8" s="1237">
        <v>2286</v>
      </c>
      <c r="I8" s="1237">
        <v>203</v>
      </c>
      <c r="J8" s="1237">
        <v>60</v>
      </c>
      <c r="K8" s="1237">
        <v>90041401</v>
      </c>
    </row>
    <row r="9" spans="1:11" s="300" customFormat="1" ht="24.9" customHeight="1">
      <c r="A9" s="2278" t="s">
        <v>4682</v>
      </c>
      <c r="B9" s="1259">
        <v>45624</v>
      </c>
      <c r="C9" s="1237">
        <v>44983</v>
      </c>
      <c r="D9" s="1237">
        <v>641</v>
      </c>
      <c r="E9" s="4113">
        <v>132470</v>
      </c>
      <c r="F9" s="4113"/>
      <c r="G9" s="1237">
        <v>129919</v>
      </c>
      <c r="H9" s="1237">
        <v>2308</v>
      </c>
      <c r="I9" s="1237">
        <v>186</v>
      </c>
      <c r="J9" s="1237">
        <v>57</v>
      </c>
      <c r="K9" s="1237">
        <v>92277305</v>
      </c>
    </row>
    <row r="10" spans="1:11" s="300" customFormat="1" ht="24.9" customHeight="1" thickBot="1">
      <c r="A10" s="2285" t="s">
        <v>3561</v>
      </c>
      <c r="B10" s="2242">
        <v>44974</v>
      </c>
      <c r="C10" s="2236">
        <v>44317</v>
      </c>
      <c r="D10" s="2236">
        <v>657</v>
      </c>
      <c r="E10" s="4117">
        <v>132520</v>
      </c>
      <c r="F10" s="4117"/>
      <c r="G10" s="2236">
        <v>129961</v>
      </c>
      <c r="H10" s="2236">
        <v>2322</v>
      </c>
      <c r="I10" s="2236">
        <v>187</v>
      </c>
      <c r="J10" s="2236">
        <v>50</v>
      </c>
      <c r="K10" s="2236">
        <v>94973766</v>
      </c>
    </row>
    <row r="11" spans="1:11" s="300" customFormat="1">
      <c r="A11" s="4142" t="s">
        <v>4683</v>
      </c>
      <c r="B11" s="4143"/>
      <c r="C11" s="4143"/>
      <c r="D11" s="4143"/>
      <c r="E11" s="4143"/>
      <c r="F11" s="4143"/>
      <c r="G11" s="4143"/>
      <c r="H11" s="4143"/>
      <c r="I11" s="4143"/>
      <c r="J11" s="4143"/>
      <c r="K11" s="4143"/>
    </row>
    <row r="12" spans="1:11" s="300" customFormat="1">
      <c r="A12" s="483" t="s">
        <v>4684</v>
      </c>
      <c r="B12" s="483"/>
      <c r="C12" s="483"/>
      <c r="D12" s="483"/>
      <c r="E12" s="483"/>
      <c r="F12" s="483"/>
      <c r="G12" s="483"/>
      <c r="H12" s="483"/>
      <c r="I12" s="483"/>
      <c r="J12" s="91"/>
      <c r="K12" s="91"/>
    </row>
    <row r="13" spans="1:11" s="300" customFormat="1">
      <c r="A13" s="61"/>
      <c r="B13" s="61"/>
      <c r="C13" s="61"/>
      <c r="D13" s="61"/>
      <c r="E13" s="61"/>
      <c r="F13" s="61"/>
      <c r="G13" s="61"/>
      <c r="H13" s="61"/>
      <c r="I13" s="61"/>
      <c r="J13" s="317"/>
      <c r="K13" s="317"/>
    </row>
    <row r="14" spans="1:11" s="300" customFormat="1">
      <c r="A14" s="61"/>
      <c r="B14" s="61"/>
      <c r="C14" s="61"/>
      <c r="D14" s="61"/>
      <c r="E14" s="61"/>
      <c r="F14" s="61"/>
      <c r="G14" s="61"/>
      <c r="H14" s="61"/>
      <c r="I14" s="61"/>
      <c r="J14" s="317"/>
      <c r="K14" s="317"/>
    </row>
    <row r="15" spans="1:11" s="300" customFormat="1" ht="14">
      <c r="A15" s="2282" t="s">
        <v>4685</v>
      </c>
      <c r="B15" s="539"/>
      <c r="C15" s="539"/>
      <c r="D15" s="2283"/>
      <c r="E15" s="2283"/>
      <c r="F15" s="539"/>
      <c r="G15" s="539"/>
      <c r="H15" s="539"/>
      <c r="I15" s="539"/>
      <c r="J15" s="2283"/>
      <c r="K15" s="2283"/>
    </row>
    <row r="16" spans="1:11" s="300" customFormat="1" ht="13.5" thickBot="1">
      <c r="A16" s="342" t="s">
        <v>1390</v>
      </c>
      <c r="B16" s="342"/>
      <c r="C16" s="342"/>
      <c r="D16" s="2286"/>
      <c r="E16" s="2286"/>
      <c r="F16" s="342"/>
      <c r="G16" s="342"/>
      <c r="H16" s="342"/>
      <c r="I16" s="342"/>
      <c r="J16" s="297"/>
      <c r="K16" s="299" t="s">
        <v>4670</v>
      </c>
    </row>
    <row r="17" spans="1:11" s="300" customFormat="1" ht="15.9" customHeight="1">
      <c r="A17" s="3120" t="s">
        <v>409</v>
      </c>
      <c r="B17" s="553"/>
      <c r="C17" s="4141" t="s">
        <v>4686</v>
      </c>
      <c r="D17" s="4141"/>
      <c r="E17" s="4141"/>
      <c r="F17" s="4141"/>
      <c r="G17" s="4141"/>
      <c r="H17" s="4141"/>
      <c r="I17" s="4141"/>
      <c r="J17" s="4141"/>
      <c r="K17" s="2287"/>
    </row>
    <row r="18" spans="1:11" s="300" customFormat="1" ht="15.9" customHeight="1">
      <c r="A18" s="3255"/>
      <c r="B18" s="3253" t="s">
        <v>16</v>
      </c>
      <c r="C18" s="3255"/>
      <c r="D18" s="3253" t="s">
        <v>4676</v>
      </c>
      <c r="E18" s="3254"/>
      <c r="F18" s="3255"/>
      <c r="G18" s="3276" t="s">
        <v>4687</v>
      </c>
      <c r="H18" s="3276"/>
      <c r="I18" s="3276" t="s">
        <v>4688</v>
      </c>
      <c r="J18" s="3276"/>
      <c r="K18" s="3253"/>
    </row>
    <row r="19" spans="1:11" s="300" customFormat="1" ht="22.5" customHeight="1">
      <c r="A19" s="2278" t="s">
        <v>4689</v>
      </c>
      <c r="B19" s="2288">
        <v>4254</v>
      </c>
      <c r="C19" s="2289"/>
      <c r="D19" s="4139" t="s">
        <v>717</v>
      </c>
      <c r="E19" s="4139"/>
      <c r="F19" s="4139"/>
      <c r="G19" s="2289">
        <v>4254</v>
      </c>
      <c r="H19" s="2289"/>
      <c r="I19" s="3273" t="s">
        <v>717</v>
      </c>
      <c r="J19" s="3273"/>
      <c r="K19" s="3273"/>
    </row>
    <row r="20" spans="1:11" s="300" customFormat="1" ht="22.5" customHeight="1">
      <c r="A20" s="2278" t="s">
        <v>4690</v>
      </c>
      <c r="B20" s="2288">
        <v>4324</v>
      </c>
      <c r="C20" s="2289"/>
      <c r="D20" s="4140" t="s">
        <v>717</v>
      </c>
      <c r="E20" s="4140"/>
      <c r="F20" s="4140"/>
      <c r="G20" s="2289">
        <v>4324</v>
      </c>
      <c r="H20" s="2289"/>
      <c r="I20" s="3273" t="s">
        <v>717</v>
      </c>
      <c r="J20" s="3273"/>
      <c r="K20" s="3273"/>
    </row>
    <row r="21" spans="1:11" s="300" customFormat="1" ht="22.5" customHeight="1">
      <c r="A21" s="2278" t="s">
        <v>4691</v>
      </c>
      <c r="B21" s="2288">
        <v>4340</v>
      </c>
      <c r="C21" s="2289"/>
      <c r="D21" s="4140" t="s">
        <v>345</v>
      </c>
      <c r="E21" s="4140"/>
      <c r="F21" s="4140"/>
      <c r="G21" s="2289">
        <v>4340</v>
      </c>
      <c r="H21" s="2289"/>
      <c r="I21" s="3273" t="s">
        <v>345</v>
      </c>
      <c r="J21" s="3273"/>
      <c r="K21" s="3273"/>
    </row>
    <row r="22" spans="1:11" s="300" customFormat="1" ht="22.5" customHeight="1">
      <c r="A22" s="2278" t="s">
        <v>4692</v>
      </c>
      <c r="B22" s="2288">
        <v>4414</v>
      </c>
      <c r="C22" s="2289"/>
      <c r="D22" s="4140" t="s">
        <v>717</v>
      </c>
      <c r="E22" s="4140"/>
      <c r="F22" s="4140"/>
      <c r="G22" s="2289">
        <v>4414</v>
      </c>
      <c r="H22" s="2289"/>
      <c r="I22" s="3273" t="s">
        <v>717</v>
      </c>
      <c r="J22" s="3273"/>
      <c r="K22" s="3273"/>
    </row>
    <row r="23" spans="1:11" s="300" customFormat="1" ht="22.5" customHeight="1" thickBot="1">
      <c r="A23" s="2290" t="s">
        <v>4694</v>
      </c>
      <c r="B23" s="4117">
        <v>4454</v>
      </c>
      <c r="C23" s="3110"/>
      <c r="D23" s="4144" t="s">
        <v>717</v>
      </c>
      <c r="E23" s="4144"/>
      <c r="F23" s="4144"/>
      <c r="G23" s="4117">
        <v>4454</v>
      </c>
      <c r="H23" s="3110"/>
      <c r="I23" s="4144" t="s">
        <v>717</v>
      </c>
      <c r="J23" s="4144"/>
      <c r="K23" s="4144"/>
    </row>
    <row r="24" spans="1:11" s="300" customFormat="1" ht="13.25" customHeight="1">
      <c r="A24" s="483" t="s">
        <v>4684</v>
      </c>
      <c r="B24" s="61"/>
      <c r="C24" s="61"/>
      <c r="D24" s="99"/>
      <c r="E24" s="99"/>
      <c r="F24" s="61"/>
      <c r="G24" s="61"/>
      <c r="H24" s="61"/>
      <c r="I24" s="61"/>
      <c r="J24" s="317"/>
      <c r="K24" s="317"/>
    </row>
    <row r="25" spans="1:11" s="300" customFormat="1">
      <c r="A25" s="61"/>
      <c r="B25" s="523"/>
      <c r="C25" s="523"/>
      <c r="D25" s="523"/>
      <c r="E25" s="523"/>
      <c r="F25" s="523"/>
      <c r="G25" s="2291"/>
      <c r="H25" s="2291"/>
      <c r="I25" s="2292"/>
      <c r="J25" s="317"/>
      <c r="K25" s="317"/>
    </row>
    <row r="26" spans="1:11" s="300" customFormat="1">
      <c r="A26" s="61"/>
      <c r="B26" s="523"/>
      <c r="C26" s="523"/>
      <c r="D26" s="523"/>
      <c r="E26" s="523"/>
      <c r="F26" s="523"/>
      <c r="G26" s="2291"/>
      <c r="H26" s="2291"/>
      <c r="I26" s="2292"/>
      <c r="J26" s="317"/>
      <c r="K26" s="317"/>
    </row>
    <row r="27" spans="1:11" s="300" customFormat="1">
      <c r="A27" s="61"/>
      <c r="B27" s="523"/>
      <c r="C27" s="523"/>
      <c r="D27" s="523"/>
      <c r="E27" s="523"/>
      <c r="F27" s="523"/>
      <c r="G27" s="2291"/>
      <c r="H27" s="2291"/>
      <c r="I27" s="2292"/>
      <c r="J27" s="317"/>
      <c r="K27" s="317"/>
    </row>
    <row r="28" spans="1:11" s="300" customFormat="1"/>
    <row r="29" spans="1:11" s="300" customFormat="1"/>
    <row r="30" spans="1:11" s="300" customFormat="1" ht="19">
      <c r="A30" s="1171" t="s">
        <v>4695</v>
      </c>
      <c r="B30" s="57"/>
      <c r="C30" s="57"/>
      <c r="D30" s="57"/>
      <c r="E30" s="57"/>
      <c r="F30" s="57"/>
      <c r="G30" s="57"/>
      <c r="H30" s="57"/>
      <c r="I30" s="57"/>
    </row>
    <row r="31" spans="1:11" s="300" customFormat="1" ht="13.5" thickBot="1">
      <c r="A31" s="342" t="s">
        <v>4696</v>
      </c>
      <c r="B31" s="342"/>
      <c r="C31" s="524"/>
      <c r="D31" s="524"/>
      <c r="E31" s="524"/>
      <c r="F31" s="524"/>
      <c r="G31" s="524"/>
      <c r="H31" s="298"/>
      <c r="I31" s="342"/>
      <c r="J31" s="298"/>
      <c r="K31" s="299" t="s">
        <v>4670</v>
      </c>
    </row>
    <row r="32" spans="1:11" s="300" customFormat="1" ht="15.9" customHeight="1">
      <c r="A32" s="3242" t="s">
        <v>409</v>
      </c>
      <c r="B32" s="3278" t="s">
        <v>4697</v>
      </c>
      <c r="C32" s="3273"/>
      <c r="D32" s="3273"/>
      <c r="E32" s="3273"/>
      <c r="F32" s="3273"/>
      <c r="G32" s="3273"/>
      <c r="H32" s="3244"/>
      <c r="I32" s="3278" t="s">
        <v>4698</v>
      </c>
      <c r="J32" s="3273"/>
      <c r="K32" s="3273"/>
    </row>
    <row r="33" spans="1:12" s="300" customFormat="1" ht="15.9" customHeight="1">
      <c r="A33" s="3494"/>
      <c r="B33" s="3262" t="s">
        <v>4538</v>
      </c>
      <c r="C33" s="3263"/>
      <c r="D33" s="3254" t="s">
        <v>4699</v>
      </c>
      <c r="E33" s="3254"/>
      <c r="F33" s="3254"/>
      <c r="G33" s="3255"/>
      <c r="H33" s="3249" t="s">
        <v>750</v>
      </c>
      <c r="I33" s="3262" t="s">
        <v>4538</v>
      </c>
      <c r="J33" s="3491"/>
      <c r="K33" s="3262" t="s">
        <v>750</v>
      </c>
    </row>
    <row r="34" spans="1:12" s="300" customFormat="1" ht="15.9" customHeight="1">
      <c r="A34" s="3285"/>
      <c r="B34" s="3240"/>
      <c r="C34" s="3245"/>
      <c r="D34" s="3253" t="s">
        <v>4537</v>
      </c>
      <c r="E34" s="3255"/>
      <c r="F34" s="3253" t="s">
        <v>4700</v>
      </c>
      <c r="G34" s="3255"/>
      <c r="H34" s="3250"/>
      <c r="I34" s="3240"/>
      <c r="J34" s="3245"/>
      <c r="K34" s="3240"/>
    </row>
    <row r="35" spans="1:12" s="300" customFormat="1" ht="22.5" customHeight="1">
      <c r="A35" s="2278" t="s">
        <v>4689</v>
      </c>
      <c r="B35" s="2288">
        <v>90458</v>
      </c>
      <c r="C35" s="2289"/>
      <c r="D35" s="2289">
        <v>90457</v>
      </c>
      <c r="E35" s="2289"/>
      <c r="F35" s="2289">
        <v>1</v>
      </c>
      <c r="G35" s="2289"/>
      <c r="H35" s="1237">
        <v>59086</v>
      </c>
      <c r="I35" s="2293">
        <v>19.170000000000002</v>
      </c>
      <c r="J35" s="2293"/>
      <c r="K35" s="2294">
        <v>27.61</v>
      </c>
    </row>
    <row r="36" spans="1:12" s="300" customFormat="1" ht="22.5" customHeight="1">
      <c r="A36" s="2278" t="s">
        <v>4690</v>
      </c>
      <c r="B36" s="2288">
        <v>88684</v>
      </c>
      <c r="C36" s="2289"/>
      <c r="D36" s="2289">
        <v>88684</v>
      </c>
      <c r="E36" s="2289"/>
      <c r="F36" s="2289" t="s">
        <v>717</v>
      </c>
      <c r="G36" s="2289"/>
      <c r="H36" s="1237">
        <v>58573</v>
      </c>
      <c r="I36" s="2293">
        <v>18.760000000000002</v>
      </c>
      <c r="J36" s="2293"/>
      <c r="K36" s="2294">
        <v>27.08</v>
      </c>
    </row>
    <row r="37" spans="1:12" s="300" customFormat="1" ht="22.5" customHeight="1">
      <c r="A37" s="2278" t="s">
        <v>4691</v>
      </c>
      <c r="B37" s="2288">
        <v>85511</v>
      </c>
      <c r="C37" s="2289"/>
      <c r="D37" s="2289">
        <v>85511</v>
      </c>
      <c r="E37" s="2289"/>
      <c r="F37" s="2289" t="s">
        <v>717</v>
      </c>
      <c r="G37" s="2289"/>
      <c r="H37" s="1237">
        <v>57432</v>
      </c>
      <c r="I37" s="2293">
        <v>17.89</v>
      </c>
      <c r="J37" s="2293"/>
      <c r="K37" s="2294">
        <v>26.01</v>
      </c>
    </row>
    <row r="38" spans="1:12" s="300" customFormat="1" ht="22.5" customHeight="1">
      <c r="A38" s="2278" t="s">
        <v>4692</v>
      </c>
      <c r="B38" s="2288">
        <v>81401</v>
      </c>
      <c r="C38" s="2289"/>
      <c r="D38" s="2289">
        <v>81401</v>
      </c>
      <c r="E38" s="2289"/>
      <c r="F38" s="2289" t="s">
        <v>717</v>
      </c>
      <c r="G38" s="2289"/>
      <c r="H38" s="1237">
        <v>55545</v>
      </c>
      <c r="I38" s="2293">
        <v>17.84</v>
      </c>
      <c r="J38" s="2293"/>
      <c r="K38" s="2294">
        <v>25.75</v>
      </c>
    </row>
    <row r="39" spans="1:12" s="300" customFormat="1" ht="22.5" customHeight="1" thickBot="1">
      <c r="A39" s="2290" t="s">
        <v>4694</v>
      </c>
      <c r="B39" s="4117">
        <v>77029</v>
      </c>
      <c r="C39" s="3110"/>
      <c r="D39" s="4117">
        <v>77029</v>
      </c>
      <c r="E39" s="3110"/>
      <c r="F39" s="4117" t="s">
        <v>345</v>
      </c>
      <c r="G39" s="3110"/>
      <c r="H39" s="2236">
        <v>53339</v>
      </c>
      <c r="I39" s="4145">
        <v>16.989999999999998</v>
      </c>
      <c r="J39" s="3110"/>
      <c r="K39" s="2295">
        <v>24.55</v>
      </c>
    </row>
    <row r="40" spans="1:12">
      <c r="A40" s="2296" t="s">
        <v>4701</v>
      </c>
      <c r="B40" s="1181"/>
      <c r="C40" s="1181"/>
      <c r="D40" s="1181"/>
      <c r="E40" s="1181"/>
      <c r="F40" s="1181"/>
      <c r="G40" s="1181"/>
      <c r="H40" s="2297"/>
      <c r="I40" s="2297"/>
      <c r="J40" s="2298"/>
      <c r="K40" s="2298"/>
      <c r="L40" s="2298"/>
    </row>
    <row r="41" spans="1:12">
      <c r="A41" s="1176" t="s">
        <v>4702</v>
      </c>
      <c r="B41" s="1181"/>
      <c r="C41" s="1181"/>
      <c r="D41" s="1181"/>
      <c r="E41" s="1181"/>
      <c r="F41" s="1181"/>
      <c r="G41" s="1181"/>
      <c r="H41" s="2297"/>
      <c r="I41" s="2297"/>
      <c r="J41" s="2298"/>
      <c r="K41" s="2298"/>
      <c r="L41" s="2298"/>
    </row>
  </sheetData>
  <mergeCells count="43">
    <mergeCell ref="A32:A34"/>
    <mergeCell ref="B32:H32"/>
    <mergeCell ref="I32:K32"/>
    <mergeCell ref="B33:C34"/>
    <mergeCell ref="D33:G33"/>
    <mergeCell ref="H33:H34"/>
    <mergeCell ref="I33:J34"/>
    <mergeCell ref="K33:K34"/>
    <mergeCell ref="D34:E34"/>
    <mergeCell ref="F34:G34"/>
    <mergeCell ref="D21:F21"/>
    <mergeCell ref="I21:K21"/>
    <mergeCell ref="B39:C39"/>
    <mergeCell ref="D39:E39"/>
    <mergeCell ref="F39:G39"/>
    <mergeCell ref="I39:J39"/>
    <mergeCell ref="D22:F22"/>
    <mergeCell ref="I22:K22"/>
    <mergeCell ref="B23:C23"/>
    <mergeCell ref="D23:F23"/>
    <mergeCell ref="G23:H23"/>
    <mergeCell ref="I23:K23"/>
    <mergeCell ref="E8:F8"/>
    <mergeCell ref="E9:F9"/>
    <mergeCell ref="E10:F10"/>
    <mergeCell ref="A11:K11"/>
    <mergeCell ref="I20:K20"/>
    <mergeCell ref="D19:F19"/>
    <mergeCell ref="I19:K19"/>
    <mergeCell ref="D20:F20"/>
    <mergeCell ref="E6:F6"/>
    <mergeCell ref="A4:A5"/>
    <mergeCell ref="B4:D4"/>
    <mergeCell ref="E4:J4"/>
    <mergeCell ref="K4:K5"/>
    <mergeCell ref="E5:F5"/>
    <mergeCell ref="A17:A18"/>
    <mergeCell ref="C17:J17"/>
    <mergeCell ref="B18:C18"/>
    <mergeCell ref="D18:F18"/>
    <mergeCell ref="G18:H18"/>
    <mergeCell ref="I18:K18"/>
    <mergeCell ref="E7:F7"/>
  </mergeCells>
  <phoneticPr fontId="3"/>
  <pageMargins left="0.78740157480314965" right="0.59055118110236227" top="0.98425196850393704" bottom="0.98425196850393704" header="0.51181102362204722" footer="0.51181102362204722"/>
  <pageSetup paperSize="9" orientation="portrait" horizontalDpi="4294967293"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934AC-E9B9-4F89-AFF5-5E652C29797F}">
  <sheetPr>
    <pageSetUpPr fitToPage="1"/>
  </sheetPr>
  <dimension ref="A1:M52"/>
  <sheetViews>
    <sheetView view="pageBreakPreview" zoomScaleNormal="100" workbookViewId="0"/>
  </sheetViews>
  <sheetFormatPr defaultRowHeight="13"/>
  <cols>
    <col min="1" max="1" width="19.36328125" customWidth="1"/>
    <col min="2" max="2" width="10.36328125" customWidth="1"/>
    <col min="3" max="3" width="9.90625" customWidth="1"/>
    <col min="4" max="4" width="3.81640625" customWidth="1"/>
    <col min="5" max="5" width="7" customWidth="1"/>
    <col min="6" max="6" width="6.08984375" customWidth="1"/>
    <col min="7" max="7" width="4.6328125" customWidth="1"/>
    <col min="8" max="8" width="6.1796875" customWidth="1"/>
    <col min="9" max="10" width="9.6328125" customWidth="1"/>
  </cols>
  <sheetData>
    <row r="1" spans="1:12" ht="19">
      <c r="A1" s="2299" t="s">
        <v>4703</v>
      </c>
      <c r="B1" s="56"/>
      <c r="C1" s="56"/>
      <c r="D1" s="56"/>
      <c r="E1" s="56"/>
      <c r="F1" s="56"/>
      <c r="G1" s="56"/>
      <c r="H1" s="56"/>
      <c r="I1" s="56"/>
      <c r="J1" s="56"/>
    </row>
    <row r="2" spans="1:12" ht="14.25" customHeight="1" thickBot="1">
      <c r="A2" s="342" t="s">
        <v>4704</v>
      </c>
      <c r="B2" s="89"/>
      <c r="C2" s="89"/>
      <c r="D2" s="89"/>
      <c r="E2" s="89"/>
      <c r="F2" s="89"/>
      <c r="G2" s="299" t="s">
        <v>4705</v>
      </c>
      <c r="K2" s="59"/>
      <c r="L2" s="59"/>
    </row>
    <row r="3" spans="1:12" ht="15.9" customHeight="1">
      <c r="A3" s="3244" t="s">
        <v>409</v>
      </c>
      <c r="B3" s="3278" t="s">
        <v>4706</v>
      </c>
      <c r="C3" s="3273"/>
      <c r="D3" s="3117" t="s">
        <v>4707</v>
      </c>
      <c r="E3" s="3118"/>
      <c r="F3" s="3118"/>
      <c r="G3" s="3118"/>
    </row>
    <row r="4" spans="1:12" ht="15.9" customHeight="1">
      <c r="A4" s="3245"/>
      <c r="B4" s="302" t="s">
        <v>3323</v>
      </c>
      <c r="C4" s="303" t="s">
        <v>4708</v>
      </c>
      <c r="D4" s="3240" t="s">
        <v>3323</v>
      </c>
      <c r="E4" s="3245"/>
      <c r="F4" s="3240" t="s">
        <v>4708</v>
      </c>
      <c r="G4" s="3241"/>
    </row>
    <row r="5" spans="1:12" ht="20.149999999999999" customHeight="1">
      <c r="A5" s="2278" t="s">
        <v>3492</v>
      </c>
      <c r="B5" s="1212">
        <v>371739</v>
      </c>
      <c r="C5" s="663">
        <v>98.271000000000001</v>
      </c>
      <c r="D5" s="4146">
        <v>323690</v>
      </c>
      <c r="E5" s="4146"/>
      <c r="F5" s="4147">
        <v>50.2</v>
      </c>
      <c r="G5" s="4147"/>
      <c r="I5" s="852"/>
    </row>
    <row r="6" spans="1:12" ht="20.149999999999999" customHeight="1">
      <c r="A6" s="2278" t="s">
        <v>4680</v>
      </c>
      <c r="B6" s="1212">
        <v>391335.76526769204</v>
      </c>
      <c r="C6" s="663">
        <v>105.27164630767609</v>
      </c>
      <c r="D6" s="3795" t="s">
        <v>717</v>
      </c>
      <c r="E6" s="3795"/>
      <c r="F6" s="4148">
        <v>0</v>
      </c>
      <c r="G6" s="4148"/>
    </row>
    <row r="7" spans="1:12" ht="20.149999999999999" customHeight="1">
      <c r="A7" s="2278" t="s">
        <v>4681</v>
      </c>
      <c r="B7" s="1212">
        <v>403063</v>
      </c>
      <c r="C7" s="663">
        <v>103</v>
      </c>
      <c r="D7" s="3795" t="s">
        <v>717</v>
      </c>
      <c r="E7" s="3795"/>
      <c r="F7" s="4148">
        <v>0</v>
      </c>
      <c r="G7" s="4148"/>
      <c r="I7" s="852"/>
    </row>
    <row r="8" spans="1:12" ht="20.149999999999999" customHeight="1">
      <c r="A8" s="2278" t="s">
        <v>4682</v>
      </c>
      <c r="B8" s="1212">
        <v>413742</v>
      </c>
      <c r="C8" s="663">
        <v>102.6</v>
      </c>
      <c r="D8" s="3795" t="s">
        <v>717</v>
      </c>
      <c r="E8" s="3795"/>
      <c r="F8" s="4148">
        <v>0</v>
      </c>
      <c r="G8" s="4148"/>
      <c r="I8" s="852"/>
    </row>
    <row r="9" spans="1:12" ht="20.149999999999999" customHeight="1" thickBot="1">
      <c r="A9" s="2285" t="s">
        <v>3512</v>
      </c>
      <c r="B9" s="2233">
        <v>422242.26504303573</v>
      </c>
      <c r="C9" s="2300">
        <v>102.1</v>
      </c>
      <c r="D9" s="4149" t="s">
        <v>717</v>
      </c>
      <c r="E9" s="4149"/>
      <c r="F9" s="4150">
        <v>0</v>
      </c>
      <c r="G9" s="4150"/>
    </row>
    <row r="10" spans="1:12" ht="13.5" customHeight="1">
      <c r="A10" s="52" t="s">
        <v>4709</v>
      </c>
    </row>
    <row r="11" spans="1:12" ht="13.5" customHeight="1">
      <c r="A11" s="52" t="s">
        <v>4710</v>
      </c>
    </row>
    <row r="12" spans="1:12" ht="6.9" customHeight="1"/>
    <row r="13" spans="1:12" ht="18.75" customHeight="1">
      <c r="A13" s="1171" t="s">
        <v>4711</v>
      </c>
      <c r="B13" s="2301"/>
      <c r="C13" s="2037"/>
      <c r="D13" s="2037"/>
      <c r="E13" s="2037"/>
      <c r="F13" s="2037"/>
      <c r="G13" s="2037"/>
      <c r="H13" s="2037"/>
      <c r="I13" s="2037"/>
      <c r="J13" s="1187"/>
    </row>
    <row r="14" spans="1:12" ht="18.75" customHeight="1">
      <c r="A14" s="1972" t="s">
        <v>4712</v>
      </c>
      <c r="B14" s="2302"/>
      <c r="C14" s="2302"/>
      <c r="D14" s="2303"/>
      <c r="E14" s="2303"/>
      <c r="F14" s="2303"/>
      <c r="G14" s="2303"/>
      <c r="H14" s="2302"/>
      <c r="I14" s="2302"/>
      <c r="J14" s="1187"/>
    </row>
    <row r="15" spans="1:12" ht="14.25" customHeight="1" thickBot="1">
      <c r="A15" s="1191" t="s">
        <v>4713</v>
      </c>
      <c r="B15" s="2304"/>
      <c r="C15" s="1214"/>
      <c r="D15" s="2021"/>
      <c r="E15" s="2021"/>
      <c r="F15" s="2021"/>
      <c r="G15" s="1214"/>
      <c r="H15" s="2305"/>
      <c r="I15" s="1214"/>
      <c r="J15" s="299" t="s">
        <v>4705</v>
      </c>
    </row>
    <row r="16" spans="1:12" ht="17.149999999999999" customHeight="1">
      <c r="A16" s="3943" t="s">
        <v>409</v>
      </c>
      <c r="B16" s="3532" t="s">
        <v>4714</v>
      </c>
      <c r="C16" s="4152" t="s">
        <v>4715</v>
      </c>
      <c r="D16" s="4153"/>
      <c r="E16" s="3919" t="s">
        <v>4716</v>
      </c>
      <c r="F16" s="4154"/>
      <c r="G16" s="3906" t="s">
        <v>4717</v>
      </c>
      <c r="H16" s="3549"/>
      <c r="I16" s="3527" t="s">
        <v>4718</v>
      </c>
      <c r="J16" s="3942"/>
    </row>
    <row r="17" spans="1:11" ht="17.149999999999999" customHeight="1">
      <c r="A17" s="4151"/>
      <c r="B17" s="3533"/>
      <c r="C17" s="3530"/>
      <c r="D17" s="3550"/>
      <c r="E17" s="3921"/>
      <c r="F17" s="4155"/>
      <c r="G17" s="3530"/>
      <c r="H17" s="3550"/>
      <c r="I17" s="1197" t="s">
        <v>4719</v>
      </c>
      <c r="J17" s="1198" t="s">
        <v>4720</v>
      </c>
    </row>
    <row r="18" spans="1:11" ht="20.149999999999999" customHeight="1">
      <c r="A18" s="2278" t="s">
        <v>3492</v>
      </c>
      <c r="B18" s="1212">
        <v>1373102</v>
      </c>
      <c r="C18" s="4146">
        <v>33626399</v>
      </c>
      <c r="D18" s="4146"/>
      <c r="E18" s="4146">
        <v>24713662</v>
      </c>
      <c r="F18" s="4146"/>
      <c r="G18" s="4146">
        <v>7988667</v>
      </c>
      <c r="H18" s="4146"/>
      <c r="I18" s="1213" t="s">
        <v>717</v>
      </c>
      <c r="J18" s="1213">
        <v>924070</v>
      </c>
    </row>
    <row r="19" spans="1:11" ht="20.149999999999999" customHeight="1">
      <c r="A19" s="2278" t="s">
        <v>4680</v>
      </c>
      <c r="B19" s="1212">
        <v>1426456</v>
      </c>
      <c r="C19" s="3795">
        <v>34705221</v>
      </c>
      <c r="D19" s="3795"/>
      <c r="E19" s="3795">
        <v>25558299</v>
      </c>
      <c r="F19" s="3795"/>
      <c r="G19" s="3795">
        <v>8135631</v>
      </c>
      <c r="H19" s="3795"/>
      <c r="I19" s="1213" t="s">
        <v>717</v>
      </c>
      <c r="J19" s="1213">
        <v>1011291</v>
      </c>
    </row>
    <row r="20" spans="1:11" ht="20.149999999999999" customHeight="1">
      <c r="A20" s="2278" t="s">
        <v>4681</v>
      </c>
      <c r="B20" s="1212">
        <v>1418210</v>
      </c>
      <c r="C20" s="3795">
        <v>34466309</v>
      </c>
      <c r="D20" s="3795"/>
      <c r="E20" s="3795">
        <v>25379710</v>
      </c>
      <c r="F20" s="3795"/>
      <c r="G20" s="3795">
        <v>7983591</v>
      </c>
      <c r="H20" s="3795"/>
      <c r="I20" s="1213" t="s">
        <v>717</v>
      </c>
      <c r="J20" s="1213">
        <v>1103008</v>
      </c>
    </row>
    <row r="21" spans="1:11" ht="20.149999999999999" customHeight="1">
      <c r="A21" s="2278" t="s">
        <v>4682</v>
      </c>
      <c r="B21" s="1212">
        <v>1390176</v>
      </c>
      <c r="C21" s="3795">
        <v>33679016</v>
      </c>
      <c r="D21" s="3795"/>
      <c r="E21" s="3795">
        <v>24787898</v>
      </c>
      <c r="F21" s="3795"/>
      <c r="G21" s="3795">
        <v>7858769</v>
      </c>
      <c r="H21" s="3795"/>
      <c r="I21" s="1213" t="s">
        <v>717</v>
      </c>
      <c r="J21" s="1213">
        <v>1032349</v>
      </c>
    </row>
    <row r="22" spans="1:11" ht="20.149999999999999" customHeight="1" thickBot="1">
      <c r="A22" s="2285" t="s">
        <v>3512</v>
      </c>
      <c r="B22" s="2233">
        <v>1327254</v>
      </c>
      <c r="C22" s="4149">
        <v>32524899</v>
      </c>
      <c r="D22" s="4149"/>
      <c r="E22" s="4156">
        <v>23910761</v>
      </c>
      <c r="F22" s="4156"/>
      <c r="G22" s="4156">
        <v>7667178</v>
      </c>
      <c r="H22" s="4156"/>
      <c r="I22" s="1724" t="s">
        <v>717</v>
      </c>
      <c r="J22" s="1724">
        <v>946960</v>
      </c>
    </row>
    <row r="23" spans="1:11">
      <c r="A23" s="2307"/>
      <c r="B23" s="2255"/>
      <c r="C23" s="2255"/>
      <c r="D23" s="2255"/>
      <c r="E23" s="2255"/>
      <c r="F23" s="2255"/>
      <c r="G23" s="2255"/>
      <c r="H23" s="1363"/>
      <c r="I23" s="2255"/>
      <c r="J23" s="1187"/>
    </row>
    <row r="24" spans="1:11" ht="19.5" customHeight="1">
      <c r="A24" s="1972" t="s">
        <v>4721</v>
      </c>
      <c r="B24" s="1181"/>
      <c r="C24" s="1181"/>
      <c r="D24" s="1181"/>
      <c r="E24" s="1181"/>
      <c r="F24" s="1181"/>
      <c r="G24" s="1181"/>
      <c r="H24" s="1181"/>
      <c r="I24" s="1181"/>
      <c r="J24" s="1187"/>
    </row>
    <row r="25" spans="1:11" ht="14.25" customHeight="1" thickBot="1">
      <c r="A25" s="1191" t="s">
        <v>4713</v>
      </c>
      <c r="B25" s="2304"/>
      <c r="C25" s="1214"/>
      <c r="D25" s="2021"/>
      <c r="E25" s="2021"/>
      <c r="F25" s="2021"/>
      <c r="G25" s="1214"/>
      <c r="H25" s="2305"/>
      <c r="I25" s="1214"/>
      <c r="J25" s="299" t="s">
        <v>4705</v>
      </c>
    </row>
    <row r="26" spans="1:11" ht="17.149999999999999" customHeight="1">
      <c r="A26" s="3528" t="s">
        <v>409</v>
      </c>
      <c r="B26" s="3906" t="s">
        <v>4714</v>
      </c>
      <c r="C26" s="4152" t="s">
        <v>4722</v>
      </c>
      <c r="D26" s="4153"/>
      <c r="E26" s="3919" t="s">
        <v>4716</v>
      </c>
      <c r="F26" s="4154"/>
      <c r="G26" s="3906" t="s">
        <v>4717</v>
      </c>
      <c r="H26" s="3549"/>
      <c r="I26" s="3527" t="s">
        <v>4718</v>
      </c>
      <c r="J26" s="3942"/>
    </row>
    <row r="27" spans="1:11" ht="17.149999999999999" customHeight="1">
      <c r="A27" s="3541"/>
      <c r="B27" s="3530"/>
      <c r="C27" s="3530"/>
      <c r="D27" s="3550"/>
      <c r="E27" s="3921"/>
      <c r="F27" s="4155"/>
      <c r="G27" s="3530"/>
      <c r="H27" s="3550"/>
      <c r="I27" s="1197" t="s">
        <v>4719</v>
      </c>
      <c r="J27" s="1198" t="s">
        <v>4720</v>
      </c>
    </row>
    <row r="28" spans="1:11" ht="20.149999999999999" customHeight="1">
      <c r="A28" s="2278" t="s">
        <v>3492</v>
      </c>
      <c r="B28" s="1212">
        <v>30</v>
      </c>
      <c r="C28" s="4146">
        <v>324</v>
      </c>
      <c r="D28" s="4146"/>
      <c r="E28" s="4146">
        <v>227</v>
      </c>
      <c r="F28" s="4146"/>
      <c r="G28" s="4146">
        <v>93</v>
      </c>
      <c r="H28" s="4146"/>
      <c r="I28" s="1213" t="s">
        <v>717</v>
      </c>
      <c r="J28" s="1213">
        <v>4</v>
      </c>
    </row>
    <row r="29" spans="1:11" ht="20.149999999999999" customHeight="1">
      <c r="A29" s="2278" t="s">
        <v>4680</v>
      </c>
      <c r="B29" s="1212">
        <v>1</v>
      </c>
      <c r="C29" s="4157">
        <v>-2326</v>
      </c>
      <c r="D29" s="4157"/>
      <c r="E29" s="4158">
        <v>-2205</v>
      </c>
      <c r="F29" s="4158"/>
      <c r="G29" s="4158">
        <v>-98</v>
      </c>
      <c r="H29" s="4158"/>
      <c r="I29" s="1213" t="s">
        <v>717</v>
      </c>
      <c r="J29" s="588">
        <v>-23</v>
      </c>
    </row>
    <row r="30" spans="1:11" ht="20.149999999999999" customHeight="1">
      <c r="A30" s="2278" t="s">
        <v>4681</v>
      </c>
      <c r="B30" s="1212" t="s">
        <v>4723</v>
      </c>
      <c r="C30" s="4157" t="s">
        <v>4724</v>
      </c>
      <c r="D30" s="4157"/>
      <c r="E30" s="4157" t="s">
        <v>4725</v>
      </c>
      <c r="F30" s="4157"/>
      <c r="G30" s="4157" t="s">
        <v>4726</v>
      </c>
      <c r="H30" s="4157"/>
      <c r="I30" s="1213" t="s">
        <v>717</v>
      </c>
      <c r="J30" s="588" t="s">
        <v>717</v>
      </c>
      <c r="K30" s="588"/>
    </row>
    <row r="31" spans="1:11" ht="20.149999999999999" customHeight="1">
      <c r="A31" s="2278" t="s">
        <v>4682</v>
      </c>
      <c r="B31" s="1212" t="s">
        <v>717</v>
      </c>
      <c r="C31" s="4157" t="s">
        <v>717</v>
      </c>
      <c r="D31" s="4157"/>
      <c r="E31" s="4157" t="s">
        <v>717</v>
      </c>
      <c r="F31" s="4157"/>
      <c r="G31" s="4157" t="s">
        <v>717</v>
      </c>
      <c r="H31" s="4157"/>
      <c r="I31" s="1213" t="s">
        <v>717</v>
      </c>
      <c r="J31" s="588" t="s">
        <v>717</v>
      </c>
      <c r="K31" s="588"/>
    </row>
    <row r="32" spans="1:11" ht="20.149999999999999" customHeight="1" thickBot="1">
      <c r="A32" s="2285" t="s">
        <v>3512</v>
      </c>
      <c r="B32" s="2233" t="s">
        <v>717</v>
      </c>
      <c r="C32" s="3323" t="s">
        <v>717</v>
      </c>
      <c r="D32" s="3323"/>
      <c r="E32" s="4160" t="s">
        <v>717</v>
      </c>
      <c r="F32" s="4160"/>
      <c r="G32" s="4160" t="s">
        <v>717</v>
      </c>
      <c r="H32" s="4160"/>
      <c r="I32" s="613" t="s">
        <v>717</v>
      </c>
      <c r="J32" s="613" t="s">
        <v>717</v>
      </c>
    </row>
    <row r="33" spans="1:13" ht="13.5" customHeight="1">
      <c r="A33" s="52" t="s">
        <v>4727</v>
      </c>
      <c r="B33" s="2254"/>
      <c r="C33" s="1213"/>
      <c r="D33" s="1213"/>
      <c r="E33" s="1213"/>
      <c r="F33" s="1213"/>
      <c r="G33" s="1213"/>
      <c r="H33" s="1213"/>
      <c r="I33" s="1363"/>
      <c r="J33" s="2255"/>
    </row>
    <row r="34" spans="1:13" ht="13.5" customHeight="1">
      <c r="A34" s="52" t="s">
        <v>4728</v>
      </c>
      <c r="B34" s="2254"/>
      <c r="C34" s="1213"/>
      <c r="D34" s="1213"/>
      <c r="E34" s="1213"/>
      <c r="F34" s="1213"/>
      <c r="G34" s="1213"/>
      <c r="H34" s="1213"/>
      <c r="I34" s="1363"/>
      <c r="J34" s="2255"/>
    </row>
    <row r="35" spans="1:13" ht="13.5" customHeight="1">
      <c r="A35" s="59"/>
      <c r="B35" s="2254"/>
      <c r="C35" s="1213"/>
      <c r="D35" s="1213"/>
      <c r="E35" s="1213"/>
      <c r="F35" s="1213"/>
      <c r="G35" s="1213"/>
      <c r="H35" s="1213"/>
      <c r="I35" s="1363"/>
      <c r="J35" s="2255"/>
    </row>
    <row r="36" spans="1:13" ht="6.9" customHeight="1">
      <c r="A36" s="1175"/>
      <c r="B36" s="1181"/>
      <c r="C36" s="2308"/>
      <c r="D36" s="1181"/>
      <c r="E36" s="1181"/>
      <c r="F36" s="1181"/>
      <c r="G36" s="1181"/>
      <c r="H36" s="1181"/>
      <c r="I36" s="1181"/>
      <c r="J36" s="1187"/>
    </row>
    <row r="37" spans="1:13" ht="19">
      <c r="A37" s="110" t="s">
        <v>4729</v>
      </c>
      <c r="B37" s="57"/>
      <c r="C37" s="57"/>
      <c r="D37" s="57"/>
      <c r="E37" s="300"/>
      <c r="F37" s="300"/>
      <c r="G37" s="300"/>
      <c r="H37" s="300"/>
      <c r="I37" s="300"/>
      <c r="J37" s="300"/>
      <c r="K37" s="300"/>
      <c r="L37" s="300"/>
      <c r="M37" s="300"/>
    </row>
    <row r="38" spans="1:13" ht="13.5" thickBot="1">
      <c r="A38" s="297" t="s">
        <v>4730</v>
      </c>
      <c r="B38" s="297"/>
      <c r="C38" s="317"/>
      <c r="D38" s="298"/>
      <c r="E38" s="298"/>
      <c r="F38" s="298"/>
      <c r="G38" s="298"/>
      <c r="H38" s="298"/>
      <c r="I38" s="298"/>
      <c r="J38" s="299" t="s">
        <v>4670</v>
      </c>
      <c r="K38" s="300"/>
      <c r="L38" s="300"/>
    </row>
    <row r="39" spans="1:13" ht="9.9" customHeight="1">
      <c r="A39" s="3242" t="s">
        <v>409</v>
      </c>
      <c r="B39" s="3232" t="s">
        <v>4731</v>
      </c>
      <c r="C39" s="3233"/>
      <c r="D39" s="792"/>
      <c r="E39" s="792"/>
      <c r="F39" s="2309"/>
      <c r="G39" s="2310"/>
      <c r="H39" s="2239"/>
      <c r="I39" s="2239"/>
      <c r="J39" s="2309"/>
      <c r="K39" s="300"/>
      <c r="L39" s="300"/>
      <c r="M39" s="300"/>
    </row>
    <row r="40" spans="1:13" ht="15" customHeight="1">
      <c r="A40" s="3245"/>
      <c r="B40" s="3240"/>
      <c r="C40" s="3241"/>
      <c r="D40" s="3253" t="s">
        <v>1994</v>
      </c>
      <c r="E40" s="3254"/>
      <c r="F40" s="3254"/>
      <c r="G40" s="3255"/>
      <c r="H40" s="3253" t="s">
        <v>4732</v>
      </c>
      <c r="I40" s="3254"/>
      <c r="J40" s="3254"/>
      <c r="K40" s="59"/>
      <c r="L40" s="59"/>
      <c r="M40" s="59"/>
    </row>
    <row r="41" spans="1:13" ht="20.149999999999999" customHeight="1">
      <c r="A41" s="2278" t="s">
        <v>4733</v>
      </c>
      <c r="B41" s="2311">
        <v>68634</v>
      </c>
      <c r="C41" s="2312"/>
      <c r="D41" s="2312">
        <v>66141</v>
      </c>
      <c r="E41" s="2312"/>
      <c r="F41" s="2312"/>
      <c r="G41" s="2312"/>
      <c r="H41" s="2312">
        <v>2493</v>
      </c>
      <c r="I41" s="2312"/>
      <c r="J41" s="2312"/>
      <c r="K41" s="962"/>
      <c r="L41" s="962"/>
      <c r="M41" s="962"/>
    </row>
    <row r="42" spans="1:13" ht="20.149999999999999" customHeight="1">
      <c r="A42" s="2278" t="s">
        <v>4734</v>
      </c>
      <c r="B42" s="2311">
        <v>69270</v>
      </c>
      <c r="C42" s="2312"/>
      <c r="D42" s="2312">
        <v>66747</v>
      </c>
      <c r="E42" s="2312"/>
      <c r="F42" s="2312"/>
      <c r="G42" s="2312"/>
      <c r="H42" s="2312">
        <v>2523</v>
      </c>
      <c r="I42" s="2312"/>
      <c r="J42" s="2312"/>
      <c r="K42" s="962"/>
      <c r="L42" s="962"/>
      <c r="M42" s="962"/>
    </row>
    <row r="43" spans="1:13" ht="20.149999999999999" customHeight="1">
      <c r="A43" s="2278" t="s">
        <v>4735</v>
      </c>
      <c r="B43" s="2311">
        <v>71981</v>
      </c>
      <c r="C43" s="2312"/>
      <c r="D43" s="2312">
        <v>69581</v>
      </c>
      <c r="E43" s="2312"/>
      <c r="F43" s="2312"/>
      <c r="G43" s="2312"/>
      <c r="H43" s="2312">
        <v>2400</v>
      </c>
      <c r="I43" s="2312"/>
      <c r="J43" s="2312"/>
      <c r="K43" s="962"/>
      <c r="L43" s="962"/>
      <c r="M43" s="962"/>
    </row>
    <row r="44" spans="1:13" ht="20.149999999999999" customHeight="1">
      <c r="A44" s="2278" t="s">
        <v>4736</v>
      </c>
      <c r="B44" s="2311">
        <v>74607</v>
      </c>
      <c r="C44" s="2312"/>
      <c r="D44" s="2312">
        <v>72360</v>
      </c>
      <c r="E44" s="2312"/>
      <c r="F44" s="2312"/>
      <c r="G44" s="2312"/>
      <c r="H44" s="2312">
        <v>2247</v>
      </c>
      <c r="I44" s="2312"/>
      <c r="J44" s="2312"/>
      <c r="K44" s="962"/>
      <c r="L44" s="962"/>
      <c r="M44" s="962"/>
    </row>
    <row r="45" spans="1:13" ht="20.149999999999999" customHeight="1" thickBot="1">
      <c r="A45" s="2290" t="s">
        <v>4737</v>
      </c>
      <c r="B45" s="4159">
        <v>77165</v>
      </c>
      <c r="C45" s="4159"/>
      <c r="D45" s="4159">
        <v>75038</v>
      </c>
      <c r="E45" s="4159"/>
      <c r="F45" s="4159"/>
      <c r="G45" s="4159"/>
      <c r="H45" s="4159">
        <v>2127</v>
      </c>
      <c r="I45" s="4159"/>
      <c r="J45" s="4159"/>
      <c r="K45" s="2313"/>
      <c r="L45" s="2313"/>
      <c r="M45" s="2313"/>
    </row>
    <row r="46" spans="1:13">
      <c r="A46" s="91" t="s">
        <v>4738</v>
      </c>
      <c r="B46" s="888"/>
      <c r="C46" s="888"/>
      <c r="D46" s="888"/>
      <c r="E46" s="888"/>
      <c r="F46" s="888"/>
      <c r="G46" s="888"/>
      <c r="H46" s="888"/>
      <c r="I46" s="888"/>
      <c r="J46" s="888"/>
    </row>
    <row r="49" ht="25.5" customHeight="1"/>
    <row r="50" ht="18.75" customHeight="1"/>
    <row r="51" ht="18.75" customHeight="1"/>
    <row r="52" ht="18.75" customHeight="1"/>
  </sheetData>
  <mergeCells count="64">
    <mergeCell ref="B45:C45"/>
    <mergeCell ref="D45:G45"/>
    <mergeCell ref="H45:J45"/>
    <mergeCell ref="C32:D32"/>
    <mergeCell ref="E32:F32"/>
    <mergeCell ref="G32:H32"/>
    <mergeCell ref="A39:A40"/>
    <mergeCell ref="B39:C40"/>
    <mergeCell ref="D40:G40"/>
    <mergeCell ref="H40:J40"/>
    <mergeCell ref="C30:D30"/>
    <mergeCell ref="E30:F30"/>
    <mergeCell ref="G30:H30"/>
    <mergeCell ref="C31:D31"/>
    <mergeCell ref="E31:F31"/>
    <mergeCell ref="G31:H31"/>
    <mergeCell ref="I26:J26"/>
    <mergeCell ref="C28:D28"/>
    <mergeCell ref="E28:F28"/>
    <mergeCell ref="G28:H28"/>
    <mergeCell ref="C29:D29"/>
    <mergeCell ref="E29:F29"/>
    <mergeCell ref="G29:H29"/>
    <mergeCell ref="C22:D22"/>
    <mergeCell ref="E22:F22"/>
    <mergeCell ref="G22:H22"/>
    <mergeCell ref="A26:A27"/>
    <mergeCell ref="B26:B27"/>
    <mergeCell ref="C26:D27"/>
    <mergeCell ref="E26:F27"/>
    <mergeCell ref="G26:H27"/>
    <mergeCell ref="C20:D20"/>
    <mergeCell ref="E20:F20"/>
    <mergeCell ref="G20:H20"/>
    <mergeCell ref="C21:D21"/>
    <mergeCell ref="E21:F21"/>
    <mergeCell ref="G21:H21"/>
    <mergeCell ref="I16:J16"/>
    <mergeCell ref="C18:D18"/>
    <mergeCell ref="E18:F18"/>
    <mergeCell ref="G18:H18"/>
    <mergeCell ref="C19:D19"/>
    <mergeCell ref="E19:F19"/>
    <mergeCell ref="G19:H19"/>
    <mergeCell ref="D9:E9"/>
    <mergeCell ref="F9:G9"/>
    <mergeCell ref="A16:A17"/>
    <mergeCell ref="B16:B17"/>
    <mergeCell ref="C16:D17"/>
    <mergeCell ref="E16:F17"/>
    <mergeCell ref="G16:H17"/>
    <mergeCell ref="D6:E6"/>
    <mergeCell ref="F6:G6"/>
    <mergeCell ref="D7:E7"/>
    <mergeCell ref="F7:G7"/>
    <mergeCell ref="D8:E8"/>
    <mergeCell ref="F8:G8"/>
    <mergeCell ref="D5:E5"/>
    <mergeCell ref="F5:G5"/>
    <mergeCell ref="A3:A4"/>
    <mergeCell ref="B3:C3"/>
    <mergeCell ref="D3:G3"/>
    <mergeCell ref="D4:E4"/>
    <mergeCell ref="F4:G4"/>
  </mergeCells>
  <phoneticPr fontId="3"/>
  <pageMargins left="0.59055118110236227" right="0.78740157480314965" top="0.98425196850393704" bottom="0.98425196850393704" header="0.51181102362204722" footer="0.51181102362204722"/>
  <pageSetup paperSize="9" scale="95" orientation="portrait"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A25D-73BC-49FE-A773-6D4A887BFBA0}">
  <dimension ref="A1:O42"/>
  <sheetViews>
    <sheetView view="pageBreakPreview" zoomScaleNormal="100" workbookViewId="0"/>
  </sheetViews>
  <sheetFormatPr defaultRowHeight="13"/>
  <cols>
    <col min="1" max="1" width="10.54296875" customWidth="1"/>
    <col min="2" max="4" width="6.36328125" customWidth="1"/>
    <col min="5" max="5" width="6.6328125" customWidth="1"/>
    <col min="6" max="6" width="3.54296875" customWidth="1"/>
    <col min="7" max="7" width="3.1796875" customWidth="1"/>
    <col min="8" max="8" width="6.08984375" customWidth="1"/>
    <col min="9" max="9" width="6.81640625" customWidth="1"/>
    <col min="10" max="10" width="4" customWidth="1"/>
    <col min="11" max="11" width="2.90625" customWidth="1"/>
    <col min="12" max="12" width="7.08984375" customWidth="1"/>
    <col min="13" max="15" width="6.54296875" customWidth="1"/>
  </cols>
  <sheetData>
    <row r="1" spans="1:15" ht="21" customHeight="1">
      <c r="A1" s="56" t="s">
        <v>582</v>
      </c>
      <c r="B1" s="57"/>
      <c r="C1" s="57"/>
      <c r="D1" s="57"/>
      <c r="E1" s="57"/>
      <c r="F1" s="57"/>
      <c r="G1" s="57"/>
      <c r="H1" s="57"/>
      <c r="I1" s="57"/>
      <c r="J1" s="57"/>
      <c r="K1" s="57"/>
      <c r="L1" s="57"/>
      <c r="M1" s="327"/>
      <c r="N1" s="57"/>
      <c r="O1" s="57"/>
    </row>
    <row r="2" spans="1:15" ht="15" customHeight="1" thickBot="1">
      <c r="A2" s="118" t="s">
        <v>452</v>
      </c>
      <c r="B2" s="328"/>
      <c r="C2" s="328"/>
      <c r="D2" s="328"/>
      <c r="E2" s="328"/>
      <c r="F2" s="328"/>
      <c r="G2" s="328"/>
      <c r="H2" s="328"/>
      <c r="I2" s="328"/>
      <c r="J2" s="328"/>
      <c r="K2" s="328"/>
      <c r="L2" s="328"/>
      <c r="M2" s="328"/>
      <c r="N2" s="300"/>
      <c r="O2" s="299" t="s">
        <v>453</v>
      </c>
    </row>
    <row r="3" spans="1:15" ht="20.149999999999999" customHeight="1">
      <c r="A3" s="3242" t="s">
        <v>583</v>
      </c>
      <c r="B3" s="3232" t="s">
        <v>455</v>
      </c>
      <c r="C3" s="3233"/>
      <c r="D3" s="3242"/>
      <c r="E3" s="3232" t="s">
        <v>456</v>
      </c>
      <c r="F3" s="3233"/>
      <c r="G3" s="3233"/>
      <c r="H3" s="3233"/>
      <c r="I3" s="3233"/>
      <c r="J3" s="3233"/>
      <c r="K3" s="3242"/>
      <c r="L3" s="3246" t="s">
        <v>457</v>
      </c>
      <c r="M3" s="3233" t="s">
        <v>458</v>
      </c>
      <c r="N3" s="3233"/>
      <c r="O3" s="3233"/>
    </row>
    <row r="4" spans="1:15" ht="18" customHeight="1">
      <c r="A4" s="3244"/>
      <c r="B4" s="3249" t="s">
        <v>459</v>
      </c>
      <c r="C4" s="3251" t="s">
        <v>460</v>
      </c>
      <c r="D4" s="3251" t="s">
        <v>584</v>
      </c>
      <c r="E4" s="3253" t="s">
        <v>585</v>
      </c>
      <c r="F4" s="3254"/>
      <c r="G4" s="3254"/>
      <c r="H4" s="3255"/>
      <c r="I4" s="3253" t="s">
        <v>586</v>
      </c>
      <c r="J4" s="3254"/>
      <c r="K4" s="3255"/>
      <c r="L4" s="3247"/>
      <c r="M4" s="3258" t="s">
        <v>464</v>
      </c>
      <c r="N4" s="3258" t="s">
        <v>587</v>
      </c>
      <c r="O4" s="3259" t="s">
        <v>588</v>
      </c>
    </row>
    <row r="5" spans="1:15" ht="18" customHeight="1">
      <c r="A5" s="3245"/>
      <c r="B5" s="3250"/>
      <c r="C5" s="3252"/>
      <c r="D5" s="3252"/>
      <c r="E5" s="330" t="s">
        <v>589</v>
      </c>
      <c r="F5" s="3260" t="s">
        <v>590</v>
      </c>
      <c r="G5" s="3261"/>
      <c r="H5" s="331" t="s">
        <v>591</v>
      </c>
      <c r="I5" s="331" t="s">
        <v>590</v>
      </c>
      <c r="J5" s="3260" t="s">
        <v>591</v>
      </c>
      <c r="K5" s="3261"/>
      <c r="L5" s="3248"/>
      <c r="M5" s="3237"/>
      <c r="N5" s="3237"/>
      <c r="O5" s="3236"/>
    </row>
    <row r="6" spans="1:15" ht="18" customHeight="1">
      <c r="A6" s="332" t="s">
        <v>592</v>
      </c>
      <c r="B6" s="3262" t="s">
        <v>593</v>
      </c>
      <c r="C6" s="3263"/>
      <c r="D6" s="3263"/>
      <c r="E6" s="3263"/>
      <c r="F6" s="3263"/>
      <c r="G6" s="3263"/>
      <c r="H6" s="3263"/>
      <c r="I6" s="3263"/>
      <c r="J6" s="3263"/>
      <c r="K6" s="3263"/>
      <c r="L6" s="3263"/>
      <c r="M6" s="3263"/>
      <c r="N6" s="3263"/>
      <c r="O6" s="3263"/>
    </row>
    <row r="7" spans="1:15" ht="12" customHeight="1">
      <c r="A7" s="333"/>
      <c r="B7" s="317"/>
      <c r="C7" s="317"/>
      <c r="D7" s="317"/>
      <c r="E7" s="317"/>
      <c r="F7" s="317"/>
      <c r="G7" s="317"/>
      <c r="H7" s="317"/>
      <c r="I7" s="317"/>
      <c r="J7" s="317"/>
      <c r="K7" s="317"/>
      <c r="L7" s="317"/>
      <c r="M7" s="317"/>
      <c r="N7" s="317"/>
      <c r="O7" s="317"/>
    </row>
    <row r="8" spans="1:15" ht="18" customHeight="1">
      <c r="A8" s="329" t="s">
        <v>594</v>
      </c>
      <c r="B8" s="104">
        <v>15.7</v>
      </c>
      <c r="C8" s="104">
        <v>20.8</v>
      </c>
      <c r="D8" s="104">
        <v>11.1</v>
      </c>
      <c r="E8" s="310">
        <v>62.5</v>
      </c>
      <c r="F8" s="3256">
        <v>134.1</v>
      </c>
      <c r="G8" s="3256"/>
      <c r="H8" s="310">
        <v>0</v>
      </c>
      <c r="I8" s="310">
        <v>13.6</v>
      </c>
      <c r="J8" s="3256">
        <v>45.3</v>
      </c>
      <c r="K8" s="3256"/>
      <c r="L8" s="334">
        <v>1171.7</v>
      </c>
      <c r="M8" s="310">
        <v>89.4</v>
      </c>
      <c r="N8" s="310">
        <v>37.5</v>
      </c>
      <c r="O8" s="310">
        <v>10.1</v>
      </c>
    </row>
    <row r="9" spans="1:15" ht="18" customHeight="1">
      <c r="A9" s="333"/>
      <c r="B9" s="104"/>
      <c r="C9" s="104"/>
      <c r="D9" s="104"/>
      <c r="E9" s="310"/>
      <c r="F9" s="310"/>
      <c r="G9" s="310"/>
      <c r="H9" s="310"/>
      <c r="I9" s="310"/>
      <c r="J9" s="310"/>
      <c r="K9" s="310"/>
      <c r="L9" s="310"/>
      <c r="M9" s="310"/>
      <c r="N9" s="310"/>
      <c r="O9" s="310"/>
    </row>
    <row r="10" spans="1:15" ht="18" customHeight="1">
      <c r="A10" s="335" t="s">
        <v>595</v>
      </c>
      <c r="B10" s="104">
        <v>4.5999999999999996</v>
      </c>
      <c r="C10" s="104">
        <v>9.8000000000000007</v>
      </c>
      <c r="D10" s="104">
        <v>0</v>
      </c>
      <c r="E10" s="104">
        <v>0</v>
      </c>
      <c r="F10" s="3257">
        <v>0</v>
      </c>
      <c r="G10" s="3257"/>
      <c r="H10" s="310">
        <v>0</v>
      </c>
      <c r="I10" s="310">
        <v>0</v>
      </c>
      <c r="J10" s="3256">
        <v>16.7</v>
      </c>
      <c r="K10" s="3256"/>
      <c r="L10" s="310">
        <v>38.5</v>
      </c>
      <c r="M10" s="310">
        <v>4.7</v>
      </c>
      <c r="N10" s="310">
        <v>1.5</v>
      </c>
      <c r="O10" s="310">
        <v>0.1</v>
      </c>
    </row>
    <row r="11" spans="1:15" ht="18" customHeight="1">
      <c r="A11" s="336" t="s">
        <v>596</v>
      </c>
      <c r="B11" s="104">
        <v>5.2</v>
      </c>
      <c r="C11" s="104">
        <v>10.5</v>
      </c>
      <c r="D11" s="104">
        <v>0.4</v>
      </c>
      <c r="E11" s="104">
        <v>0</v>
      </c>
      <c r="F11" s="3257">
        <v>0</v>
      </c>
      <c r="G11" s="3257"/>
      <c r="H11" s="310">
        <v>0</v>
      </c>
      <c r="I11" s="310">
        <v>0</v>
      </c>
      <c r="J11" s="3256">
        <v>14.4</v>
      </c>
      <c r="K11" s="3256"/>
      <c r="L11" s="310">
        <v>47</v>
      </c>
      <c r="M11" s="310">
        <v>6.5</v>
      </c>
      <c r="N11" s="310">
        <v>1.9</v>
      </c>
      <c r="O11" s="310">
        <v>0</v>
      </c>
    </row>
    <row r="12" spans="1:15" ht="18" customHeight="1">
      <c r="A12" s="336" t="s">
        <v>597</v>
      </c>
      <c r="B12" s="104">
        <v>8.5</v>
      </c>
      <c r="C12" s="104">
        <v>13.9</v>
      </c>
      <c r="D12" s="104">
        <v>3.2</v>
      </c>
      <c r="E12" s="104">
        <v>0</v>
      </c>
      <c r="F12" s="3257">
        <v>0</v>
      </c>
      <c r="G12" s="3257"/>
      <c r="H12" s="310">
        <v>0</v>
      </c>
      <c r="I12" s="310">
        <v>0</v>
      </c>
      <c r="J12" s="3256">
        <v>5.9</v>
      </c>
      <c r="K12" s="3256"/>
      <c r="L12" s="310">
        <v>83.7</v>
      </c>
      <c r="M12" s="310">
        <v>9</v>
      </c>
      <c r="N12" s="310">
        <v>3.2</v>
      </c>
      <c r="O12" s="310">
        <v>0.3</v>
      </c>
    </row>
    <row r="13" spans="1:15" ht="18" customHeight="1">
      <c r="A13" s="336" t="s">
        <v>598</v>
      </c>
      <c r="B13" s="104">
        <v>13.7</v>
      </c>
      <c r="C13" s="104">
        <v>19.2</v>
      </c>
      <c r="D13" s="104">
        <v>8.1</v>
      </c>
      <c r="E13" s="104">
        <v>0</v>
      </c>
      <c r="F13" s="3256">
        <v>1.3</v>
      </c>
      <c r="G13" s="3256"/>
      <c r="H13" s="310">
        <v>0</v>
      </c>
      <c r="I13" s="310">
        <v>0</v>
      </c>
      <c r="J13" s="3256">
        <v>0.3</v>
      </c>
      <c r="K13" s="3256"/>
      <c r="L13" s="310">
        <v>91.6</v>
      </c>
      <c r="M13" s="310">
        <v>8.8000000000000007</v>
      </c>
      <c r="N13" s="310">
        <v>3.1</v>
      </c>
      <c r="O13" s="310">
        <v>0.6</v>
      </c>
    </row>
    <row r="14" spans="1:15" ht="18" customHeight="1">
      <c r="A14" s="336" t="s">
        <v>599</v>
      </c>
      <c r="B14" s="104">
        <v>18.7</v>
      </c>
      <c r="C14" s="104">
        <v>24</v>
      </c>
      <c r="D14" s="104">
        <v>13.3</v>
      </c>
      <c r="E14" s="310">
        <v>0.4</v>
      </c>
      <c r="F14" s="3256">
        <v>13</v>
      </c>
      <c r="G14" s="3256"/>
      <c r="H14" s="310">
        <v>0</v>
      </c>
      <c r="I14" s="310">
        <v>0</v>
      </c>
      <c r="J14" s="3257">
        <v>0</v>
      </c>
      <c r="K14" s="3257"/>
      <c r="L14" s="310">
        <v>117.7</v>
      </c>
      <c r="M14" s="310">
        <v>8.5</v>
      </c>
      <c r="N14" s="310">
        <v>3.8</v>
      </c>
      <c r="O14" s="310">
        <v>1.2</v>
      </c>
    </row>
    <row r="15" spans="1:15" ht="18" customHeight="1">
      <c r="A15" s="336" t="s">
        <v>600</v>
      </c>
      <c r="B15" s="104">
        <v>22.5</v>
      </c>
      <c r="C15" s="104">
        <v>27</v>
      </c>
      <c r="D15" s="104">
        <v>18.5</v>
      </c>
      <c r="E15" s="310">
        <v>4.3</v>
      </c>
      <c r="F15" s="3256">
        <v>23.1</v>
      </c>
      <c r="G15" s="3256"/>
      <c r="H15" s="310">
        <v>0</v>
      </c>
      <c r="I15" s="310">
        <v>0.1</v>
      </c>
      <c r="J15" s="3257">
        <v>0</v>
      </c>
      <c r="K15" s="3257"/>
      <c r="L15" s="310">
        <v>174.5</v>
      </c>
      <c r="M15" s="310">
        <v>10.5</v>
      </c>
      <c r="N15" s="310">
        <v>5.0999999999999996</v>
      </c>
      <c r="O15" s="310">
        <v>1.9</v>
      </c>
    </row>
    <row r="16" spans="1:15" ht="18" customHeight="1">
      <c r="A16" s="336" t="s">
        <v>601</v>
      </c>
      <c r="B16" s="104">
        <v>26.6</v>
      </c>
      <c r="C16" s="104">
        <v>30.9</v>
      </c>
      <c r="D16" s="104">
        <v>22.9</v>
      </c>
      <c r="E16" s="310">
        <v>19.899999999999999</v>
      </c>
      <c r="F16" s="3256">
        <v>29.8</v>
      </c>
      <c r="G16" s="3256"/>
      <c r="H16" s="310">
        <v>0</v>
      </c>
      <c r="I16" s="310">
        <v>3.3</v>
      </c>
      <c r="J16" s="3257">
        <v>0</v>
      </c>
      <c r="K16" s="3257"/>
      <c r="L16" s="310">
        <v>198</v>
      </c>
      <c r="M16" s="310">
        <v>9.6</v>
      </c>
      <c r="N16" s="310">
        <v>5.0999999999999996</v>
      </c>
      <c r="O16" s="310">
        <v>2.2999999999999998</v>
      </c>
    </row>
    <row r="17" spans="1:15" ht="18" customHeight="1">
      <c r="A17" s="336" t="s">
        <v>602</v>
      </c>
      <c r="B17" s="104">
        <v>27.9</v>
      </c>
      <c r="C17" s="104">
        <v>32.799999999999997</v>
      </c>
      <c r="D17" s="104">
        <v>23.9</v>
      </c>
      <c r="E17" s="310">
        <v>26.6</v>
      </c>
      <c r="F17" s="3256">
        <v>30.9</v>
      </c>
      <c r="G17" s="3256"/>
      <c r="H17" s="310">
        <v>0</v>
      </c>
      <c r="I17" s="310">
        <v>9.1</v>
      </c>
      <c r="J17" s="3257">
        <v>0</v>
      </c>
      <c r="K17" s="3257"/>
      <c r="L17" s="310">
        <v>95.2</v>
      </c>
      <c r="M17" s="310">
        <v>6.4</v>
      </c>
      <c r="N17" s="310">
        <v>3</v>
      </c>
      <c r="O17" s="310">
        <v>0.9</v>
      </c>
    </row>
    <row r="18" spans="1:15" ht="18" customHeight="1">
      <c r="A18" s="336" t="s">
        <v>603</v>
      </c>
      <c r="B18" s="104">
        <v>24</v>
      </c>
      <c r="C18" s="104">
        <v>28.8</v>
      </c>
      <c r="D18" s="104">
        <v>19.899999999999999</v>
      </c>
      <c r="E18" s="310">
        <v>11</v>
      </c>
      <c r="F18" s="3256">
        <v>26.7</v>
      </c>
      <c r="G18" s="3256"/>
      <c r="H18" s="310">
        <v>0</v>
      </c>
      <c r="I18" s="310">
        <v>1</v>
      </c>
      <c r="J18" s="3257">
        <v>0</v>
      </c>
      <c r="K18" s="3257"/>
      <c r="L18" s="310">
        <v>136</v>
      </c>
      <c r="M18" s="310">
        <v>8.1</v>
      </c>
      <c r="N18" s="310">
        <v>4</v>
      </c>
      <c r="O18" s="310">
        <v>1.4</v>
      </c>
    </row>
    <row r="19" spans="1:15" ht="18" customHeight="1">
      <c r="A19" s="337" t="s">
        <v>604</v>
      </c>
      <c r="B19" s="104">
        <v>18</v>
      </c>
      <c r="C19" s="104">
        <v>23.3</v>
      </c>
      <c r="D19" s="104">
        <v>13.3</v>
      </c>
      <c r="E19" s="310">
        <v>0.4</v>
      </c>
      <c r="F19" s="3256">
        <v>9.4</v>
      </c>
      <c r="G19" s="3256"/>
      <c r="H19" s="310">
        <v>0</v>
      </c>
      <c r="I19" s="310">
        <v>0</v>
      </c>
      <c r="J19" s="3257">
        <v>0</v>
      </c>
      <c r="K19" s="3257"/>
      <c r="L19" s="310">
        <v>91.1</v>
      </c>
      <c r="M19" s="310">
        <v>6.5</v>
      </c>
      <c r="N19" s="310">
        <v>2.8</v>
      </c>
      <c r="O19" s="310">
        <v>0.9</v>
      </c>
    </row>
    <row r="20" spans="1:15" ht="18" customHeight="1">
      <c r="A20" s="337" t="s">
        <v>605</v>
      </c>
      <c r="B20" s="104">
        <v>12</v>
      </c>
      <c r="C20" s="104">
        <v>17.5</v>
      </c>
      <c r="D20" s="104">
        <v>7.1</v>
      </c>
      <c r="E20" s="104">
        <v>0</v>
      </c>
      <c r="F20" s="3257">
        <v>0</v>
      </c>
      <c r="G20" s="3257"/>
      <c r="H20" s="310">
        <v>0</v>
      </c>
      <c r="I20" s="310">
        <v>0</v>
      </c>
      <c r="J20" s="3256">
        <v>0.2</v>
      </c>
      <c r="K20" s="3256"/>
      <c r="L20" s="310">
        <v>55.1</v>
      </c>
      <c r="M20" s="310">
        <v>5.6</v>
      </c>
      <c r="N20" s="310">
        <v>2.4</v>
      </c>
      <c r="O20" s="310">
        <v>0.2</v>
      </c>
    </row>
    <row r="21" spans="1:15" ht="18" customHeight="1" thickBot="1">
      <c r="A21" s="338" t="s">
        <v>606</v>
      </c>
      <c r="B21" s="313">
        <v>6.8</v>
      </c>
      <c r="C21" s="315">
        <v>12.1</v>
      </c>
      <c r="D21" s="315">
        <v>2.1</v>
      </c>
      <c r="E21" s="315">
        <v>0</v>
      </c>
      <c r="F21" s="3264">
        <v>0</v>
      </c>
      <c r="G21" s="3264"/>
      <c r="H21" s="316">
        <v>0</v>
      </c>
      <c r="I21" s="316">
        <v>0</v>
      </c>
      <c r="J21" s="3265">
        <v>7.7</v>
      </c>
      <c r="K21" s="3265"/>
      <c r="L21" s="316">
        <v>43.3</v>
      </c>
      <c r="M21" s="316">
        <v>5.4</v>
      </c>
      <c r="N21" s="316">
        <v>1.7</v>
      </c>
      <c r="O21" s="316">
        <v>0.1</v>
      </c>
    </row>
    <row r="22" spans="1:15" ht="30" customHeight="1">
      <c r="A22" s="3242" t="s">
        <v>583</v>
      </c>
      <c r="B22" s="3246" t="s">
        <v>607</v>
      </c>
      <c r="C22" s="3232" t="s">
        <v>504</v>
      </c>
      <c r="D22" s="3233"/>
      <c r="E22" s="3238" t="s">
        <v>608</v>
      </c>
      <c r="F22" s="3239"/>
      <c r="G22" s="3238" t="s">
        <v>506</v>
      </c>
      <c r="H22" s="3234"/>
      <c r="I22" s="3234"/>
      <c r="J22" s="3234"/>
      <c r="K22" s="3234"/>
      <c r="L22" s="3235"/>
      <c r="M22" s="3268" t="s">
        <v>609</v>
      </c>
      <c r="N22" s="3269"/>
    </row>
    <row r="23" spans="1:15" ht="30" customHeight="1">
      <c r="A23" s="3244"/>
      <c r="B23" s="3247"/>
      <c r="C23" s="3270" t="s">
        <v>610</v>
      </c>
      <c r="D23" s="3259"/>
      <c r="E23" s="3266"/>
      <c r="F23" s="3237"/>
      <c r="G23" s="3271" t="s">
        <v>611</v>
      </c>
      <c r="H23" s="3272"/>
      <c r="I23" s="3271" t="s">
        <v>612</v>
      </c>
      <c r="J23" s="3272"/>
      <c r="K23" s="3271" t="s">
        <v>613</v>
      </c>
      <c r="L23" s="3272"/>
      <c r="M23" s="3253" t="s">
        <v>614</v>
      </c>
      <c r="N23" s="3254"/>
    </row>
    <row r="24" spans="1:15" ht="18" customHeight="1">
      <c r="A24" s="332" t="s">
        <v>592</v>
      </c>
      <c r="B24" s="3262" t="s">
        <v>593</v>
      </c>
      <c r="C24" s="3263"/>
      <c r="D24" s="3263"/>
      <c r="E24" s="3263"/>
      <c r="F24" s="3263"/>
      <c r="G24" s="3263"/>
      <c r="H24" s="3263"/>
      <c r="I24" s="3263"/>
      <c r="J24" s="3263"/>
      <c r="K24" s="3263"/>
      <c r="L24" s="3263"/>
      <c r="M24" s="3263"/>
      <c r="N24" s="3263"/>
    </row>
    <row r="25" spans="1:15" ht="11.25" customHeight="1">
      <c r="A25" s="339"/>
      <c r="B25" s="59"/>
      <c r="C25" s="317"/>
      <c r="D25" s="317"/>
      <c r="E25" s="340"/>
      <c r="F25" s="340"/>
      <c r="I25" s="59"/>
      <c r="J25" s="59"/>
      <c r="K25" s="59"/>
      <c r="L25" s="59"/>
      <c r="M25" s="340"/>
      <c r="N25" s="340"/>
    </row>
    <row r="26" spans="1:15" ht="18" customHeight="1">
      <c r="A26" s="329" t="s">
        <v>594</v>
      </c>
      <c r="B26" s="99">
        <v>71</v>
      </c>
      <c r="C26" s="3267">
        <v>2069.8000000000002</v>
      </c>
      <c r="D26" s="3267"/>
      <c r="E26" s="3257">
        <v>1.7</v>
      </c>
      <c r="F26" s="3257"/>
      <c r="G26" s="3257">
        <v>1.4</v>
      </c>
      <c r="H26" s="3257"/>
      <c r="I26" s="3257">
        <v>0</v>
      </c>
      <c r="J26" s="3257"/>
      <c r="K26" s="3257">
        <v>0</v>
      </c>
      <c r="L26" s="3257"/>
      <c r="M26" s="3256">
        <v>42.4</v>
      </c>
      <c r="N26" s="3256"/>
    </row>
    <row r="27" spans="1:15" ht="18" customHeight="1">
      <c r="A27" s="339"/>
      <c r="B27" s="99"/>
      <c r="C27" s="99"/>
      <c r="D27" s="99"/>
      <c r="E27" s="99"/>
      <c r="F27" s="99"/>
      <c r="G27" s="54"/>
      <c r="H27" s="104"/>
      <c r="I27" s="54"/>
      <c r="J27" s="104"/>
      <c r="K27" s="99"/>
      <c r="L27" s="104"/>
      <c r="M27" s="310"/>
      <c r="N27" s="310"/>
    </row>
    <row r="28" spans="1:15" ht="18" customHeight="1">
      <c r="A28" s="335" t="s">
        <v>595</v>
      </c>
      <c r="B28" s="99">
        <v>69</v>
      </c>
      <c r="C28" s="3273">
        <v>139.80000000000001</v>
      </c>
      <c r="D28" s="3273"/>
      <c r="E28" s="3257">
        <v>1.7</v>
      </c>
      <c r="F28" s="3257"/>
      <c r="G28" s="3257">
        <v>0</v>
      </c>
      <c r="H28" s="3257"/>
      <c r="I28" s="3257">
        <v>0</v>
      </c>
      <c r="J28" s="3257"/>
      <c r="K28" s="3257">
        <v>0</v>
      </c>
      <c r="L28" s="3257"/>
      <c r="M28" s="3256">
        <v>3.1</v>
      </c>
      <c r="N28" s="3256"/>
    </row>
    <row r="29" spans="1:15" ht="18" customHeight="1">
      <c r="A29" s="336" t="s">
        <v>596</v>
      </c>
      <c r="B29" s="99">
        <v>68</v>
      </c>
      <c r="C29" s="3273">
        <v>138.6</v>
      </c>
      <c r="D29" s="3273"/>
      <c r="E29" s="3257">
        <v>1.7</v>
      </c>
      <c r="F29" s="3257"/>
      <c r="G29" s="3257">
        <v>0</v>
      </c>
      <c r="H29" s="3257"/>
      <c r="I29" s="3257">
        <v>0</v>
      </c>
      <c r="J29" s="3257"/>
      <c r="K29" s="3257">
        <v>0</v>
      </c>
      <c r="L29" s="3257"/>
      <c r="M29" s="3256">
        <v>3</v>
      </c>
      <c r="N29" s="3256"/>
    </row>
    <row r="30" spans="1:15" ht="18" customHeight="1">
      <c r="A30" s="336" t="s">
        <v>597</v>
      </c>
      <c r="B30" s="99">
        <v>67</v>
      </c>
      <c r="C30" s="3273">
        <v>174.8</v>
      </c>
      <c r="D30" s="3273"/>
      <c r="E30" s="3257">
        <v>1.8</v>
      </c>
      <c r="F30" s="3257"/>
      <c r="G30" s="3257">
        <v>0.1</v>
      </c>
      <c r="H30" s="3257"/>
      <c r="I30" s="3257">
        <v>0</v>
      </c>
      <c r="J30" s="3257"/>
      <c r="K30" s="3257">
        <v>0</v>
      </c>
      <c r="L30" s="3257"/>
      <c r="M30" s="3256">
        <v>4.4000000000000004</v>
      </c>
      <c r="N30" s="3256"/>
    </row>
    <row r="31" spans="1:15" ht="18" customHeight="1">
      <c r="A31" s="336" t="s">
        <v>598</v>
      </c>
      <c r="B31" s="99">
        <v>66</v>
      </c>
      <c r="C31" s="3273">
        <v>191.4</v>
      </c>
      <c r="D31" s="3273"/>
      <c r="E31" s="3257">
        <v>1.8</v>
      </c>
      <c r="F31" s="3257"/>
      <c r="G31" s="3257">
        <v>0.2</v>
      </c>
      <c r="H31" s="3257"/>
      <c r="I31" s="3257">
        <v>0</v>
      </c>
      <c r="J31" s="3257"/>
      <c r="K31" s="3257">
        <v>0</v>
      </c>
      <c r="L31" s="3257"/>
      <c r="M31" s="3256">
        <v>4.2</v>
      </c>
      <c r="N31" s="3256"/>
    </row>
    <row r="32" spans="1:15" ht="18" customHeight="1">
      <c r="A32" s="336" t="s">
        <v>599</v>
      </c>
      <c r="B32" s="99">
        <v>68</v>
      </c>
      <c r="C32" s="3273">
        <v>211.5</v>
      </c>
      <c r="D32" s="3273"/>
      <c r="E32" s="3257">
        <v>1.7</v>
      </c>
      <c r="F32" s="3257"/>
      <c r="G32" s="3257">
        <v>0.1</v>
      </c>
      <c r="H32" s="3257"/>
      <c r="I32" s="3257">
        <v>0</v>
      </c>
      <c r="J32" s="3257"/>
      <c r="K32" s="3257">
        <v>0</v>
      </c>
      <c r="L32" s="3257"/>
      <c r="M32" s="3256">
        <v>3.8</v>
      </c>
      <c r="N32" s="3256"/>
    </row>
    <row r="33" spans="1:15" ht="18" customHeight="1">
      <c r="A33" s="336" t="s">
        <v>600</v>
      </c>
      <c r="B33" s="99">
        <v>75</v>
      </c>
      <c r="C33" s="3273">
        <v>162.4</v>
      </c>
      <c r="D33" s="3273"/>
      <c r="E33" s="3257">
        <v>1.6</v>
      </c>
      <c r="F33" s="3257"/>
      <c r="G33" s="3257">
        <v>0</v>
      </c>
      <c r="H33" s="3257"/>
      <c r="I33" s="3257">
        <v>0</v>
      </c>
      <c r="J33" s="3257"/>
      <c r="K33" s="3257">
        <v>0</v>
      </c>
      <c r="L33" s="3257"/>
      <c r="M33" s="3256">
        <v>5.6</v>
      </c>
      <c r="N33" s="3256"/>
    </row>
    <row r="34" spans="1:15" ht="18" customHeight="1">
      <c r="A34" s="336" t="s">
        <v>601</v>
      </c>
      <c r="B34" s="99">
        <v>76</v>
      </c>
      <c r="C34" s="3273">
        <v>193.5</v>
      </c>
      <c r="D34" s="3273"/>
      <c r="E34" s="3257">
        <v>1.7</v>
      </c>
      <c r="F34" s="3257"/>
      <c r="G34" s="3257">
        <v>0.1</v>
      </c>
      <c r="H34" s="3257"/>
      <c r="I34" s="3257">
        <v>0</v>
      </c>
      <c r="J34" s="3257"/>
      <c r="K34" s="3257">
        <v>0</v>
      </c>
      <c r="L34" s="3257"/>
      <c r="M34" s="3256">
        <v>3.4</v>
      </c>
      <c r="N34" s="3256"/>
    </row>
    <row r="35" spans="1:15" ht="18" customHeight="1">
      <c r="A35" s="336" t="s">
        <v>602</v>
      </c>
      <c r="B35" s="99">
        <v>73</v>
      </c>
      <c r="C35" s="3273">
        <v>221.8</v>
      </c>
      <c r="D35" s="3273"/>
      <c r="E35" s="3257">
        <v>1.8</v>
      </c>
      <c r="F35" s="3257"/>
      <c r="G35" s="3257">
        <v>0.3</v>
      </c>
      <c r="H35" s="3257"/>
      <c r="I35" s="3257">
        <v>0</v>
      </c>
      <c r="J35" s="3257"/>
      <c r="K35" s="3257">
        <v>0</v>
      </c>
      <c r="L35" s="3257"/>
      <c r="M35" s="3256">
        <v>1.5</v>
      </c>
      <c r="N35" s="3256"/>
    </row>
    <row r="36" spans="1:15" ht="18" customHeight="1">
      <c r="A36" s="336" t="s">
        <v>603</v>
      </c>
      <c r="B36" s="99">
        <v>73</v>
      </c>
      <c r="C36" s="3273">
        <v>165.6</v>
      </c>
      <c r="D36" s="3273"/>
      <c r="E36" s="3257">
        <v>1.6</v>
      </c>
      <c r="F36" s="3257"/>
      <c r="G36" s="3257">
        <v>0.4</v>
      </c>
      <c r="H36" s="3257"/>
      <c r="I36" s="3257">
        <v>0</v>
      </c>
      <c r="J36" s="3257"/>
      <c r="K36" s="3257">
        <v>0</v>
      </c>
      <c r="L36" s="3257"/>
      <c r="M36" s="3256">
        <v>3.8</v>
      </c>
      <c r="N36" s="3256"/>
    </row>
    <row r="37" spans="1:15" ht="18" customHeight="1">
      <c r="A37" s="337" t="s">
        <v>604</v>
      </c>
      <c r="B37" s="99">
        <v>72</v>
      </c>
      <c r="C37" s="3274">
        <v>174.3</v>
      </c>
      <c r="D37" s="3274"/>
      <c r="E37" s="3257">
        <v>1.5</v>
      </c>
      <c r="F37" s="3257"/>
      <c r="G37" s="3257">
        <v>0.1</v>
      </c>
      <c r="H37" s="3257"/>
      <c r="I37" s="3257">
        <v>0</v>
      </c>
      <c r="J37" s="3257"/>
      <c r="K37" s="3257">
        <v>0</v>
      </c>
      <c r="L37" s="3257"/>
      <c r="M37" s="3256">
        <v>3.7</v>
      </c>
      <c r="N37" s="3256"/>
    </row>
    <row r="38" spans="1:15" ht="18" customHeight="1">
      <c r="A38" s="337" t="s">
        <v>605</v>
      </c>
      <c r="B38" s="99">
        <v>73</v>
      </c>
      <c r="C38" s="3273">
        <v>150.69999999999999</v>
      </c>
      <c r="D38" s="3273"/>
      <c r="E38" s="3257">
        <v>1.5</v>
      </c>
      <c r="F38" s="3257"/>
      <c r="G38" s="3257">
        <v>0</v>
      </c>
      <c r="H38" s="3257"/>
      <c r="I38" s="3257">
        <v>0</v>
      </c>
      <c r="J38" s="3257"/>
      <c r="K38" s="3257">
        <v>0</v>
      </c>
      <c r="L38" s="3257"/>
      <c r="M38" s="3256">
        <v>3.1</v>
      </c>
      <c r="N38" s="3256"/>
    </row>
    <row r="39" spans="1:15" ht="18" customHeight="1" thickBot="1">
      <c r="A39" s="338" t="s">
        <v>606</v>
      </c>
      <c r="B39" s="106">
        <v>72</v>
      </c>
      <c r="C39" s="3275">
        <v>145.6</v>
      </c>
      <c r="D39" s="3275"/>
      <c r="E39" s="3264">
        <v>1.6</v>
      </c>
      <c r="F39" s="3264"/>
      <c r="G39" s="3264">
        <v>0</v>
      </c>
      <c r="H39" s="3264"/>
      <c r="I39" s="3264">
        <v>0</v>
      </c>
      <c r="J39" s="3264"/>
      <c r="K39" s="3264">
        <v>0</v>
      </c>
      <c r="L39" s="3264"/>
      <c r="M39" s="3265">
        <v>2.9</v>
      </c>
      <c r="N39" s="3265"/>
    </row>
    <row r="40" spans="1:15">
      <c r="A40" s="91" t="s">
        <v>615</v>
      </c>
      <c r="B40" s="341"/>
      <c r="C40" s="341"/>
      <c r="D40" s="341"/>
      <c r="I40" s="341"/>
      <c r="L40" s="341"/>
      <c r="M40" s="300"/>
      <c r="N40" s="300"/>
      <c r="O40" s="300"/>
    </row>
    <row r="41" spans="1:15" ht="13.5" customHeight="1">
      <c r="A41" s="311"/>
      <c r="B41" s="300"/>
      <c r="C41" s="300"/>
      <c r="D41" s="300"/>
      <c r="E41" s="300"/>
      <c r="F41" s="300"/>
      <c r="G41" s="300"/>
      <c r="H41" s="300"/>
      <c r="I41" s="300"/>
      <c r="J41" s="300"/>
      <c r="K41" s="300"/>
      <c r="L41" s="300"/>
      <c r="M41" s="300"/>
      <c r="N41" s="300"/>
    </row>
    <row r="42" spans="1:15">
      <c r="A42" s="59"/>
    </row>
  </sheetData>
  <mergeCells count="132">
    <mergeCell ref="C39:D39"/>
    <mergeCell ref="E39:F39"/>
    <mergeCell ref="G39:H39"/>
    <mergeCell ref="I39:J39"/>
    <mergeCell ref="K39:L39"/>
    <mergeCell ref="M39:N39"/>
    <mergeCell ref="C38:D38"/>
    <mergeCell ref="E38:F38"/>
    <mergeCell ref="G38:H38"/>
    <mergeCell ref="I38:J38"/>
    <mergeCell ref="K38:L38"/>
    <mergeCell ref="M38:N38"/>
    <mergeCell ref="C37:D37"/>
    <mergeCell ref="E37:F37"/>
    <mergeCell ref="G37:H37"/>
    <mergeCell ref="I37:J37"/>
    <mergeCell ref="K37:L37"/>
    <mergeCell ref="M37:N37"/>
    <mergeCell ref="C36:D36"/>
    <mergeCell ref="E36:F36"/>
    <mergeCell ref="G36:H36"/>
    <mergeCell ref="I36:J36"/>
    <mergeCell ref="K36:L36"/>
    <mergeCell ref="M36:N36"/>
    <mergeCell ref="C35:D35"/>
    <mergeCell ref="E35:F35"/>
    <mergeCell ref="G35:H35"/>
    <mergeCell ref="I35:J35"/>
    <mergeCell ref="K35:L35"/>
    <mergeCell ref="M35:N35"/>
    <mergeCell ref="C34:D34"/>
    <mergeCell ref="E34:F34"/>
    <mergeCell ref="G34:H34"/>
    <mergeCell ref="I34:J34"/>
    <mergeCell ref="K34:L34"/>
    <mergeCell ref="M34:N34"/>
    <mergeCell ref="C33:D33"/>
    <mergeCell ref="E33:F33"/>
    <mergeCell ref="G33:H33"/>
    <mergeCell ref="I33:J33"/>
    <mergeCell ref="K33:L33"/>
    <mergeCell ref="M33:N33"/>
    <mergeCell ref="C32:D32"/>
    <mergeCell ref="E32:F32"/>
    <mergeCell ref="G32:H32"/>
    <mergeCell ref="I32:J32"/>
    <mergeCell ref="K32:L32"/>
    <mergeCell ref="M32:N32"/>
    <mergeCell ref="C31:D31"/>
    <mergeCell ref="E31:F31"/>
    <mergeCell ref="G31:H31"/>
    <mergeCell ref="I31:J31"/>
    <mergeCell ref="K31:L31"/>
    <mergeCell ref="M31:N31"/>
    <mergeCell ref="C30:D30"/>
    <mergeCell ref="E30:F30"/>
    <mergeCell ref="G30:H30"/>
    <mergeCell ref="I30:J30"/>
    <mergeCell ref="K30:L30"/>
    <mergeCell ref="M30:N30"/>
    <mergeCell ref="C29:D29"/>
    <mergeCell ref="E29:F29"/>
    <mergeCell ref="G29:H29"/>
    <mergeCell ref="I29:J29"/>
    <mergeCell ref="K29:L29"/>
    <mergeCell ref="M29:N29"/>
    <mergeCell ref="C28:D28"/>
    <mergeCell ref="E28:F28"/>
    <mergeCell ref="G28:H28"/>
    <mergeCell ref="I28:J28"/>
    <mergeCell ref="K28:L28"/>
    <mergeCell ref="M28:N28"/>
    <mergeCell ref="B24:N24"/>
    <mergeCell ref="C26:D26"/>
    <mergeCell ref="E26:F26"/>
    <mergeCell ref="G26:H26"/>
    <mergeCell ref="I26:J26"/>
    <mergeCell ref="K26:L26"/>
    <mergeCell ref="M26:N26"/>
    <mergeCell ref="M22:N22"/>
    <mergeCell ref="C23:D23"/>
    <mergeCell ref="G23:H23"/>
    <mergeCell ref="I23:J23"/>
    <mergeCell ref="K23:L23"/>
    <mergeCell ref="M23:N23"/>
    <mergeCell ref="F21:G21"/>
    <mergeCell ref="J21:K21"/>
    <mergeCell ref="A22:A23"/>
    <mergeCell ref="B22:B23"/>
    <mergeCell ref="C22:D22"/>
    <mergeCell ref="E22:F23"/>
    <mergeCell ref="G22:L22"/>
    <mergeCell ref="F18:G18"/>
    <mergeCell ref="J18:K18"/>
    <mergeCell ref="F19:G19"/>
    <mergeCell ref="J19:K19"/>
    <mergeCell ref="F20:G20"/>
    <mergeCell ref="J20:K20"/>
    <mergeCell ref="F15:G15"/>
    <mergeCell ref="J15:K15"/>
    <mergeCell ref="F16:G16"/>
    <mergeCell ref="J16:K16"/>
    <mergeCell ref="F17:G17"/>
    <mergeCell ref="J17:K17"/>
    <mergeCell ref="F12:G12"/>
    <mergeCell ref="J12:K12"/>
    <mergeCell ref="F13:G13"/>
    <mergeCell ref="J13:K13"/>
    <mergeCell ref="F14:G14"/>
    <mergeCell ref="J14:K14"/>
    <mergeCell ref="F8:G8"/>
    <mergeCell ref="J8:K8"/>
    <mergeCell ref="F10:G10"/>
    <mergeCell ref="J10:K10"/>
    <mergeCell ref="F11:G11"/>
    <mergeCell ref="J11:K11"/>
    <mergeCell ref="M4:M5"/>
    <mergeCell ref="N4:N5"/>
    <mergeCell ref="O4:O5"/>
    <mergeCell ref="F5:G5"/>
    <mergeCell ref="J5:K5"/>
    <mergeCell ref="B6:O6"/>
    <mergeCell ref="A3:A5"/>
    <mergeCell ref="B3:D3"/>
    <mergeCell ref="E3:K3"/>
    <mergeCell ref="L3:L5"/>
    <mergeCell ref="M3:O3"/>
    <mergeCell ref="B4:B5"/>
    <mergeCell ref="C4:C5"/>
    <mergeCell ref="D4:D5"/>
    <mergeCell ref="E4:H4"/>
    <mergeCell ref="I4:K4"/>
  </mergeCells>
  <phoneticPr fontId="3"/>
  <pageMargins left="0.59055118110236227" right="0.78740157480314965" top="0.59055118110236227" bottom="0.59055118110236227" header="0.51181102362204722" footer="0.51181102362204722"/>
  <pageSetup paperSize="9" orientation="portrait" horizontalDpi="4294967293"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8C0E8-6B0E-49F0-99C4-565C97F5B55A}">
  <dimension ref="A1:M39"/>
  <sheetViews>
    <sheetView view="pageBreakPreview" zoomScaleNormal="100" workbookViewId="0"/>
  </sheetViews>
  <sheetFormatPr defaultRowHeight="13"/>
  <cols>
    <col min="1" max="1" width="16.81640625" customWidth="1"/>
    <col min="2" max="2" width="2.6328125" customWidth="1"/>
    <col min="3" max="4" width="7.90625" customWidth="1"/>
    <col min="5" max="5" width="5.6328125" customWidth="1"/>
    <col min="6" max="6" width="7.08984375" customWidth="1"/>
    <col min="7" max="13" width="5.90625" customWidth="1"/>
  </cols>
  <sheetData>
    <row r="1" spans="1:13" ht="19">
      <c r="A1" s="1171" t="s">
        <v>4739</v>
      </c>
      <c r="C1" s="1339"/>
      <c r="D1" s="1339"/>
      <c r="E1" s="1339"/>
      <c r="F1" s="1339"/>
      <c r="G1" s="1339"/>
      <c r="H1" s="1339"/>
      <c r="I1" s="1339"/>
      <c r="J1" s="1339"/>
      <c r="K1" s="1339"/>
      <c r="L1" s="1369"/>
      <c r="M1" s="1369"/>
    </row>
    <row r="2" spans="1:13" ht="19.5" thickBot="1">
      <c r="A2" s="1191" t="s">
        <v>4740</v>
      </c>
      <c r="B2" s="89"/>
      <c r="C2" s="2304"/>
      <c r="D2" s="1214"/>
      <c r="E2" s="1214"/>
      <c r="F2" s="1214"/>
      <c r="G2" s="1214"/>
      <c r="H2" s="1933"/>
      <c r="I2" s="2301"/>
      <c r="J2" s="2301"/>
      <c r="K2" s="1232"/>
      <c r="L2" s="2314"/>
      <c r="M2" s="2314" t="s">
        <v>4741</v>
      </c>
    </row>
    <row r="3" spans="1:13" ht="18" customHeight="1">
      <c r="A3" s="3528" t="s">
        <v>409</v>
      </c>
      <c r="B3" s="3528"/>
      <c r="C3" s="3906" t="s">
        <v>4742</v>
      </c>
      <c r="D3" s="3520"/>
      <c r="E3" s="3549"/>
      <c r="F3" s="3906" t="s">
        <v>4743</v>
      </c>
      <c r="G3" s="3520"/>
      <c r="H3" s="3520"/>
      <c r="I3" s="3520"/>
      <c r="J3" s="3520"/>
      <c r="K3" s="3520"/>
      <c r="L3" s="3520"/>
      <c r="M3" s="3520"/>
    </row>
    <row r="4" spans="1:13" ht="19.5" customHeight="1">
      <c r="A4" s="3541"/>
      <c r="B4" s="3541"/>
      <c r="C4" s="1200"/>
      <c r="D4" s="1197" t="s">
        <v>4744</v>
      </c>
      <c r="E4" s="1197" t="s">
        <v>4745</v>
      </c>
      <c r="F4" s="1200"/>
      <c r="G4" s="1197" t="s">
        <v>4746</v>
      </c>
      <c r="H4" s="1197" t="s">
        <v>4747</v>
      </c>
      <c r="I4" s="1198" t="s">
        <v>4748</v>
      </c>
      <c r="J4" s="1198" t="s">
        <v>4749</v>
      </c>
      <c r="K4" s="1198" t="s">
        <v>4750</v>
      </c>
      <c r="L4" s="1198" t="s">
        <v>4751</v>
      </c>
      <c r="M4" s="1198" t="s">
        <v>4752</v>
      </c>
    </row>
    <row r="5" spans="1:13" ht="21.9" customHeight="1">
      <c r="A5" s="4163" t="s">
        <v>3492</v>
      </c>
      <c r="B5" s="4164"/>
      <c r="C5" s="2315">
        <v>134029</v>
      </c>
      <c r="D5" s="2254">
        <v>133332</v>
      </c>
      <c r="E5" s="59">
        <v>697</v>
      </c>
      <c r="F5" s="2254">
        <v>28026</v>
      </c>
      <c r="G5" s="2254">
        <v>7123</v>
      </c>
      <c r="H5" s="2254">
        <v>3861</v>
      </c>
      <c r="I5" s="2254">
        <v>5493</v>
      </c>
      <c r="J5" s="2254">
        <v>3233</v>
      </c>
      <c r="K5" s="2254">
        <v>2687</v>
      </c>
      <c r="L5" s="2254">
        <v>3149</v>
      </c>
      <c r="M5" s="2254">
        <v>2480</v>
      </c>
    </row>
    <row r="6" spans="1:13" ht="21.9" customHeight="1">
      <c r="A6" s="4165" t="s">
        <v>4680</v>
      </c>
      <c r="B6" s="4166"/>
      <c r="C6" s="1344">
        <v>134691</v>
      </c>
      <c r="D6" s="1342">
        <v>134027</v>
      </c>
      <c r="E6" s="1019">
        <v>664</v>
      </c>
      <c r="F6" s="1342">
        <v>28083</v>
      </c>
      <c r="G6" s="1342">
        <v>7327</v>
      </c>
      <c r="H6" s="1342">
        <v>3783</v>
      </c>
      <c r="I6" s="1342">
        <v>5526</v>
      </c>
      <c r="J6" s="1342">
        <v>3188</v>
      </c>
      <c r="K6" s="1342">
        <v>2544</v>
      </c>
      <c r="L6" s="1342">
        <v>3218</v>
      </c>
      <c r="M6" s="1342">
        <v>2497</v>
      </c>
    </row>
    <row r="7" spans="1:13" ht="21.9" customHeight="1">
      <c r="A7" s="4165" t="s">
        <v>4681</v>
      </c>
      <c r="B7" s="4166"/>
      <c r="C7" s="1344">
        <v>134431</v>
      </c>
      <c r="D7" s="1342">
        <v>133772</v>
      </c>
      <c r="E7" s="1019">
        <v>659</v>
      </c>
      <c r="F7" s="1342">
        <v>28163</v>
      </c>
      <c r="G7" s="1342">
        <v>7250</v>
      </c>
      <c r="H7" s="1342">
        <v>3866</v>
      </c>
      <c r="I7" s="1342">
        <v>5656</v>
      </c>
      <c r="J7" s="1342">
        <v>3303</v>
      </c>
      <c r="K7" s="1342">
        <v>2465</v>
      </c>
      <c r="L7" s="1342">
        <v>3138</v>
      </c>
      <c r="M7" s="1342">
        <v>2485</v>
      </c>
    </row>
    <row r="8" spans="1:13" ht="21.9" customHeight="1">
      <c r="A8" s="4165" t="s">
        <v>4682</v>
      </c>
      <c r="B8" s="4166"/>
      <c r="C8" s="1344">
        <v>134801</v>
      </c>
      <c r="D8" s="1342">
        <v>134152</v>
      </c>
      <c r="E8" s="1019">
        <v>649</v>
      </c>
      <c r="F8" s="1342">
        <v>28893</v>
      </c>
      <c r="G8" s="1342">
        <v>7432</v>
      </c>
      <c r="H8" s="1342">
        <v>3952</v>
      </c>
      <c r="I8" s="1342">
        <v>5797</v>
      </c>
      <c r="J8" s="1342">
        <v>3378</v>
      </c>
      <c r="K8" s="1342">
        <v>2487</v>
      </c>
      <c r="L8" s="1342">
        <v>3385</v>
      </c>
      <c r="M8" s="1342">
        <v>2462</v>
      </c>
    </row>
    <row r="9" spans="1:13" ht="21.9" customHeight="1" thickBot="1">
      <c r="A9" s="4167" t="s">
        <v>3561</v>
      </c>
      <c r="B9" s="4168"/>
      <c r="C9" s="2316">
        <v>134418</v>
      </c>
      <c r="D9" s="2317">
        <v>133781</v>
      </c>
      <c r="E9" s="2318">
        <v>637</v>
      </c>
      <c r="F9" s="2317">
        <v>29520</v>
      </c>
      <c r="G9" s="2317">
        <v>7778</v>
      </c>
      <c r="H9" s="2317">
        <v>3881</v>
      </c>
      <c r="I9" s="2317">
        <v>5987</v>
      </c>
      <c r="J9" s="2317">
        <v>3308</v>
      </c>
      <c r="K9" s="2317">
        <v>2623</v>
      </c>
      <c r="L9" s="2317">
        <v>3505</v>
      </c>
      <c r="M9" s="2317">
        <v>2438</v>
      </c>
    </row>
    <row r="10" spans="1:13">
      <c r="A10" s="1175" t="s">
        <v>4753</v>
      </c>
      <c r="B10" s="1172"/>
      <c r="C10" s="1172"/>
      <c r="D10" s="1172"/>
      <c r="E10" s="1173"/>
      <c r="F10" s="1369"/>
      <c r="G10" s="1369"/>
      <c r="H10" s="2319"/>
      <c r="I10" s="2320"/>
      <c r="J10" s="2320"/>
      <c r="K10" s="1369"/>
      <c r="L10" s="1369"/>
    </row>
    <row r="11" spans="1:13">
      <c r="A11" s="91" t="s">
        <v>4754</v>
      </c>
      <c r="B11" s="1172"/>
      <c r="C11" s="1172"/>
      <c r="D11" s="1172"/>
      <c r="E11" s="1172"/>
      <c r="F11" s="1172"/>
      <c r="G11" s="1172"/>
      <c r="H11" s="1369"/>
      <c r="I11" s="1369"/>
      <c r="J11" s="1369"/>
      <c r="K11" s="1369"/>
      <c r="L11" s="1369"/>
    </row>
    <row r="15" spans="1:13">
      <c r="H15" s="59"/>
      <c r="I15" s="59"/>
      <c r="J15" s="59"/>
      <c r="K15" s="59"/>
      <c r="L15" s="59"/>
    </row>
    <row r="16" spans="1:13" ht="19">
      <c r="A16" s="1171" t="s">
        <v>4755</v>
      </c>
      <c r="B16" s="1196"/>
      <c r="C16" s="1196"/>
      <c r="D16" s="1369"/>
      <c r="E16" s="1187"/>
      <c r="F16" s="1187"/>
      <c r="G16" s="1187"/>
      <c r="H16" s="1187"/>
      <c r="I16" s="1187"/>
      <c r="J16" s="1187"/>
      <c r="K16" s="1187"/>
      <c r="L16" s="1187"/>
      <c r="M16" s="1187"/>
    </row>
    <row r="17" spans="1:13" ht="13.5" thickBot="1">
      <c r="A17" s="1191" t="s">
        <v>1737</v>
      </c>
      <c r="B17" s="2304"/>
      <c r="C17" s="1933"/>
      <c r="D17" s="2305"/>
      <c r="E17" s="2305"/>
      <c r="F17" s="2305"/>
      <c r="G17" s="2305"/>
      <c r="H17" s="2305"/>
      <c r="I17" s="2305"/>
      <c r="J17" s="1187"/>
      <c r="K17" s="2305"/>
      <c r="L17" s="2305"/>
      <c r="M17" s="1933" t="s">
        <v>4756</v>
      </c>
    </row>
    <row r="18" spans="1:13" ht="32.15" customHeight="1">
      <c r="A18" s="3942" t="s">
        <v>409</v>
      </c>
      <c r="B18" s="3943"/>
      <c r="C18" s="4161" t="s">
        <v>4757</v>
      </c>
      <c r="D18" s="4162"/>
      <c r="E18" s="4169"/>
      <c r="F18" s="4161" t="s">
        <v>4758</v>
      </c>
      <c r="G18" s="4162"/>
      <c r="H18" s="4162"/>
      <c r="I18" s="4169"/>
      <c r="J18" s="4161" t="s">
        <v>4759</v>
      </c>
      <c r="K18" s="4162"/>
      <c r="L18" s="4162"/>
      <c r="M18" s="4162"/>
    </row>
    <row r="19" spans="1:13" ht="21.9" customHeight="1">
      <c r="A19" s="4163" t="s">
        <v>2091</v>
      </c>
      <c r="B19" s="3317"/>
      <c r="C19" s="2288">
        <v>16608</v>
      </c>
      <c r="D19" s="2289"/>
      <c r="E19" s="2289"/>
      <c r="F19" s="2289">
        <v>5259</v>
      </c>
      <c r="G19" s="2289"/>
      <c r="H19" s="2289"/>
      <c r="I19" s="2289"/>
      <c r="J19" s="2289">
        <v>2472</v>
      </c>
      <c r="K19" s="2289"/>
      <c r="L19" s="2289"/>
      <c r="M19" s="2289"/>
    </row>
    <row r="20" spans="1:13" ht="21.9" customHeight="1">
      <c r="A20" s="4165" t="s">
        <v>4760</v>
      </c>
      <c r="B20" s="4166"/>
      <c r="C20" s="2288">
        <v>16838</v>
      </c>
      <c r="D20" s="2289"/>
      <c r="E20" s="2289"/>
      <c r="F20" s="2289">
        <v>5333</v>
      </c>
      <c r="G20" s="2289"/>
      <c r="H20" s="2289"/>
      <c r="I20" s="2289"/>
      <c r="J20" s="2289">
        <v>2430</v>
      </c>
      <c r="K20" s="2289"/>
      <c r="L20" s="2289"/>
      <c r="M20" s="2289"/>
    </row>
    <row r="21" spans="1:13" ht="21.9" customHeight="1">
      <c r="A21" s="4165" t="s">
        <v>4761</v>
      </c>
      <c r="B21" s="4166"/>
      <c r="C21" s="2288">
        <v>17311</v>
      </c>
      <c r="D21" s="2289"/>
      <c r="E21" s="2289"/>
      <c r="F21" s="2289">
        <v>5332</v>
      </c>
      <c r="G21" s="2289"/>
      <c r="H21" s="2289"/>
      <c r="I21" s="2289"/>
      <c r="J21" s="2289">
        <v>2432</v>
      </c>
      <c r="K21" s="2289"/>
      <c r="L21" s="2289"/>
      <c r="M21" s="2289"/>
    </row>
    <row r="22" spans="1:13" ht="21.9" customHeight="1">
      <c r="A22" s="4165" t="s">
        <v>4762</v>
      </c>
      <c r="B22" s="3320"/>
      <c r="C22" s="2288">
        <v>17755</v>
      </c>
      <c r="D22" s="2289"/>
      <c r="E22" s="2289"/>
      <c r="F22" s="2289">
        <v>5545</v>
      </c>
      <c r="G22" s="2289"/>
      <c r="H22" s="2289"/>
      <c r="I22" s="2289"/>
      <c r="J22" s="2289">
        <v>2485</v>
      </c>
      <c r="K22" s="2289"/>
      <c r="L22" s="2289"/>
      <c r="M22" s="2289"/>
    </row>
    <row r="23" spans="1:13" ht="21.9" customHeight="1" thickBot="1">
      <c r="A23" s="4167" t="s">
        <v>4763</v>
      </c>
      <c r="B23" s="3322"/>
      <c r="C23" s="4115">
        <v>18138</v>
      </c>
      <c r="D23" s="4115"/>
      <c r="E23" s="4115"/>
      <c r="F23" s="4115">
        <v>5787</v>
      </c>
      <c r="G23" s="4115"/>
      <c r="H23" s="4115"/>
      <c r="I23" s="4115"/>
      <c r="J23" s="4115">
        <v>2565</v>
      </c>
      <c r="K23" s="4115"/>
      <c r="L23" s="4115"/>
      <c r="M23" s="4115"/>
    </row>
    <row r="24" spans="1:13">
      <c r="A24" s="91" t="s">
        <v>4754</v>
      </c>
      <c r="B24" s="1187"/>
      <c r="C24" s="2322"/>
      <c r="D24" s="2322"/>
      <c r="E24" s="2322"/>
      <c r="F24" s="2322"/>
      <c r="G24" s="2322"/>
      <c r="H24" s="2322"/>
      <c r="I24" s="2322"/>
      <c r="J24" s="2322"/>
      <c r="K24" s="2322"/>
      <c r="L24" s="2322"/>
      <c r="M24" s="2322"/>
    </row>
    <row r="29" spans="1:13" ht="19">
      <c r="A29" s="1171" t="s">
        <v>4764</v>
      </c>
      <c r="B29" s="1173"/>
      <c r="C29" s="1173"/>
      <c r="D29" s="1173"/>
      <c r="E29" s="1173"/>
      <c r="F29" s="1173"/>
      <c r="G29" s="1173"/>
      <c r="H29" s="1173"/>
      <c r="I29" s="1369"/>
      <c r="J29" s="59"/>
    </row>
    <row r="30" spans="1:13" ht="14.25" customHeight="1" thickBot="1">
      <c r="A30" s="1191" t="s">
        <v>4765</v>
      </c>
      <c r="B30" s="2304"/>
      <c r="C30" s="2304"/>
      <c r="D30" s="1933"/>
      <c r="E30" s="1933"/>
      <c r="F30" s="2305"/>
      <c r="G30" s="1933"/>
      <c r="H30" s="2323"/>
      <c r="I30" s="89"/>
      <c r="J30" s="2324"/>
      <c r="K30" s="89"/>
      <c r="L30" s="89"/>
      <c r="M30" s="1933" t="s">
        <v>4756</v>
      </c>
    </row>
    <row r="31" spans="1:13" ht="32.15" customHeight="1">
      <c r="A31" s="3942" t="s">
        <v>409</v>
      </c>
      <c r="B31" s="3943"/>
      <c r="C31" s="4161" t="s">
        <v>4766</v>
      </c>
      <c r="D31" s="4162"/>
      <c r="E31" s="4169"/>
      <c r="F31" s="4161" t="s">
        <v>4767</v>
      </c>
      <c r="G31" s="4162"/>
      <c r="H31" s="4162"/>
      <c r="I31" s="4169"/>
      <c r="J31" s="3527" t="s">
        <v>4768</v>
      </c>
      <c r="K31" s="3942"/>
      <c r="L31" s="3942"/>
      <c r="M31" s="3942"/>
    </row>
    <row r="32" spans="1:13" ht="21.9" customHeight="1">
      <c r="A32" s="4163" t="s">
        <v>2091</v>
      </c>
      <c r="B32" s="3317"/>
      <c r="C32" s="2288">
        <v>77000</v>
      </c>
      <c r="D32" s="2289"/>
      <c r="E32" s="100"/>
      <c r="F32" s="2289">
        <v>180378</v>
      </c>
      <c r="G32" s="2289"/>
      <c r="H32" s="2289"/>
      <c r="I32" s="100"/>
      <c r="J32" s="2289">
        <v>251871</v>
      </c>
      <c r="K32" s="2289"/>
      <c r="L32" s="2289"/>
      <c r="M32" s="100"/>
    </row>
    <row r="33" spans="1:13" ht="21.9" customHeight="1">
      <c r="A33" s="4165" t="s">
        <v>4760</v>
      </c>
      <c r="B33" s="4166"/>
      <c r="C33" s="2288">
        <v>75809</v>
      </c>
      <c r="D33" s="2289"/>
      <c r="E33" s="2289"/>
      <c r="F33" s="2289">
        <v>182174</v>
      </c>
      <c r="G33" s="2289"/>
      <c r="H33" s="2289"/>
      <c r="I33" s="100"/>
      <c r="J33" s="2289">
        <v>254005</v>
      </c>
      <c r="K33" s="2289"/>
      <c r="L33" s="2289"/>
      <c r="M33" s="100"/>
    </row>
    <row r="34" spans="1:13" ht="21.9" customHeight="1">
      <c r="A34" s="4165" t="s">
        <v>4761</v>
      </c>
      <c r="B34" s="4166"/>
      <c r="C34" s="2288">
        <v>76181</v>
      </c>
      <c r="D34" s="2289"/>
      <c r="E34" s="2289"/>
      <c r="F34" s="2289">
        <v>185213</v>
      </c>
      <c r="G34" s="2289"/>
      <c r="H34" s="2289"/>
      <c r="I34" s="100"/>
      <c r="J34" s="2289">
        <v>258202</v>
      </c>
      <c r="K34" s="2289"/>
      <c r="L34" s="2289"/>
      <c r="M34" s="100"/>
    </row>
    <row r="35" spans="1:13" ht="21.9" customHeight="1">
      <c r="A35" s="4165" t="s">
        <v>4762</v>
      </c>
      <c r="B35" s="3320"/>
      <c r="C35" s="2288">
        <v>77147</v>
      </c>
      <c r="D35" s="2289"/>
      <c r="E35" s="2289"/>
      <c r="F35" s="2289">
        <v>190591</v>
      </c>
      <c r="G35" s="2289"/>
      <c r="H35" s="2289"/>
      <c r="I35" s="100"/>
      <c r="J35" s="2289">
        <v>264140</v>
      </c>
      <c r="K35" s="2289"/>
      <c r="L35" s="2289"/>
      <c r="M35" s="100"/>
    </row>
    <row r="36" spans="1:13" ht="21.9" customHeight="1" thickBot="1">
      <c r="A36" s="4167" t="s">
        <v>4763</v>
      </c>
      <c r="B36" s="4170"/>
      <c r="C36" s="4122">
        <v>76023</v>
      </c>
      <c r="D36" s="4117"/>
      <c r="E36" s="4117"/>
      <c r="F36" s="4117">
        <v>189797</v>
      </c>
      <c r="G36" s="3110"/>
      <c r="H36" s="3110"/>
      <c r="I36" s="3110"/>
      <c r="J36" s="4117">
        <v>262846</v>
      </c>
      <c r="K36" s="3110"/>
      <c r="L36" s="3110"/>
      <c r="M36" s="3110"/>
    </row>
    <row r="37" spans="1:13">
      <c r="A37" s="1175" t="s">
        <v>4769</v>
      </c>
      <c r="B37" s="1172"/>
      <c r="C37" s="1172"/>
      <c r="D37" s="1172"/>
      <c r="E37" s="1172"/>
      <c r="F37" s="1369"/>
      <c r="G37" s="1369"/>
      <c r="H37" s="1369"/>
      <c r="I37" s="1369"/>
      <c r="J37" s="59"/>
    </row>
    <row r="39" spans="1:13">
      <c r="A39" s="59"/>
      <c r="B39" s="59"/>
      <c r="C39" s="59"/>
      <c r="D39" s="59"/>
    </row>
  </sheetData>
  <mergeCells count="32">
    <mergeCell ref="F36:I36"/>
    <mergeCell ref="J36:M36"/>
    <mergeCell ref="A32:B32"/>
    <mergeCell ref="A33:B33"/>
    <mergeCell ref="A34:B34"/>
    <mergeCell ref="A35:B35"/>
    <mergeCell ref="A36:B36"/>
    <mergeCell ref="C36:E36"/>
    <mergeCell ref="F23:I23"/>
    <mergeCell ref="J23:M23"/>
    <mergeCell ref="A31:B31"/>
    <mergeCell ref="C31:E31"/>
    <mergeCell ref="F31:I31"/>
    <mergeCell ref="J31:M31"/>
    <mergeCell ref="C23:E23"/>
    <mergeCell ref="A19:B19"/>
    <mergeCell ref="A20:B20"/>
    <mergeCell ref="A21:B21"/>
    <mergeCell ref="A22:B22"/>
    <mergeCell ref="A23:B23"/>
    <mergeCell ref="J18:M18"/>
    <mergeCell ref="A3:B4"/>
    <mergeCell ref="C3:E3"/>
    <mergeCell ref="F3:M3"/>
    <mergeCell ref="A5:B5"/>
    <mergeCell ref="A6:B6"/>
    <mergeCell ref="A7:B7"/>
    <mergeCell ref="A8:B8"/>
    <mergeCell ref="A9:B9"/>
    <mergeCell ref="A18:B18"/>
    <mergeCell ref="C18:E18"/>
    <mergeCell ref="F18:I18"/>
  </mergeCells>
  <phoneticPr fontId="3"/>
  <pageMargins left="0.78740157480314965" right="0.59055118110236227" top="0.98425196850393704" bottom="0.98425196850393704" header="0.51181102362204722" footer="0.51181102362204722"/>
  <pageSetup paperSize="9" orientation="portrait" horizontalDpi="4294967293"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D63F6-DEDB-44E1-ABD8-9B8046C39FB9}">
  <dimension ref="A1:P46"/>
  <sheetViews>
    <sheetView view="pageBreakPreview" zoomScale="85" zoomScaleNormal="100" zoomScaleSheetLayoutView="85" workbookViewId="0"/>
  </sheetViews>
  <sheetFormatPr defaultRowHeight="13"/>
  <cols>
    <col min="1" max="1" width="19" customWidth="1"/>
    <col min="2" max="4" width="7.08984375" customWidth="1"/>
    <col min="5" max="7" width="6.90625" customWidth="1"/>
    <col min="8" max="8" width="7.08984375" customWidth="1"/>
    <col min="9" max="11" width="5.08984375" customWidth="1"/>
    <col min="12" max="12" width="6.6328125" customWidth="1"/>
  </cols>
  <sheetData>
    <row r="1" spans="1:12" ht="19">
      <c r="A1" s="1171" t="s">
        <v>4770</v>
      </c>
      <c r="B1" s="1339"/>
      <c r="C1" s="1339"/>
      <c r="D1" s="1339"/>
      <c r="E1" s="1339"/>
      <c r="F1" s="1339"/>
      <c r="G1" s="1339"/>
      <c r="H1" s="1339"/>
      <c r="I1" s="1339"/>
      <c r="J1" s="1339"/>
      <c r="K1" s="1369"/>
    </row>
    <row r="2" spans="1:12" ht="13.5" customHeight="1" thickBot="1">
      <c r="A2" s="1191" t="s">
        <v>4771</v>
      </c>
      <c r="B2" s="2325"/>
      <c r="C2" s="2325"/>
      <c r="D2" s="2325"/>
      <c r="E2" s="1195"/>
      <c r="F2" s="1195"/>
      <c r="G2" s="2301"/>
      <c r="H2" s="2301"/>
      <c r="I2" s="1232"/>
      <c r="J2" s="1933"/>
      <c r="K2" s="89"/>
      <c r="L2" s="1933" t="s">
        <v>4756</v>
      </c>
    </row>
    <row r="3" spans="1:12" ht="33.75" customHeight="1">
      <c r="A3" s="2031" t="s">
        <v>409</v>
      </c>
      <c r="B3" s="4173" t="s">
        <v>16</v>
      </c>
      <c r="C3" s="4174"/>
      <c r="D3" s="4175" t="s">
        <v>4772</v>
      </c>
      <c r="E3" s="4176"/>
      <c r="F3" s="4177" t="s">
        <v>4773</v>
      </c>
      <c r="G3" s="4178"/>
      <c r="H3" s="4179" t="s">
        <v>4774</v>
      </c>
      <c r="I3" s="4178"/>
      <c r="J3" s="4179" t="s">
        <v>4775</v>
      </c>
      <c r="K3" s="4177"/>
      <c r="L3" s="4177"/>
    </row>
    <row r="4" spans="1:12" ht="24.9" customHeight="1">
      <c r="A4" s="674" t="s">
        <v>4776</v>
      </c>
      <c r="B4" s="4171">
        <v>38047079160</v>
      </c>
      <c r="C4" s="4172"/>
      <c r="D4" s="4172">
        <v>14061660097</v>
      </c>
      <c r="E4" s="4172"/>
      <c r="F4" s="4172">
        <v>11832543756</v>
      </c>
      <c r="G4" s="4172"/>
      <c r="H4" s="4172">
        <v>50467292</v>
      </c>
      <c r="I4" s="4172"/>
      <c r="J4" s="1213"/>
      <c r="K4" s="4172">
        <v>128899755</v>
      </c>
      <c r="L4" s="4172"/>
    </row>
    <row r="5" spans="1:12" ht="24.9" customHeight="1">
      <c r="A5" s="2278" t="s">
        <v>2140</v>
      </c>
      <c r="B5" s="4180">
        <v>38792903963</v>
      </c>
      <c r="C5" s="4181"/>
      <c r="D5" s="4181">
        <v>14491848403</v>
      </c>
      <c r="E5" s="4181"/>
      <c r="F5" s="4181">
        <v>12195928259</v>
      </c>
      <c r="G5" s="4181"/>
      <c r="H5" s="4181">
        <v>48088190</v>
      </c>
      <c r="I5" s="4181"/>
      <c r="J5" s="1213"/>
      <c r="K5" s="4181">
        <v>137980558</v>
      </c>
      <c r="L5" s="4181"/>
    </row>
    <row r="6" spans="1:12" ht="24.9" customHeight="1">
      <c r="A6" s="2278" t="s">
        <v>4777</v>
      </c>
      <c r="B6" s="4180">
        <v>38893035155</v>
      </c>
      <c r="C6" s="4181"/>
      <c r="D6" s="4181">
        <v>14558751858</v>
      </c>
      <c r="E6" s="4181"/>
      <c r="F6" s="4181">
        <v>12386286958</v>
      </c>
      <c r="G6" s="4181"/>
      <c r="H6" s="4181">
        <v>50557925</v>
      </c>
      <c r="I6" s="4181"/>
      <c r="J6" s="1515"/>
      <c r="K6" s="4181">
        <v>142989210</v>
      </c>
      <c r="L6" s="4181"/>
    </row>
    <row r="7" spans="1:12" ht="24.9" customHeight="1">
      <c r="A7" s="2278" t="s">
        <v>4778</v>
      </c>
      <c r="B7" s="4183">
        <v>40149929108</v>
      </c>
      <c r="C7" s="4072"/>
      <c r="D7" s="4072">
        <v>15005837468</v>
      </c>
      <c r="E7" s="4072"/>
      <c r="F7" s="4072">
        <v>12853436775</v>
      </c>
      <c r="G7" s="4072"/>
      <c r="H7" s="3416">
        <v>56344218</v>
      </c>
      <c r="I7" s="3416"/>
      <c r="J7" s="1515"/>
      <c r="K7" s="3416">
        <v>149853369</v>
      </c>
      <c r="L7" s="3416"/>
    </row>
    <row r="8" spans="1:12" ht="24.9" customHeight="1" thickBot="1">
      <c r="A8" s="2285" t="s">
        <v>4779</v>
      </c>
      <c r="B8" s="4182">
        <v>41825100224</v>
      </c>
      <c r="C8" s="4156"/>
      <c r="D8" s="4156">
        <v>15288474284</v>
      </c>
      <c r="E8" s="4156"/>
      <c r="F8" s="4156">
        <v>13721641939</v>
      </c>
      <c r="G8" s="4156"/>
      <c r="H8" s="4156">
        <v>72459795</v>
      </c>
      <c r="I8" s="4156"/>
      <c r="J8" s="2234"/>
      <c r="K8" s="4156">
        <v>160671134</v>
      </c>
      <c r="L8" s="4156"/>
    </row>
    <row r="9" spans="1:12" ht="33.75" customHeight="1">
      <c r="A9" s="2031" t="s">
        <v>409</v>
      </c>
      <c r="B9" s="4184" t="s">
        <v>4780</v>
      </c>
      <c r="C9" s="4185"/>
      <c r="D9" s="3292" t="s">
        <v>4781</v>
      </c>
      <c r="E9" s="4185"/>
      <c r="F9" s="3352" t="s">
        <v>4782</v>
      </c>
      <c r="G9" s="4185"/>
      <c r="H9" s="4186" t="s">
        <v>4783</v>
      </c>
      <c r="I9" s="4185"/>
      <c r="J9" s="4187" t="s">
        <v>4784</v>
      </c>
      <c r="K9" s="4185"/>
      <c r="L9" s="4188"/>
    </row>
    <row r="10" spans="1:12" ht="24.9" customHeight="1">
      <c r="A10" s="674" t="s">
        <v>4776</v>
      </c>
      <c r="B10" s="4171">
        <v>1754787915</v>
      </c>
      <c r="C10" s="4172"/>
      <c r="D10" s="4172">
        <v>8042657796</v>
      </c>
      <c r="E10" s="4172"/>
      <c r="F10" s="4172">
        <v>1039327628</v>
      </c>
      <c r="G10" s="4172"/>
      <c r="H10" s="4172">
        <v>32560967</v>
      </c>
      <c r="I10" s="4172"/>
      <c r="J10" s="4172">
        <v>1104173954</v>
      </c>
      <c r="K10" s="4172"/>
      <c r="L10" s="4172"/>
    </row>
    <row r="11" spans="1:12" ht="24.9" customHeight="1">
      <c r="A11" s="2278" t="s">
        <v>2140</v>
      </c>
      <c r="B11" s="4180">
        <v>1836840771</v>
      </c>
      <c r="C11" s="4181"/>
      <c r="D11" s="4181">
        <v>8091879997</v>
      </c>
      <c r="E11" s="4181"/>
      <c r="F11" s="4181">
        <v>1045806180</v>
      </c>
      <c r="G11" s="4181"/>
      <c r="H11" s="4181">
        <v>33503616</v>
      </c>
      <c r="I11" s="4181"/>
      <c r="J11" s="4181">
        <v>911027989</v>
      </c>
      <c r="K11" s="4181"/>
      <c r="L11" s="4181"/>
    </row>
    <row r="12" spans="1:12" ht="24.9" customHeight="1">
      <c r="A12" s="2278" t="s">
        <v>4777</v>
      </c>
      <c r="B12" s="4180">
        <v>1853226980</v>
      </c>
      <c r="C12" s="4181"/>
      <c r="D12" s="4181">
        <v>8082523982</v>
      </c>
      <c r="E12" s="4181"/>
      <c r="F12" s="4181">
        <v>1045576375</v>
      </c>
      <c r="G12" s="4181"/>
      <c r="H12" s="4181">
        <v>34223994</v>
      </c>
      <c r="I12" s="4181"/>
      <c r="J12" s="4181">
        <v>738897873</v>
      </c>
      <c r="K12" s="4181"/>
      <c r="L12" s="4181"/>
    </row>
    <row r="13" spans="1:12" ht="24.9" customHeight="1">
      <c r="A13" s="2278" t="s">
        <v>4778</v>
      </c>
      <c r="B13" s="4183">
        <v>1853484666</v>
      </c>
      <c r="C13" s="4072"/>
      <c r="D13" s="4181">
        <v>8365047310</v>
      </c>
      <c r="E13" s="4181"/>
      <c r="F13" s="4072">
        <v>1085550786</v>
      </c>
      <c r="G13" s="4072"/>
      <c r="H13" s="4181">
        <v>35167125</v>
      </c>
      <c r="I13" s="4181"/>
      <c r="J13" s="4072">
        <v>745207391</v>
      </c>
      <c r="K13" s="4072"/>
      <c r="L13" s="4072"/>
    </row>
    <row r="14" spans="1:12" ht="24.9" customHeight="1" thickBot="1">
      <c r="A14" s="2285" t="s">
        <v>4779</v>
      </c>
      <c r="B14" s="4182">
        <v>1931205064</v>
      </c>
      <c r="C14" s="4156"/>
      <c r="D14" s="4156">
        <v>8698889168</v>
      </c>
      <c r="E14" s="4156"/>
      <c r="F14" s="4156">
        <v>1168693535</v>
      </c>
      <c r="G14" s="4156"/>
      <c r="H14" s="4156">
        <v>36079319</v>
      </c>
      <c r="I14" s="4156"/>
      <c r="J14" s="4156">
        <v>746985986</v>
      </c>
      <c r="K14" s="4156"/>
      <c r="L14" s="4156"/>
    </row>
    <row r="15" spans="1:12">
      <c r="A15" s="1172" t="s">
        <v>4785</v>
      </c>
      <c r="B15" s="1369"/>
      <c r="C15" s="1369"/>
      <c r="D15" s="1369"/>
      <c r="E15" s="1369"/>
      <c r="F15" s="1369"/>
      <c r="G15" s="1369"/>
      <c r="H15" s="1369"/>
      <c r="I15" s="1369"/>
      <c r="J15" s="1369"/>
      <c r="K15" s="1369"/>
    </row>
    <row r="16" spans="1:12">
      <c r="A16" s="59"/>
      <c r="B16" s="59"/>
      <c r="C16" s="59"/>
      <c r="D16" s="59"/>
      <c r="E16" s="59"/>
      <c r="F16" s="59"/>
      <c r="G16" s="59"/>
      <c r="H16" s="59"/>
      <c r="I16" s="59"/>
      <c r="J16" s="59"/>
      <c r="K16" s="59"/>
    </row>
    <row r="17" spans="1:16">
      <c r="A17" s="59"/>
      <c r="B17" s="59"/>
      <c r="C17" s="59"/>
      <c r="D17" s="59"/>
      <c r="E17" s="59"/>
      <c r="F17" s="59"/>
      <c r="G17" s="59"/>
      <c r="H17" s="59"/>
      <c r="I17" s="59"/>
      <c r="J17" s="90"/>
      <c r="K17" s="59"/>
    </row>
    <row r="18" spans="1:16" ht="19">
      <c r="A18" s="1171" t="s">
        <v>4786</v>
      </c>
      <c r="B18" s="1171"/>
      <c r="C18" s="1171"/>
      <c r="D18" s="1171"/>
      <c r="E18" s="1171"/>
      <c r="F18" s="1171"/>
      <c r="G18" s="1171"/>
      <c r="H18" s="1171"/>
      <c r="I18" s="1171"/>
      <c r="J18" s="1171"/>
      <c r="K18" s="1171"/>
      <c r="L18" s="1171"/>
      <c r="M18" s="1171"/>
      <c r="N18" s="1171"/>
      <c r="O18" s="1171"/>
    </row>
    <row r="19" spans="1:16" ht="15" customHeight="1" thickBot="1">
      <c r="A19" s="1191" t="s">
        <v>1581</v>
      </c>
      <c r="B19" s="2304"/>
      <c r="C19" s="2304"/>
      <c r="D19" s="2304"/>
      <c r="E19" s="1214"/>
      <c r="F19" s="1214"/>
      <c r="G19" s="1214"/>
      <c r="H19" s="1214"/>
      <c r="I19" s="1214"/>
      <c r="J19" s="1214"/>
      <c r="K19" s="2021"/>
      <c r="L19" s="1933" t="s">
        <v>4787</v>
      </c>
      <c r="M19" s="1369"/>
      <c r="N19" s="1369"/>
      <c r="O19" s="1232"/>
    </row>
    <row r="20" spans="1:16" ht="15" customHeight="1">
      <c r="A20" s="3549" t="s">
        <v>409</v>
      </c>
      <c r="B20" s="3906" t="s">
        <v>4788</v>
      </c>
      <c r="C20" s="2328"/>
      <c r="D20" s="2329"/>
      <c r="E20" s="4190" t="s">
        <v>4789</v>
      </c>
      <c r="F20" s="4190"/>
      <c r="G20" s="4190"/>
      <c r="H20" s="4190"/>
      <c r="I20" s="4190"/>
      <c r="J20" s="4190"/>
      <c r="K20" s="2330"/>
      <c r="L20" s="2330"/>
      <c r="M20" s="1172"/>
      <c r="N20" s="1369"/>
      <c r="O20" s="1369"/>
    </row>
    <row r="21" spans="1:16" ht="15.9" customHeight="1">
      <c r="A21" s="4153"/>
      <c r="B21" s="4152"/>
      <c r="C21" s="3531" t="s">
        <v>4790</v>
      </c>
      <c r="D21" s="3531" t="s">
        <v>4791</v>
      </c>
      <c r="E21" s="4191" t="s">
        <v>4140</v>
      </c>
      <c r="F21" s="3531" t="s">
        <v>4792</v>
      </c>
      <c r="G21" s="3534" t="s">
        <v>4793</v>
      </c>
      <c r="H21" s="4151"/>
      <c r="I21" s="3531" t="s">
        <v>4794</v>
      </c>
      <c r="J21" s="3529" t="s">
        <v>4795</v>
      </c>
      <c r="K21" s="3529" t="s">
        <v>4796</v>
      </c>
      <c r="L21" s="3442" t="s">
        <v>4797</v>
      </c>
    </row>
    <row r="22" spans="1:16" ht="33" customHeight="1">
      <c r="A22" s="3550"/>
      <c r="B22" s="3530"/>
      <c r="C22" s="3532"/>
      <c r="D22" s="3532"/>
      <c r="E22" s="3532"/>
      <c r="F22" s="3532"/>
      <c r="G22" s="1197" t="s">
        <v>4798</v>
      </c>
      <c r="H22" s="1198" t="s">
        <v>4799</v>
      </c>
      <c r="I22" s="3532"/>
      <c r="J22" s="3530"/>
      <c r="K22" s="3530"/>
      <c r="L22" s="3443"/>
      <c r="M22" s="1172"/>
      <c r="N22" s="1172"/>
      <c r="O22" s="1172"/>
      <c r="P22" s="503"/>
    </row>
    <row r="23" spans="1:16" s="865" customFormat="1" ht="18" customHeight="1">
      <c r="A23" s="2331"/>
      <c r="B23" s="2332"/>
      <c r="C23" s="2333"/>
      <c r="D23" s="2334"/>
      <c r="E23" s="4189" t="s">
        <v>750</v>
      </c>
      <c r="F23" s="4189"/>
      <c r="G23" s="4189"/>
      <c r="H23" s="4189"/>
      <c r="I23" s="4189"/>
      <c r="J23" s="2334"/>
      <c r="K23" s="2335"/>
      <c r="L23" s="2336"/>
      <c r="M23" s="2337"/>
      <c r="N23" s="2337"/>
      <c r="O23" s="2337"/>
      <c r="P23" s="2338"/>
    </row>
    <row r="24" spans="1:16" ht="17.25" customHeight="1">
      <c r="A24" s="22" t="s">
        <v>3492</v>
      </c>
      <c r="B24" s="1212">
        <v>4755</v>
      </c>
      <c r="C24" s="1213">
        <v>4066</v>
      </c>
      <c r="D24" s="1213">
        <v>4172</v>
      </c>
      <c r="E24" s="1213">
        <v>183</v>
      </c>
      <c r="F24" s="1213">
        <v>1247</v>
      </c>
      <c r="G24" s="2289">
        <v>4234</v>
      </c>
      <c r="H24" s="2289"/>
      <c r="I24" s="1232">
        <v>0</v>
      </c>
      <c r="J24" s="60">
        <v>117</v>
      </c>
      <c r="K24" s="60" t="s">
        <v>4800</v>
      </c>
      <c r="L24" s="60">
        <v>5</v>
      </c>
    </row>
    <row r="25" spans="1:16" ht="17.25" customHeight="1">
      <c r="A25" s="22" t="s">
        <v>4801</v>
      </c>
      <c r="B25" s="1212">
        <v>4742</v>
      </c>
      <c r="C25" s="1213">
        <v>4037</v>
      </c>
      <c r="D25" s="1213">
        <v>4153</v>
      </c>
      <c r="E25" s="1213">
        <v>178</v>
      </c>
      <c r="F25" s="1213">
        <v>1271</v>
      </c>
      <c r="G25" s="2289">
        <v>4238</v>
      </c>
      <c r="H25" s="2289"/>
      <c r="I25" s="1232">
        <v>0</v>
      </c>
      <c r="J25" s="60">
        <v>100</v>
      </c>
      <c r="K25" s="60" t="s">
        <v>4802</v>
      </c>
      <c r="L25" s="60">
        <v>4</v>
      </c>
    </row>
    <row r="26" spans="1:16" ht="17.25" customHeight="1">
      <c r="A26" s="22" t="s">
        <v>4803</v>
      </c>
      <c r="B26" s="1212">
        <v>4695</v>
      </c>
      <c r="C26" s="1213">
        <v>3992</v>
      </c>
      <c r="D26" s="1213">
        <v>4128</v>
      </c>
      <c r="E26" s="1213">
        <v>158</v>
      </c>
      <c r="F26" s="1213">
        <v>1269</v>
      </c>
      <c r="G26" s="2289">
        <v>4200</v>
      </c>
      <c r="H26" s="2289"/>
      <c r="I26" s="1232">
        <v>0</v>
      </c>
      <c r="J26" s="60">
        <v>97</v>
      </c>
      <c r="K26" s="60" t="s">
        <v>4804</v>
      </c>
      <c r="L26" s="60">
        <v>5</v>
      </c>
    </row>
    <row r="27" spans="1:16" ht="17.25" customHeight="1">
      <c r="A27" s="22" t="s">
        <v>4805</v>
      </c>
      <c r="B27" s="1212">
        <v>4696</v>
      </c>
      <c r="C27" s="1213">
        <v>3959</v>
      </c>
      <c r="D27" s="1213">
        <v>4116</v>
      </c>
      <c r="E27" s="1213">
        <v>154</v>
      </c>
      <c r="F27" s="1213">
        <v>1284</v>
      </c>
      <c r="G27" s="2289">
        <v>4198</v>
      </c>
      <c r="H27" s="2289"/>
      <c r="I27" s="1232">
        <v>0</v>
      </c>
      <c r="J27" s="60">
        <v>93</v>
      </c>
      <c r="K27" s="60" t="s">
        <v>4804</v>
      </c>
      <c r="L27" s="60">
        <v>5</v>
      </c>
    </row>
    <row r="28" spans="1:16" ht="18.75" customHeight="1">
      <c r="A28" s="2339" t="s">
        <v>4806</v>
      </c>
      <c r="B28" s="133">
        <v>4720</v>
      </c>
      <c r="C28" s="134">
        <v>3921</v>
      </c>
      <c r="D28" s="134">
        <v>4126</v>
      </c>
      <c r="E28" s="134">
        <v>158</v>
      </c>
      <c r="F28" s="134">
        <v>1326</v>
      </c>
      <c r="G28" s="2340">
        <v>4235</v>
      </c>
      <c r="H28" s="2340"/>
      <c r="I28" s="831">
        <v>0</v>
      </c>
      <c r="J28" s="831">
        <v>95</v>
      </c>
      <c r="K28" s="831">
        <v>10</v>
      </c>
      <c r="L28" s="831">
        <v>5</v>
      </c>
    </row>
    <row r="29" spans="1:16" ht="6" customHeight="1">
      <c r="A29" s="356"/>
      <c r="B29" s="2341"/>
      <c r="C29" s="2341"/>
      <c r="D29" s="2341"/>
      <c r="E29" s="2341"/>
      <c r="F29" s="2341"/>
      <c r="G29" s="2341"/>
      <c r="H29" s="2342"/>
      <c r="I29" s="2341"/>
      <c r="J29" s="2341"/>
      <c r="K29" s="2341"/>
      <c r="L29" s="1428"/>
    </row>
    <row r="30" spans="1:16" ht="18" customHeight="1">
      <c r="A30" s="739"/>
      <c r="B30" s="1530"/>
      <c r="C30" s="306"/>
      <c r="D30" s="507"/>
      <c r="E30" s="3430" t="s">
        <v>4807</v>
      </c>
      <c r="F30" s="3430"/>
      <c r="G30" s="3430"/>
      <c r="H30" s="3430"/>
      <c r="I30" s="3430"/>
      <c r="J30" s="831"/>
      <c r="K30" s="831"/>
      <c r="L30" s="1428"/>
    </row>
    <row r="31" spans="1:16" ht="21" customHeight="1">
      <c r="A31" s="22" t="s">
        <v>3492</v>
      </c>
      <c r="B31" s="1212">
        <v>6073</v>
      </c>
      <c r="C31" s="1213">
        <v>5210</v>
      </c>
      <c r="D31" s="1213">
        <v>5357</v>
      </c>
      <c r="E31" s="1213">
        <v>277</v>
      </c>
      <c r="F31" s="1213">
        <v>1298</v>
      </c>
      <c r="G31" s="1213">
        <v>229</v>
      </c>
      <c r="H31" s="1213">
        <v>4833</v>
      </c>
      <c r="I31" s="60">
        <v>0</v>
      </c>
      <c r="J31" s="60">
        <v>130</v>
      </c>
      <c r="K31" s="60" t="s">
        <v>4800</v>
      </c>
      <c r="L31" s="60">
        <v>5</v>
      </c>
    </row>
    <row r="32" spans="1:16" ht="21" customHeight="1">
      <c r="A32" s="22" t="s">
        <v>4801</v>
      </c>
      <c r="B32" s="1212">
        <v>6014</v>
      </c>
      <c r="C32" s="1213">
        <v>5133</v>
      </c>
      <c r="D32" s="1213">
        <v>5297</v>
      </c>
      <c r="E32" s="1213">
        <v>271</v>
      </c>
      <c r="F32" s="1213">
        <v>1320</v>
      </c>
      <c r="G32" s="1213">
        <v>217</v>
      </c>
      <c r="H32" s="1213">
        <v>4825</v>
      </c>
      <c r="I32" s="60">
        <v>0</v>
      </c>
      <c r="J32" s="60">
        <v>112</v>
      </c>
      <c r="K32" s="60" t="s">
        <v>4802</v>
      </c>
      <c r="L32" s="60">
        <v>4</v>
      </c>
    </row>
    <row r="33" spans="1:15" ht="21" customHeight="1">
      <c r="A33" s="22" t="s">
        <v>4803</v>
      </c>
      <c r="B33" s="1212">
        <v>5912</v>
      </c>
      <c r="C33" s="1213">
        <v>5038</v>
      </c>
      <c r="D33" s="1213">
        <v>5219</v>
      </c>
      <c r="E33" s="1213">
        <v>241</v>
      </c>
      <c r="F33" s="1213">
        <v>1311</v>
      </c>
      <c r="G33" s="1213">
        <v>205</v>
      </c>
      <c r="H33" s="1213">
        <v>4788</v>
      </c>
      <c r="I33" s="60">
        <v>0</v>
      </c>
      <c r="J33" s="60">
        <v>113</v>
      </c>
      <c r="K33" s="60" t="s">
        <v>4804</v>
      </c>
      <c r="L33" s="60">
        <v>5</v>
      </c>
    </row>
    <row r="34" spans="1:15" ht="21" customHeight="1">
      <c r="A34" s="22" t="s">
        <v>4805</v>
      </c>
      <c r="B34" s="1212">
        <v>5874</v>
      </c>
      <c r="C34" s="1213">
        <v>4980</v>
      </c>
      <c r="D34" s="1213">
        <v>5176</v>
      </c>
      <c r="E34" s="1213">
        <v>242</v>
      </c>
      <c r="F34" s="1213">
        <v>1328</v>
      </c>
      <c r="G34" s="1213">
        <v>197</v>
      </c>
      <c r="H34" s="1213">
        <v>4789</v>
      </c>
      <c r="I34" s="60">
        <v>0</v>
      </c>
      <c r="J34" s="60">
        <v>104</v>
      </c>
      <c r="K34" s="60" t="s">
        <v>4804</v>
      </c>
      <c r="L34" s="60">
        <v>5</v>
      </c>
    </row>
    <row r="35" spans="1:15" ht="21" customHeight="1" thickBot="1">
      <c r="A35" s="2290" t="s">
        <v>4806</v>
      </c>
      <c r="B35" s="2233">
        <v>5914</v>
      </c>
      <c r="C35" s="1724">
        <v>4943</v>
      </c>
      <c r="D35" s="1724">
        <v>5194</v>
      </c>
      <c r="E35" s="1724">
        <v>238</v>
      </c>
      <c r="F35" s="1724">
        <v>1374</v>
      </c>
      <c r="G35" s="1724">
        <v>204</v>
      </c>
      <c r="H35" s="1724">
        <v>4840</v>
      </c>
      <c r="I35" s="2343">
        <v>0</v>
      </c>
      <c r="J35" s="2343">
        <v>113</v>
      </c>
      <c r="K35" s="2343">
        <v>10</v>
      </c>
      <c r="L35" s="2343">
        <v>5</v>
      </c>
    </row>
    <row r="36" spans="1:15">
      <c r="A36" s="317" t="s">
        <v>4808</v>
      </c>
      <c r="B36" s="317"/>
      <c r="C36" s="317"/>
      <c r="D36" s="317"/>
      <c r="E36" s="317"/>
      <c r="F36" s="317"/>
      <c r="G36" s="317"/>
      <c r="H36" s="317"/>
      <c r="I36" s="317"/>
      <c r="J36" s="317"/>
      <c r="K36" s="317"/>
      <c r="L36" s="317"/>
      <c r="M36" s="317"/>
      <c r="N36" s="317"/>
      <c r="O36" s="317"/>
    </row>
    <row r="37" spans="1:15" ht="13.5" customHeight="1">
      <c r="A37" s="317" t="s">
        <v>4809</v>
      </c>
      <c r="B37" s="317"/>
      <c r="C37" s="317"/>
      <c r="D37" s="317"/>
      <c r="E37" s="317"/>
      <c r="F37" s="317"/>
      <c r="G37" s="317"/>
      <c r="H37" s="317"/>
      <c r="I37" s="317"/>
      <c r="J37" s="317"/>
      <c r="K37" s="317"/>
      <c r="L37" s="317"/>
      <c r="M37" s="317"/>
      <c r="N37" s="317"/>
      <c r="O37" s="317"/>
    </row>
    <row r="38" spans="1:15">
      <c r="A38" s="317"/>
      <c r="B38" s="300"/>
      <c r="C38" s="300"/>
      <c r="D38" s="300"/>
      <c r="E38" s="300"/>
      <c r="F38" s="300"/>
      <c r="G38" s="300"/>
      <c r="H38" s="300"/>
      <c r="I38" s="300"/>
      <c r="J38" s="300"/>
      <c r="K38" s="300"/>
      <c r="L38" s="300"/>
      <c r="M38" s="300"/>
      <c r="N38" s="300"/>
      <c r="O38" s="300"/>
    </row>
    <row r="43" spans="1:15">
      <c r="A43" s="59"/>
      <c r="B43" s="59"/>
      <c r="C43" s="59"/>
      <c r="D43" s="59"/>
      <c r="E43" s="59"/>
      <c r="F43" s="59"/>
      <c r="G43" s="59"/>
      <c r="H43" s="59"/>
      <c r="I43" s="59"/>
      <c r="J43" s="59"/>
      <c r="K43" s="59"/>
      <c r="L43" s="59"/>
    </row>
    <row r="44" spans="1:15">
      <c r="A44" s="59"/>
      <c r="B44" s="59"/>
      <c r="C44" s="59"/>
      <c r="D44" s="59"/>
      <c r="E44" s="59"/>
      <c r="F44" s="59"/>
      <c r="G44" s="59"/>
      <c r="H44" s="59"/>
      <c r="I44" s="59"/>
      <c r="J44" s="59"/>
      <c r="K44" s="59"/>
      <c r="L44" s="59"/>
    </row>
    <row r="45" spans="1:15">
      <c r="L45" s="59"/>
    </row>
    <row r="46" spans="1:15">
      <c r="L46" s="59"/>
    </row>
  </sheetData>
  <mergeCells count="74">
    <mergeCell ref="K21:K22"/>
    <mergeCell ref="L21:L22"/>
    <mergeCell ref="E23:I23"/>
    <mergeCell ref="E30:I30"/>
    <mergeCell ref="A20:A22"/>
    <mergeCell ref="B20:B22"/>
    <mergeCell ref="E20:J20"/>
    <mergeCell ref="C21:C22"/>
    <mergeCell ref="D21:D22"/>
    <mergeCell ref="E21:E22"/>
    <mergeCell ref="F21:F22"/>
    <mergeCell ref="G21:H21"/>
    <mergeCell ref="I21:I22"/>
    <mergeCell ref="J21:J22"/>
    <mergeCell ref="B13:C13"/>
    <mergeCell ref="D13:E13"/>
    <mergeCell ref="F13:G13"/>
    <mergeCell ref="H13:I13"/>
    <mergeCell ref="J13:L13"/>
    <mergeCell ref="B14:C14"/>
    <mergeCell ref="D14:E14"/>
    <mergeCell ref="F14:G14"/>
    <mergeCell ref="H14:I14"/>
    <mergeCell ref="J14:L14"/>
    <mergeCell ref="B11:C11"/>
    <mergeCell ref="D11:E11"/>
    <mergeCell ref="F11:G11"/>
    <mergeCell ref="H11:I11"/>
    <mergeCell ref="J11:L11"/>
    <mergeCell ref="B12:C12"/>
    <mergeCell ref="D12:E12"/>
    <mergeCell ref="F12:G12"/>
    <mergeCell ref="H12:I12"/>
    <mergeCell ref="J12:L12"/>
    <mergeCell ref="B9:C9"/>
    <mergeCell ref="D9:E9"/>
    <mergeCell ref="F9:G9"/>
    <mergeCell ref="H9:I9"/>
    <mergeCell ref="J9:L9"/>
    <mergeCell ref="B10:C10"/>
    <mergeCell ref="D10:E10"/>
    <mergeCell ref="F10:G10"/>
    <mergeCell ref="H10:I10"/>
    <mergeCell ref="J10:L10"/>
    <mergeCell ref="B7:C7"/>
    <mergeCell ref="D7:E7"/>
    <mergeCell ref="F7:G7"/>
    <mergeCell ref="H7:I7"/>
    <mergeCell ref="K7:L7"/>
    <mergeCell ref="B8:C8"/>
    <mergeCell ref="D8:E8"/>
    <mergeCell ref="F8:G8"/>
    <mergeCell ref="H8:I8"/>
    <mergeCell ref="K8:L8"/>
    <mergeCell ref="B5:C5"/>
    <mergeCell ref="D5:E5"/>
    <mergeCell ref="F5:G5"/>
    <mergeCell ref="H5:I5"/>
    <mergeCell ref="K5:L5"/>
    <mergeCell ref="B6:C6"/>
    <mergeCell ref="D6:E6"/>
    <mergeCell ref="F6:G6"/>
    <mergeCell ref="H6:I6"/>
    <mergeCell ref="K6:L6"/>
    <mergeCell ref="B3:C3"/>
    <mergeCell ref="D3:E3"/>
    <mergeCell ref="F3:G3"/>
    <mergeCell ref="H3:I3"/>
    <mergeCell ref="J3:L3"/>
    <mergeCell ref="B4:C4"/>
    <mergeCell ref="D4:E4"/>
    <mergeCell ref="F4:G4"/>
    <mergeCell ref="H4:I4"/>
    <mergeCell ref="K4:L4"/>
  </mergeCells>
  <phoneticPr fontId="3"/>
  <pageMargins left="0.59055118110236227" right="0.78740157480314965" top="0.98425196850393704" bottom="0.98425196850393704" header="0.51181102362204722" footer="0.51181102362204722"/>
  <pageSetup paperSize="9" scale="97"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6497E-2547-40A3-AFC3-D0826CFBF8C4}">
  <dimension ref="A1:L40"/>
  <sheetViews>
    <sheetView view="pageBreakPreview" zoomScaleNormal="100" zoomScaleSheetLayoutView="100" workbookViewId="0"/>
  </sheetViews>
  <sheetFormatPr defaultRowHeight="13"/>
  <cols>
    <col min="1" max="1" width="19" customWidth="1"/>
    <col min="2" max="2" width="5.08984375" customWidth="1"/>
    <col min="3" max="3" width="6.6328125" customWidth="1"/>
    <col min="4" max="7" width="11.08984375" customWidth="1"/>
    <col min="8" max="8" width="5.08984375" customWidth="1"/>
    <col min="9" max="9" width="6.6328125" customWidth="1"/>
    <col min="11" max="12" width="11.36328125" bestFit="1" customWidth="1"/>
  </cols>
  <sheetData>
    <row r="1" spans="1:12" ht="19">
      <c r="A1" s="2301" t="s">
        <v>4810</v>
      </c>
      <c r="B1" s="2301"/>
      <c r="C1" s="2301"/>
      <c r="D1" s="2301"/>
      <c r="E1" s="2301"/>
      <c r="F1" s="2301"/>
      <c r="G1" s="2301"/>
      <c r="H1" s="2301"/>
      <c r="I1" s="2301"/>
    </row>
    <row r="2" spans="1:12" ht="13.5" thickBot="1">
      <c r="A2" s="1191" t="s">
        <v>4068</v>
      </c>
      <c r="B2" s="2304"/>
      <c r="C2" s="2304"/>
      <c r="D2" s="2344"/>
      <c r="E2" s="1214"/>
      <c r="F2" s="1214"/>
      <c r="G2" s="1214"/>
      <c r="H2" s="1214"/>
      <c r="I2" s="1933" t="s">
        <v>4787</v>
      </c>
    </row>
    <row r="3" spans="1:12" ht="21.9" customHeight="1">
      <c r="A3" s="1239" t="s">
        <v>409</v>
      </c>
      <c r="B3" s="3527" t="s">
        <v>16</v>
      </c>
      <c r="C3" s="3943"/>
      <c r="D3" s="1193" t="s">
        <v>4790</v>
      </c>
      <c r="E3" s="1193" t="s">
        <v>4791</v>
      </c>
      <c r="F3" s="1193" t="s">
        <v>4140</v>
      </c>
      <c r="G3" s="1193" t="s">
        <v>4792</v>
      </c>
      <c r="H3" s="4192" t="s">
        <v>4811</v>
      </c>
      <c r="I3" s="4193"/>
    </row>
    <row r="4" spans="1:12" ht="21.9" customHeight="1">
      <c r="A4" s="2278" t="s">
        <v>3492</v>
      </c>
      <c r="B4" s="4171">
        <v>9730659</v>
      </c>
      <c r="C4" s="4172"/>
      <c r="D4" s="1213">
        <v>2794129</v>
      </c>
      <c r="E4" s="1213">
        <v>1568093</v>
      </c>
      <c r="F4" s="1213">
        <v>30416</v>
      </c>
      <c r="G4" s="1213">
        <v>262596</v>
      </c>
      <c r="H4" s="4146">
        <v>4972009</v>
      </c>
      <c r="I4" s="4146"/>
      <c r="K4" s="852"/>
      <c r="L4" s="852"/>
    </row>
    <row r="5" spans="1:12" ht="21.9" customHeight="1">
      <c r="A5" s="2278" t="s">
        <v>4680</v>
      </c>
      <c r="B5" s="4194">
        <v>9617130</v>
      </c>
      <c r="C5" s="3795"/>
      <c r="D5" s="1213">
        <v>2730283</v>
      </c>
      <c r="E5" s="1213">
        <v>1555193</v>
      </c>
      <c r="F5" s="1213">
        <v>33553</v>
      </c>
      <c r="G5" s="1213">
        <v>259462</v>
      </c>
      <c r="H5" s="3795">
        <v>4944166</v>
      </c>
      <c r="I5" s="3795"/>
      <c r="K5" s="852"/>
      <c r="L5" s="852"/>
    </row>
    <row r="6" spans="1:12" ht="21.9" customHeight="1">
      <c r="A6" s="2278" t="s">
        <v>4681</v>
      </c>
      <c r="B6" s="4194">
        <v>9448471</v>
      </c>
      <c r="C6" s="3795"/>
      <c r="D6" s="1213">
        <v>2682730</v>
      </c>
      <c r="E6" s="1213">
        <v>1551103</v>
      </c>
      <c r="F6" s="1213">
        <v>30827</v>
      </c>
      <c r="G6" s="1213">
        <v>256828</v>
      </c>
      <c r="H6" s="3795">
        <v>4828310</v>
      </c>
      <c r="I6" s="3795"/>
      <c r="K6" s="852"/>
      <c r="L6" s="852"/>
    </row>
    <row r="7" spans="1:12" ht="21.9" customHeight="1">
      <c r="A7" s="2278" t="s">
        <v>4682</v>
      </c>
      <c r="B7" s="4194">
        <v>9563082</v>
      </c>
      <c r="C7" s="3795"/>
      <c r="D7" s="1213">
        <v>2655552</v>
      </c>
      <c r="E7" s="1213">
        <v>1540867</v>
      </c>
      <c r="F7" s="1213">
        <v>30391</v>
      </c>
      <c r="G7" s="1213">
        <v>261738</v>
      </c>
      <c r="H7" s="3795">
        <v>4979629</v>
      </c>
      <c r="I7" s="3795"/>
      <c r="K7" s="852"/>
      <c r="L7" s="852"/>
    </row>
    <row r="8" spans="1:12" ht="21.9" customHeight="1" thickBot="1">
      <c r="A8" s="2285" t="s">
        <v>3561</v>
      </c>
      <c r="B8" s="4195">
        <v>9717338</v>
      </c>
      <c r="C8" s="4149"/>
      <c r="D8" s="1724">
        <v>2636215</v>
      </c>
      <c r="E8" s="1724">
        <v>1541514</v>
      </c>
      <c r="F8" s="1724">
        <v>30363</v>
      </c>
      <c r="G8" s="1724">
        <v>280469</v>
      </c>
      <c r="H8" s="4149">
        <v>5117586</v>
      </c>
      <c r="I8" s="4149"/>
      <c r="K8" s="852"/>
      <c r="L8" s="852"/>
    </row>
    <row r="9" spans="1:12" ht="21.9" customHeight="1">
      <c r="A9" s="1239" t="s">
        <v>409</v>
      </c>
      <c r="B9" s="3527" t="s">
        <v>4794</v>
      </c>
      <c r="C9" s="3943"/>
      <c r="D9" s="1194" t="s">
        <v>4795</v>
      </c>
      <c r="E9" s="1193" t="s">
        <v>4812</v>
      </c>
      <c r="F9" s="2321" t="s">
        <v>4813</v>
      </c>
      <c r="G9" s="3268" t="s">
        <v>4814</v>
      </c>
      <c r="H9" s="3269"/>
      <c r="I9" s="888"/>
      <c r="K9" s="852"/>
    </row>
    <row r="10" spans="1:12" ht="21.9" customHeight="1">
      <c r="A10" s="2278" t="s">
        <v>3492</v>
      </c>
      <c r="B10" s="4196">
        <v>1990</v>
      </c>
      <c r="C10" s="4146"/>
      <c r="D10" s="1213">
        <v>16923</v>
      </c>
      <c r="E10" s="1213">
        <v>16799</v>
      </c>
      <c r="F10" s="1401">
        <v>65738</v>
      </c>
      <c r="G10" s="4146">
        <v>1966</v>
      </c>
      <c r="H10" s="4146"/>
      <c r="I10" s="443"/>
    </row>
    <row r="11" spans="1:12" ht="21.9" customHeight="1">
      <c r="A11" s="2278" t="s">
        <v>4680</v>
      </c>
      <c r="B11" s="4180">
        <v>2724</v>
      </c>
      <c r="C11" s="4181"/>
      <c r="D11" s="1213">
        <v>15249</v>
      </c>
      <c r="E11" s="1213">
        <v>14560</v>
      </c>
      <c r="F11" s="1213">
        <v>60098</v>
      </c>
      <c r="G11" s="3795">
        <v>1842</v>
      </c>
      <c r="H11" s="3795"/>
      <c r="I11" s="443"/>
    </row>
    <row r="12" spans="1:12" ht="21.9" customHeight="1">
      <c r="A12" s="2278" t="s">
        <v>4681</v>
      </c>
      <c r="B12" s="4180">
        <v>1516</v>
      </c>
      <c r="C12" s="4181"/>
      <c r="D12" s="1213">
        <v>16923</v>
      </c>
      <c r="E12" s="1213">
        <v>20736</v>
      </c>
      <c r="F12" s="1213">
        <v>57311</v>
      </c>
      <c r="G12" s="3795">
        <v>2187</v>
      </c>
      <c r="H12" s="3795"/>
      <c r="I12" s="443"/>
    </row>
    <row r="13" spans="1:12" ht="21.9" customHeight="1">
      <c r="A13" s="2278" t="s">
        <v>4682</v>
      </c>
      <c r="B13" s="4180">
        <v>1459</v>
      </c>
      <c r="C13" s="4181"/>
      <c r="D13" s="1213">
        <v>13970</v>
      </c>
      <c r="E13" s="1213">
        <v>20698</v>
      </c>
      <c r="F13" s="1213">
        <v>56948</v>
      </c>
      <c r="G13" s="3795">
        <v>1830</v>
      </c>
      <c r="H13" s="3795"/>
      <c r="I13" s="443"/>
    </row>
    <row r="14" spans="1:12" ht="21.9" customHeight="1" thickBot="1">
      <c r="A14" s="2285" t="s">
        <v>3561</v>
      </c>
      <c r="B14" s="4182">
        <v>1634</v>
      </c>
      <c r="C14" s="4156"/>
      <c r="D14" s="1724">
        <v>19974</v>
      </c>
      <c r="E14" s="1724">
        <v>20018</v>
      </c>
      <c r="F14" s="1724">
        <v>67015</v>
      </c>
      <c r="G14" s="4149">
        <v>2550</v>
      </c>
      <c r="H14" s="4149"/>
      <c r="I14" s="942"/>
    </row>
    <row r="15" spans="1:12">
      <c r="A15" s="317"/>
      <c r="B15" s="59"/>
      <c r="C15" s="59"/>
      <c r="D15" s="59"/>
      <c r="E15" s="59"/>
      <c r="F15" s="59"/>
      <c r="G15" s="1019"/>
      <c r="H15" s="59"/>
      <c r="I15" s="59"/>
    </row>
    <row r="16" spans="1:12">
      <c r="A16" s="59"/>
      <c r="B16" s="59"/>
      <c r="C16" s="59"/>
      <c r="D16" s="59"/>
      <c r="E16" s="59"/>
      <c r="F16" s="59"/>
      <c r="G16" s="59"/>
      <c r="H16" s="59"/>
      <c r="I16" s="59"/>
    </row>
    <row r="17" spans="1:9">
      <c r="A17" s="59"/>
      <c r="B17" s="59"/>
      <c r="C17" s="59"/>
      <c r="D17" s="59"/>
      <c r="E17" s="59"/>
      <c r="F17" s="59"/>
      <c r="G17" s="59"/>
      <c r="H17" s="59"/>
      <c r="I17" s="59"/>
    </row>
    <row r="18" spans="1:9">
      <c r="A18" s="59"/>
      <c r="B18" s="59"/>
      <c r="C18" s="59"/>
      <c r="D18" s="59"/>
      <c r="E18" s="59"/>
      <c r="F18" s="59"/>
      <c r="G18" s="59"/>
      <c r="H18" s="59"/>
      <c r="I18" s="59"/>
    </row>
    <row r="19" spans="1:9" ht="19">
      <c r="A19" s="2301" t="s">
        <v>4815</v>
      </c>
      <c r="B19" s="2301"/>
      <c r="C19" s="2301"/>
      <c r="D19" s="2301"/>
      <c r="E19" s="2301"/>
      <c r="F19" s="2301"/>
      <c r="G19" s="2301"/>
      <c r="H19" s="2301"/>
      <c r="I19" s="1187"/>
    </row>
    <row r="20" spans="1:9" ht="13.5" thickBot="1">
      <c r="A20" s="1191" t="s">
        <v>1737</v>
      </c>
      <c r="B20" s="2305"/>
      <c r="C20" s="2305"/>
      <c r="D20" s="2304"/>
      <c r="E20" s="1214"/>
      <c r="F20" s="1214"/>
      <c r="I20" s="1933" t="s">
        <v>4551</v>
      </c>
    </row>
    <row r="21" spans="1:9" ht="17.149999999999999" customHeight="1">
      <c r="A21" s="3520" t="s">
        <v>11</v>
      </c>
      <c r="B21" s="3520"/>
      <c r="C21" s="3917" t="s">
        <v>4816</v>
      </c>
      <c r="D21" s="3918"/>
      <c r="E21" s="4197" t="s">
        <v>4817</v>
      </c>
      <c r="F21" s="3527" t="s">
        <v>4818</v>
      </c>
      <c r="G21" s="3942"/>
      <c r="H21" s="3942"/>
      <c r="I21" s="3942"/>
    </row>
    <row r="22" spans="1:9" ht="17.149999999999999" customHeight="1">
      <c r="A22" s="3541"/>
      <c r="B22" s="3541"/>
      <c r="C22" s="3921"/>
      <c r="D22" s="3922"/>
      <c r="E22" s="3532"/>
      <c r="F22" s="1198" t="s">
        <v>16</v>
      </c>
      <c r="G22" s="1198" t="s">
        <v>752</v>
      </c>
      <c r="H22" s="4198" t="s">
        <v>753</v>
      </c>
      <c r="I22" s="4199"/>
    </row>
    <row r="23" spans="1:9" ht="21.9" customHeight="1">
      <c r="A23" s="4200" t="s">
        <v>4819</v>
      </c>
      <c r="B23" s="4200"/>
      <c r="C23" s="4152">
        <v>34</v>
      </c>
      <c r="D23" s="3528"/>
      <c r="E23" s="1195">
        <v>887</v>
      </c>
      <c r="F23" s="1195">
        <v>874</v>
      </c>
      <c r="G23" s="1195">
        <v>409</v>
      </c>
      <c r="H23" s="4201">
        <v>465</v>
      </c>
      <c r="I23" s="3108"/>
    </row>
    <row r="24" spans="1:9" ht="21.9" customHeight="1">
      <c r="A24" s="1497" t="s">
        <v>4820</v>
      </c>
      <c r="B24" s="1497"/>
      <c r="C24" s="4152">
        <v>34</v>
      </c>
      <c r="D24" s="3528"/>
      <c r="E24" s="1195">
        <v>887</v>
      </c>
      <c r="F24" s="1195">
        <v>875</v>
      </c>
      <c r="G24" s="1195">
        <v>407</v>
      </c>
      <c r="H24" s="3528">
        <v>468</v>
      </c>
      <c r="I24" s="3106"/>
    </row>
    <row r="25" spans="1:9" ht="21.9" customHeight="1">
      <c r="A25" s="3710" t="s">
        <v>4821</v>
      </c>
      <c r="B25" s="3123"/>
      <c r="C25" s="4152">
        <v>34</v>
      </c>
      <c r="D25" s="3528"/>
      <c r="E25" s="1195">
        <v>887</v>
      </c>
      <c r="F25" s="1195">
        <v>857</v>
      </c>
      <c r="G25" s="1195">
        <v>398</v>
      </c>
      <c r="H25" s="3273">
        <v>459</v>
      </c>
      <c r="I25" s="3106"/>
    </row>
    <row r="26" spans="1:9" ht="21.9" customHeight="1">
      <c r="A26" s="3710" t="s">
        <v>4822</v>
      </c>
      <c r="B26" s="3123"/>
      <c r="C26" s="4152">
        <v>34</v>
      </c>
      <c r="D26" s="3528"/>
      <c r="E26" s="1195">
        <v>887</v>
      </c>
      <c r="F26" s="1195">
        <v>870</v>
      </c>
      <c r="G26" s="1195">
        <v>404</v>
      </c>
      <c r="H26" s="3273">
        <v>466</v>
      </c>
      <c r="I26" s="3106"/>
    </row>
    <row r="27" spans="1:9" ht="21.9" customHeight="1" thickBot="1">
      <c r="A27" s="4202" t="s">
        <v>4823</v>
      </c>
      <c r="B27" s="4203"/>
      <c r="C27" s="4204">
        <v>34</v>
      </c>
      <c r="D27" s="4204"/>
      <c r="E27" s="1225">
        <v>887</v>
      </c>
      <c r="F27" s="1225">
        <v>866</v>
      </c>
      <c r="G27" s="1225">
        <v>395</v>
      </c>
      <c r="H27" s="3281">
        <v>471</v>
      </c>
      <c r="I27" s="3106"/>
    </row>
    <row r="28" spans="1:9" ht="13.5" customHeight="1">
      <c r="C28" s="888"/>
      <c r="D28" s="888"/>
      <c r="E28" s="888"/>
      <c r="F28" s="888"/>
      <c r="G28" s="888"/>
      <c r="H28" s="888"/>
      <c r="I28" s="888"/>
    </row>
    <row r="29" spans="1:9" ht="13.5" customHeight="1"/>
    <row r="30" spans="1:9" ht="13.5" customHeight="1"/>
    <row r="31" spans="1:9" ht="19">
      <c r="A31" s="2301" t="s">
        <v>4824</v>
      </c>
      <c r="B31" s="1369"/>
      <c r="C31" s="2301"/>
      <c r="D31" s="2037"/>
      <c r="E31" s="2037"/>
      <c r="F31" s="2037"/>
      <c r="G31" s="2037"/>
      <c r="H31" s="2037"/>
    </row>
    <row r="32" spans="1:9" ht="13.5" thickBot="1">
      <c r="A32" s="1191" t="s">
        <v>4825</v>
      </c>
      <c r="B32" s="2304"/>
      <c r="C32" s="1214"/>
      <c r="D32" s="1214"/>
      <c r="E32" s="1214"/>
      <c r="F32" s="1214"/>
      <c r="I32" s="1933" t="s">
        <v>4551</v>
      </c>
    </row>
    <row r="33" spans="1:9" ht="17.149999999999999" customHeight="1">
      <c r="A33" s="3549" t="s">
        <v>409</v>
      </c>
      <c r="B33" s="3527" t="s">
        <v>4826</v>
      </c>
      <c r="C33" s="3942"/>
      <c r="D33" s="3942"/>
      <c r="E33" s="3943"/>
      <c r="F33" s="3527" t="s">
        <v>4827</v>
      </c>
      <c r="G33" s="3942"/>
      <c r="H33" s="3942"/>
      <c r="I33" s="3942"/>
    </row>
    <row r="34" spans="1:9" ht="17.149999999999999" customHeight="1">
      <c r="A34" s="3550"/>
      <c r="B34" s="3534" t="s">
        <v>4828</v>
      </c>
      <c r="C34" s="4151"/>
      <c r="D34" s="1200" t="s">
        <v>4829</v>
      </c>
      <c r="E34" s="1200" t="s">
        <v>4830</v>
      </c>
      <c r="F34" s="1197" t="s">
        <v>4828</v>
      </c>
      <c r="G34" s="1197" t="s">
        <v>4829</v>
      </c>
      <c r="H34" s="3534" t="s">
        <v>4830</v>
      </c>
      <c r="I34" s="4199"/>
    </row>
    <row r="35" spans="1:9" ht="21.9" customHeight="1">
      <c r="A35" s="2348" t="s">
        <v>4831</v>
      </c>
      <c r="B35" s="4210">
        <v>41900</v>
      </c>
      <c r="C35" s="4211"/>
      <c r="D35" s="962">
        <v>24847</v>
      </c>
      <c r="E35" s="667">
        <v>59.3</v>
      </c>
      <c r="F35" s="962">
        <v>31620</v>
      </c>
      <c r="G35" s="962">
        <v>23684</v>
      </c>
      <c r="H35" s="4212">
        <v>74.900000000000006</v>
      </c>
      <c r="I35" s="4212"/>
    </row>
    <row r="36" spans="1:9" ht="21.9" customHeight="1">
      <c r="A36" s="2278" t="s">
        <v>4832</v>
      </c>
      <c r="B36" s="4205">
        <v>41900</v>
      </c>
      <c r="C36" s="4206"/>
      <c r="D36" s="962">
        <v>24390</v>
      </c>
      <c r="E36" s="2349">
        <v>58.21002386634845</v>
      </c>
      <c r="F36" s="962">
        <v>31620</v>
      </c>
      <c r="G36" s="962">
        <v>22474</v>
      </c>
      <c r="H36" s="4213">
        <v>71.075268817204289</v>
      </c>
      <c r="I36" s="4213"/>
    </row>
    <row r="37" spans="1:9" ht="21.9" customHeight="1">
      <c r="A37" s="2278" t="s">
        <v>4833</v>
      </c>
      <c r="B37" s="4205">
        <v>41900</v>
      </c>
      <c r="C37" s="4206"/>
      <c r="D37" s="962">
        <v>23661</v>
      </c>
      <c r="E37" s="2349">
        <v>56.470167064439138</v>
      </c>
      <c r="F37" s="962">
        <v>31620</v>
      </c>
      <c r="G37" s="962">
        <v>22299</v>
      </c>
      <c r="H37" s="4207">
        <v>70.521821631878552</v>
      </c>
      <c r="I37" s="4207"/>
    </row>
    <row r="38" spans="1:9" ht="21.9" customHeight="1">
      <c r="A38" s="2278" t="s">
        <v>4834</v>
      </c>
      <c r="B38" s="4205">
        <v>41900</v>
      </c>
      <c r="C38" s="4206"/>
      <c r="D38" s="962">
        <v>23033</v>
      </c>
      <c r="E38" s="2349">
        <v>55</v>
      </c>
      <c r="F38" s="962">
        <v>31620</v>
      </c>
      <c r="G38" s="962">
        <v>21826</v>
      </c>
      <c r="H38" s="4207">
        <v>69</v>
      </c>
      <c r="I38" s="4207"/>
    </row>
    <row r="39" spans="1:9" ht="21.9" customHeight="1" thickBot="1">
      <c r="A39" s="2290" t="s">
        <v>4835</v>
      </c>
      <c r="B39" s="4208">
        <v>41900</v>
      </c>
      <c r="C39" s="4208"/>
      <c r="D39" s="2350">
        <v>21720</v>
      </c>
      <c r="E39" s="2351">
        <v>51.8</v>
      </c>
      <c r="F39" s="2350">
        <v>31620</v>
      </c>
      <c r="G39" s="2350">
        <v>21679</v>
      </c>
      <c r="H39" s="4209">
        <v>68.599999999999994</v>
      </c>
      <c r="I39" s="4209"/>
    </row>
    <row r="40" spans="1:9" ht="18.75" customHeight="1"/>
  </sheetData>
  <mergeCells count="58">
    <mergeCell ref="B38:C38"/>
    <mergeCell ref="H38:I38"/>
    <mergeCell ref="B39:C39"/>
    <mergeCell ref="H39:I39"/>
    <mergeCell ref="B35:C35"/>
    <mergeCell ref="H35:I35"/>
    <mergeCell ref="B36:C36"/>
    <mergeCell ref="H36:I36"/>
    <mergeCell ref="B37:C37"/>
    <mergeCell ref="H37:I37"/>
    <mergeCell ref="A27:B27"/>
    <mergeCell ref="C27:D27"/>
    <mergeCell ref="H27:I27"/>
    <mergeCell ref="A33:A34"/>
    <mergeCell ref="B33:E33"/>
    <mergeCell ref="F33:I33"/>
    <mergeCell ref="B34:C34"/>
    <mergeCell ref="H34:I34"/>
    <mergeCell ref="A26:B26"/>
    <mergeCell ref="C26:D26"/>
    <mergeCell ref="H26:I26"/>
    <mergeCell ref="A21:B22"/>
    <mergeCell ref="C21:D22"/>
    <mergeCell ref="E21:E22"/>
    <mergeCell ref="F21:I21"/>
    <mergeCell ref="H22:I22"/>
    <mergeCell ref="A23:B23"/>
    <mergeCell ref="C23:D23"/>
    <mergeCell ref="H23:I23"/>
    <mergeCell ref="C24:D24"/>
    <mergeCell ref="H24:I24"/>
    <mergeCell ref="A25:B25"/>
    <mergeCell ref="C25:D25"/>
    <mergeCell ref="H25:I25"/>
    <mergeCell ref="B12:C12"/>
    <mergeCell ref="G12:H12"/>
    <mergeCell ref="B13:C13"/>
    <mergeCell ref="G13:H13"/>
    <mergeCell ref="B14:C14"/>
    <mergeCell ref="G14:H14"/>
    <mergeCell ref="B9:C9"/>
    <mergeCell ref="G9:H9"/>
    <mergeCell ref="B10:C10"/>
    <mergeCell ref="G10:H10"/>
    <mergeCell ref="B11:C11"/>
    <mergeCell ref="G11:H11"/>
    <mergeCell ref="B6:C6"/>
    <mergeCell ref="H6:I6"/>
    <mergeCell ref="B7:C7"/>
    <mergeCell ref="H7:I7"/>
    <mergeCell ref="B8:C8"/>
    <mergeCell ref="H8:I8"/>
    <mergeCell ref="B3:C3"/>
    <mergeCell ref="H3:I3"/>
    <mergeCell ref="B4:C4"/>
    <mergeCell ref="H4:I4"/>
    <mergeCell ref="B5:C5"/>
    <mergeCell ref="H5:I5"/>
  </mergeCells>
  <phoneticPr fontId="3"/>
  <pageMargins left="0.78740157480314965" right="0.59055118110236227" top="0.98425196850393704" bottom="0.98425196850393704" header="0.51181102362204722" footer="0.51181102362204722"/>
  <pageSetup paperSize="9" scale="98"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4F635-2D7E-4D93-8B54-816BEB95F7A6}">
  <dimension ref="A1:S48"/>
  <sheetViews>
    <sheetView view="pageBreakPreview" zoomScaleNormal="100" zoomScaleSheetLayoutView="100" workbookViewId="0"/>
  </sheetViews>
  <sheetFormatPr defaultRowHeight="13"/>
  <cols>
    <col min="1" max="1" width="21.81640625" customWidth="1"/>
    <col min="2" max="2" width="7.08984375" customWidth="1"/>
    <col min="3" max="5" width="2.6328125" customWidth="1"/>
    <col min="6" max="6" width="4.6328125" customWidth="1"/>
    <col min="7" max="8" width="2.6328125" customWidth="1"/>
    <col min="9" max="9" width="4.6328125" customWidth="1"/>
    <col min="10" max="10" width="6.6328125" customWidth="1"/>
    <col min="11" max="11" width="2.6328125" customWidth="1"/>
    <col min="12" max="12" width="4.6328125" customWidth="1"/>
    <col min="13" max="13" width="3.6328125" customWidth="1"/>
    <col min="14" max="14" width="1.6328125" customWidth="1"/>
    <col min="15" max="15" width="2.6328125" customWidth="1"/>
    <col min="16" max="16" width="6.6328125" customWidth="1"/>
    <col min="17" max="17" width="10.81640625" customWidth="1"/>
  </cols>
  <sheetData>
    <row r="1" spans="1:16" ht="19">
      <c r="A1" s="2299" t="s">
        <v>4836</v>
      </c>
    </row>
    <row r="2" spans="1:16">
      <c r="A2" s="859" t="s">
        <v>4837</v>
      </c>
    </row>
    <row r="3" spans="1:16" ht="13.5" thickBot="1">
      <c r="A3" s="59" t="s">
        <v>4838</v>
      </c>
      <c r="B3" s="2352"/>
      <c r="C3" s="2352"/>
      <c r="D3" s="2353"/>
      <c r="E3" s="2353"/>
      <c r="F3" s="2353"/>
      <c r="G3" s="2353"/>
      <c r="H3" s="2353"/>
      <c r="I3" s="2353"/>
      <c r="J3" s="2353"/>
      <c r="K3" s="2353"/>
      <c r="L3" s="89"/>
      <c r="M3" s="299"/>
      <c r="N3" s="2353"/>
      <c r="O3" s="2353"/>
      <c r="P3" s="299" t="s">
        <v>4839</v>
      </c>
    </row>
    <row r="4" spans="1:16" ht="18" customHeight="1">
      <c r="A4" s="2354" t="s">
        <v>409</v>
      </c>
      <c r="B4" s="3117" t="s">
        <v>4840</v>
      </c>
      <c r="C4" s="3118"/>
      <c r="D4" s="3120"/>
      <c r="E4" s="4214" t="s">
        <v>4841</v>
      </c>
      <c r="F4" s="4215"/>
      <c r="G4" s="4215"/>
      <c r="H4" s="4219"/>
      <c r="I4" s="4214" t="s">
        <v>4842</v>
      </c>
      <c r="J4" s="4219"/>
      <c r="K4" s="4214" t="s">
        <v>4843</v>
      </c>
      <c r="L4" s="4215"/>
      <c r="M4" s="4219"/>
      <c r="N4" s="4214" t="s">
        <v>4844</v>
      </c>
      <c r="O4" s="4215"/>
      <c r="P4" s="4215"/>
    </row>
    <row r="5" spans="1:16" ht="20.149999999999999" customHeight="1">
      <c r="A5" s="2241" t="s">
        <v>4776</v>
      </c>
      <c r="B5" s="4217">
        <v>7188</v>
      </c>
      <c r="C5" s="4218"/>
      <c r="D5" s="4218"/>
      <c r="E5" s="398"/>
      <c r="F5" s="4218">
        <v>3521</v>
      </c>
      <c r="G5" s="4218"/>
      <c r="H5" s="4218"/>
      <c r="I5" s="398"/>
      <c r="J5" s="398">
        <v>1523</v>
      </c>
      <c r="K5" s="398"/>
      <c r="L5" s="4218">
        <v>1259</v>
      </c>
      <c r="M5" s="4218"/>
      <c r="N5" s="398"/>
      <c r="O5" s="398"/>
      <c r="P5" s="398">
        <v>885</v>
      </c>
    </row>
    <row r="6" spans="1:16" ht="20.149999999999999" customHeight="1">
      <c r="A6" s="22" t="s">
        <v>4680</v>
      </c>
      <c r="B6" s="3420">
        <v>7794</v>
      </c>
      <c r="C6" s="3416"/>
      <c r="D6" s="3416"/>
      <c r="E6" s="398"/>
      <c r="F6" s="3416">
        <v>4291</v>
      </c>
      <c r="G6" s="3416"/>
      <c r="H6" s="3416"/>
      <c r="I6" s="398"/>
      <c r="J6" s="398">
        <v>1552</v>
      </c>
      <c r="K6" s="398"/>
      <c r="L6" s="3416">
        <v>1141</v>
      </c>
      <c r="M6" s="3416"/>
      <c r="N6" s="398"/>
      <c r="O6" s="398"/>
      <c r="P6" s="398">
        <v>810</v>
      </c>
    </row>
    <row r="7" spans="1:16" ht="20.149999999999999" customHeight="1">
      <c r="A7" s="22" t="s">
        <v>4845</v>
      </c>
      <c r="B7" s="4205">
        <v>7775</v>
      </c>
      <c r="C7" s="4206"/>
      <c r="D7" s="4206"/>
      <c r="E7" s="1013"/>
      <c r="F7" s="4206">
        <v>4037</v>
      </c>
      <c r="G7" s="4206"/>
      <c r="H7" s="4206"/>
      <c r="I7" s="1013"/>
      <c r="J7" s="1013">
        <v>1654</v>
      </c>
      <c r="K7" s="2356"/>
      <c r="L7" s="4216">
        <v>1307</v>
      </c>
      <c r="M7" s="4216"/>
      <c r="N7" s="2356"/>
      <c r="O7" s="2356"/>
      <c r="P7" s="2356">
        <v>777</v>
      </c>
    </row>
    <row r="8" spans="1:16" ht="20.149999999999999" customHeight="1">
      <c r="A8" s="22" t="s">
        <v>4846</v>
      </c>
      <c r="B8" s="4205">
        <v>7985</v>
      </c>
      <c r="C8" s="4206"/>
      <c r="D8" s="4206"/>
      <c r="E8" s="1013"/>
      <c r="F8" s="4206">
        <v>4307</v>
      </c>
      <c r="G8" s="4206"/>
      <c r="H8" s="4206"/>
      <c r="I8" s="1013"/>
      <c r="J8" s="1013">
        <v>1551</v>
      </c>
      <c r="K8" s="2356"/>
      <c r="L8" s="4216">
        <v>1294</v>
      </c>
      <c r="M8" s="4216"/>
      <c r="N8" s="2356"/>
      <c r="O8" s="2356"/>
      <c r="P8" s="2356">
        <v>833</v>
      </c>
    </row>
    <row r="9" spans="1:16" ht="20.149999999999999" customHeight="1" thickBot="1">
      <c r="A9" s="37" t="s">
        <v>3561</v>
      </c>
      <c r="B9" s="4220">
        <v>7670</v>
      </c>
      <c r="C9" s="4208"/>
      <c r="D9" s="4208"/>
      <c r="E9" s="2350"/>
      <c r="F9" s="4208">
        <v>4000</v>
      </c>
      <c r="G9" s="4208"/>
      <c r="H9" s="4208"/>
      <c r="I9" s="2350"/>
      <c r="J9" s="2350">
        <v>1564</v>
      </c>
      <c r="K9" s="2357"/>
      <c r="L9" s="4221">
        <v>1057</v>
      </c>
      <c r="M9" s="4221"/>
      <c r="N9" s="2357"/>
      <c r="O9" s="2357"/>
      <c r="P9" s="2357">
        <v>1049</v>
      </c>
    </row>
    <row r="10" spans="1:16" ht="20.149999999999999" customHeight="1">
      <c r="A10" s="1206"/>
      <c r="B10" s="1012"/>
      <c r="C10" s="1012"/>
      <c r="D10" s="1012"/>
      <c r="E10" s="1012"/>
      <c r="F10" s="1012"/>
      <c r="G10" s="1012"/>
      <c r="H10" s="1012"/>
      <c r="I10" s="1012"/>
      <c r="J10" s="1012"/>
      <c r="K10" s="2358"/>
      <c r="L10" s="2358"/>
      <c r="M10" s="2358"/>
      <c r="N10" s="2358"/>
      <c r="O10" s="2358"/>
      <c r="P10" s="2358"/>
    </row>
    <row r="11" spans="1:16" ht="20.149999999999999" customHeight="1">
      <c r="A11" s="1206"/>
      <c r="B11" s="1012"/>
      <c r="C11" s="1012"/>
      <c r="D11" s="1012"/>
      <c r="E11" s="1012"/>
      <c r="F11" s="1012"/>
      <c r="G11" s="1012"/>
      <c r="H11" s="1012"/>
      <c r="I11" s="1012"/>
      <c r="J11" s="1012"/>
      <c r="K11" s="2358"/>
      <c r="L11" s="2358"/>
      <c r="M11" s="2358"/>
      <c r="N11" s="2358"/>
      <c r="O11" s="2358"/>
      <c r="P11" s="2358"/>
    </row>
    <row r="12" spans="1:16" ht="20.149999999999999" customHeight="1">
      <c r="A12" s="1206"/>
      <c r="B12" s="1012"/>
      <c r="C12" s="1012"/>
      <c r="D12" s="1012"/>
      <c r="E12" s="1012"/>
      <c r="F12" s="1012"/>
      <c r="G12" s="1012"/>
      <c r="H12" s="1012"/>
      <c r="I12" s="1012"/>
      <c r="J12" s="1012"/>
      <c r="K12" s="2358"/>
      <c r="L12" s="2358"/>
      <c r="M12" s="2358"/>
      <c r="N12" s="2358"/>
      <c r="O12" s="2358"/>
      <c r="P12" s="2358"/>
    </row>
    <row r="13" spans="1:16" ht="13.5" customHeight="1">
      <c r="B13" s="2359"/>
    </row>
    <row r="14" spans="1:16" ht="13.25" customHeight="1">
      <c r="A14" s="859" t="s">
        <v>4847</v>
      </c>
    </row>
    <row r="15" spans="1:16" ht="13.5" customHeight="1" thickBot="1">
      <c r="A15" s="59" t="s">
        <v>4848</v>
      </c>
      <c r="L15" s="89"/>
      <c r="M15" s="89"/>
      <c r="N15" s="89"/>
      <c r="O15" s="89"/>
      <c r="P15" s="299" t="s">
        <v>4839</v>
      </c>
    </row>
    <row r="16" spans="1:16" ht="18" customHeight="1">
      <c r="A16" s="2354" t="s">
        <v>2121</v>
      </c>
      <c r="B16" s="3117" t="s">
        <v>1311</v>
      </c>
      <c r="C16" s="3120"/>
      <c r="D16" s="4214" t="s">
        <v>4849</v>
      </c>
      <c r="E16" s="4215"/>
      <c r="F16" s="4219"/>
      <c r="G16" s="4214" t="s">
        <v>4850</v>
      </c>
      <c r="H16" s="4215"/>
      <c r="I16" s="4219"/>
      <c r="J16" s="4214" t="s">
        <v>4851</v>
      </c>
      <c r="K16" s="4219"/>
      <c r="L16" s="4214" t="s">
        <v>4852</v>
      </c>
      <c r="M16" s="4215"/>
      <c r="N16" s="4219"/>
      <c r="O16" s="4214" t="s">
        <v>1381</v>
      </c>
      <c r="P16" s="4215"/>
    </row>
    <row r="17" spans="1:16" ht="19.75" customHeight="1">
      <c r="A17" s="2241" t="s">
        <v>4776</v>
      </c>
      <c r="B17" s="4217">
        <v>1146</v>
      </c>
      <c r="C17" s="4218"/>
      <c r="D17" s="398"/>
      <c r="E17" s="398"/>
      <c r="F17" s="398">
        <v>118</v>
      </c>
      <c r="G17" s="398"/>
      <c r="H17" s="398"/>
      <c r="I17" s="398">
        <v>220</v>
      </c>
      <c r="J17" s="4218">
        <v>310</v>
      </c>
      <c r="K17" s="4218"/>
      <c r="L17" s="4218">
        <v>413</v>
      </c>
      <c r="M17" s="4218"/>
      <c r="N17" s="4218"/>
      <c r="O17" s="398"/>
      <c r="P17" s="398">
        <v>85</v>
      </c>
    </row>
    <row r="18" spans="1:16" ht="19.75" customHeight="1">
      <c r="A18" s="22" t="s">
        <v>4680</v>
      </c>
      <c r="B18" s="3420">
        <v>1204</v>
      </c>
      <c r="C18" s="3416"/>
      <c r="D18" s="1017"/>
      <c r="E18" s="1017"/>
      <c r="F18" s="1017">
        <v>135</v>
      </c>
      <c r="G18" s="1017"/>
      <c r="H18" s="1017"/>
      <c r="I18" s="1017">
        <v>219</v>
      </c>
      <c r="J18" s="4222">
        <v>305</v>
      </c>
      <c r="K18" s="4222"/>
      <c r="L18" s="4222">
        <v>469</v>
      </c>
      <c r="M18" s="4222"/>
      <c r="N18" s="4222"/>
      <c r="O18" s="1017"/>
      <c r="P18" s="1017">
        <v>76</v>
      </c>
    </row>
    <row r="19" spans="1:16" ht="19.75" customHeight="1">
      <c r="A19" s="22" t="s">
        <v>4845</v>
      </c>
      <c r="B19" s="3420">
        <v>1255</v>
      </c>
      <c r="C19" s="3416"/>
      <c r="D19" s="1017"/>
      <c r="E19" s="1017"/>
      <c r="F19" s="1017">
        <v>145</v>
      </c>
      <c r="G19" s="1017"/>
      <c r="H19" s="1017"/>
      <c r="I19" s="1017">
        <v>218</v>
      </c>
      <c r="J19" s="4222">
        <v>313</v>
      </c>
      <c r="K19" s="4222"/>
      <c r="L19" s="4222">
        <v>522</v>
      </c>
      <c r="M19" s="4222"/>
      <c r="N19" s="4222"/>
      <c r="O19" s="1017"/>
      <c r="P19" s="1017">
        <v>57</v>
      </c>
    </row>
    <row r="20" spans="1:16" ht="19.75" customHeight="1">
      <c r="A20" s="22" t="s">
        <v>4846</v>
      </c>
      <c r="B20" s="3420">
        <v>1248</v>
      </c>
      <c r="C20" s="3416"/>
      <c r="D20" s="1017"/>
      <c r="E20" s="1017"/>
      <c r="F20" s="1017">
        <v>167</v>
      </c>
      <c r="G20" s="1017"/>
      <c r="H20" s="1017"/>
      <c r="I20" s="1017">
        <v>229</v>
      </c>
      <c r="J20" s="4222">
        <v>297</v>
      </c>
      <c r="K20" s="4222"/>
      <c r="L20" s="4222">
        <v>499</v>
      </c>
      <c r="M20" s="4222"/>
      <c r="N20" s="4222"/>
      <c r="O20" s="1017"/>
      <c r="P20" s="1017">
        <v>56</v>
      </c>
    </row>
    <row r="21" spans="1:16" ht="19.75" customHeight="1" thickBot="1">
      <c r="A21" s="37" t="s">
        <v>3561</v>
      </c>
      <c r="B21" s="4223">
        <v>1241</v>
      </c>
      <c r="C21" s="3395"/>
      <c r="D21" s="2360"/>
      <c r="E21" s="2360"/>
      <c r="F21" s="2360">
        <v>145</v>
      </c>
      <c r="G21" s="2360"/>
      <c r="H21" s="2360"/>
      <c r="I21" s="2360">
        <v>226</v>
      </c>
      <c r="J21" s="4224">
        <v>321</v>
      </c>
      <c r="K21" s="4224"/>
      <c r="L21" s="4224">
        <v>473</v>
      </c>
      <c r="M21" s="4224"/>
      <c r="N21" s="4224"/>
      <c r="O21" s="2360"/>
      <c r="P21" s="2360">
        <v>76</v>
      </c>
    </row>
    <row r="22" spans="1:16" ht="19.75" customHeight="1">
      <c r="A22" s="1206"/>
      <c r="B22" s="2358"/>
      <c r="C22" s="2358"/>
      <c r="D22" s="2361"/>
      <c r="E22" s="2361"/>
      <c r="F22" s="2361"/>
      <c r="G22" s="2361"/>
      <c r="H22" s="2361"/>
      <c r="I22" s="2361"/>
      <c r="J22" s="2361"/>
      <c r="K22" s="2361"/>
      <c r="L22" s="2361"/>
      <c r="M22" s="2361"/>
      <c r="N22" s="2361"/>
      <c r="O22" s="2361"/>
      <c r="P22" s="2361"/>
    </row>
    <row r="23" spans="1:16" ht="19.75" customHeight="1">
      <c r="A23" s="1206"/>
      <c r="B23" s="2358"/>
      <c r="C23" s="2358"/>
      <c r="D23" s="2361"/>
      <c r="E23" s="2361"/>
      <c r="F23" s="2361"/>
      <c r="G23" s="2361"/>
      <c r="H23" s="2361"/>
      <c r="I23" s="2361"/>
      <c r="J23" s="2361"/>
      <c r="K23" s="2361"/>
      <c r="L23" s="2361"/>
      <c r="M23" s="2361"/>
      <c r="N23" s="2361"/>
      <c r="O23" s="2361"/>
      <c r="P23" s="2361"/>
    </row>
    <row r="24" spans="1:16" ht="19.75" customHeight="1">
      <c r="A24" s="1206"/>
      <c r="B24" s="2358"/>
      <c r="C24" s="2358"/>
      <c r="D24" s="2361"/>
      <c r="E24" s="2361"/>
      <c r="F24" s="2361"/>
      <c r="G24" s="2361"/>
      <c r="H24" s="2361"/>
      <c r="I24" s="2361"/>
      <c r="J24" s="2361"/>
      <c r="K24" s="2361"/>
      <c r="L24" s="2361"/>
      <c r="M24" s="2361"/>
      <c r="N24" s="2361"/>
      <c r="O24" s="2361"/>
      <c r="P24" s="2361"/>
    </row>
    <row r="25" spans="1:16" ht="13.5" customHeight="1">
      <c r="A25" s="59"/>
    </row>
    <row r="26" spans="1:16">
      <c r="A26" s="859" t="s">
        <v>4853</v>
      </c>
    </row>
    <row r="27" spans="1:16" ht="16.5" customHeight="1" thickBot="1">
      <c r="A27" s="59" t="s">
        <v>4838</v>
      </c>
      <c r="B27" s="2352"/>
      <c r="C27" s="2353"/>
      <c r="D27" s="2353"/>
      <c r="E27" s="2353"/>
      <c r="F27" s="2353"/>
      <c r="G27" s="2353"/>
      <c r="H27" s="2353"/>
      <c r="I27" s="2353"/>
      <c r="J27" s="89"/>
      <c r="K27" s="89"/>
      <c r="L27" s="2353"/>
      <c r="M27" s="2353"/>
      <c r="N27" s="2353"/>
      <c r="O27" s="2353"/>
      <c r="P27" s="299" t="s">
        <v>4839</v>
      </c>
    </row>
    <row r="28" spans="1:16" ht="30" customHeight="1">
      <c r="A28" s="2355" t="s">
        <v>2121</v>
      </c>
      <c r="B28" s="63" t="s">
        <v>1311</v>
      </c>
      <c r="C28" s="4225" t="s">
        <v>4854</v>
      </c>
      <c r="D28" s="4226"/>
      <c r="E28" s="4227"/>
      <c r="F28" s="4225" t="s">
        <v>4855</v>
      </c>
      <c r="G28" s="4227"/>
      <c r="H28" s="4225" t="s">
        <v>4856</v>
      </c>
      <c r="I28" s="4226"/>
      <c r="J28" s="2362" t="s">
        <v>4857</v>
      </c>
      <c r="K28" s="4225" t="s">
        <v>4858</v>
      </c>
      <c r="L28" s="4226"/>
      <c r="M28" s="4225" t="s">
        <v>4859</v>
      </c>
      <c r="N28" s="4226"/>
      <c r="O28" s="4227"/>
      <c r="P28" s="2362" t="s">
        <v>4860</v>
      </c>
    </row>
    <row r="29" spans="1:16" ht="19.5" customHeight="1">
      <c r="A29" s="2241" t="s">
        <v>4776</v>
      </c>
      <c r="B29" s="2363">
        <v>14501</v>
      </c>
      <c r="C29" s="4228">
        <v>2380</v>
      </c>
      <c r="D29" s="4228"/>
      <c r="E29" s="4228"/>
      <c r="F29" s="4228">
        <v>1422</v>
      </c>
      <c r="G29" s="4228"/>
      <c r="H29" s="4228">
        <v>1966</v>
      </c>
      <c r="I29" s="4228"/>
      <c r="J29" s="399">
        <v>785</v>
      </c>
      <c r="K29" s="399"/>
      <c r="L29" s="399">
        <v>593</v>
      </c>
      <c r="M29" s="4228">
        <v>1882</v>
      </c>
      <c r="N29" s="4228"/>
      <c r="O29" s="4228"/>
      <c r="P29" s="399">
        <v>1282</v>
      </c>
    </row>
    <row r="30" spans="1:16" ht="20.149999999999999" customHeight="1">
      <c r="A30" s="22" t="s">
        <v>4680</v>
      </c>
      <c r="B30" s="2363">
        <v>15769</v>
      </c>
      <c r="C30" s="4229">
        <v>2944</v>
      </c>
      <c r="D30" s="4229"/>
      <c r="E30" s="4229"/>
      <c r="F30" s="4230">
        <v>1415</v>
      </c>
      <c r="G30" s="4230"/>
      <c r="H30" s="4230">
        <v>2473</v>
      </c>
      <c r="I30" s="4230"/>
      <c r="J30" s="2364">
        <v>994</v>
      </c>
      <c r="K30" s="2364"/>
      <c r="L30" s="2364">
        <v>806</v>
      </c>
      <c r="M30" s="4230">
        <v>1811</v>
      </c>
      <c r="N30" s="4230"/>
      <c r="O30" s="4230"/>
      <c r="P30" s="2364">
        <v>1317</v>
      </c>
    </row>
    <row r="31" spans="1:16" ht="20.149999999999999" customHeight="1">
      <c r="A31" s="22" t="s">
        <v>4845</v>
      </c>
      <c r="B31" s="2363">
        <v>15763</v>
      </c>
      <c r="C31" s="4229">
        <v>3031</v>
      </c>
      <c r="D31" s="4229"/>
      <c r="E31" s="4229"/>
      <c r="F31" s="4230">
        <v>1633</v>
      </c>
      <c r="G31" s="4230"/>
      <c r="H31" s="4230">
        <v>2803</v>
      </c>
      <c r="I31" s="4230"/>
      <c r="J31" s="2364">
        <v>803</v>
      </c>
      <c r="K31" s="2364"/>
      <c r="L31" s="2364">
        <v>863</v>
      </c>
      <c r="M31" s="4230">
        <v>2083</v>
      </c>
      <c r="N31" s="4230"/>
      <c r="O31" s="4230"/>
      <c r="P31" s="2364">
        <v>1241</v>
      </c>
    </row>
    <row r="32" spans="1:16" ht="20.149999999999999" customHeight="1">
      <c r="A32" s="22" t="s">
        <v>4846</v>
      </c>
      <c r="B32" s="2363">
        <v>15609</v>
      </c>
      <c r="C32" s="4229">
        <v>3537</v>
      </c>
      <c r="D32" s="4229"/>
      <c r="E32" s="4229"/>
      <c r="F32" s="4230">
        <v>1574</v>
      </c>
      <c r="G32" s="4230"/>
      <c r="H32" s="4230">
        <v>2570</v>
      </c>
      <c r="I32" s="4230"/>
      <c r="J32" s="2364">
        <v>737</v>
      </c>
      <c r="K32" s="2364"/>
      <c r="L32" s="2364">
        <v>693</v>
      </c>
      <c r="M32" s="4230">
        <v>1907</v>
      </c>
      <c r="N32" s="4230"/>
      <c r="O32" s="4230"/>
      <c r="P32" s="2364">
        <v>1284</v>
      </c>
    </row>
    <row r="33" spans="1:19" ht="20.149999999999999" customHeight="1" thickBot="1">
      <c r="A33" s="37" t="s">
        <v>3561</v>
      </c>
      <c r="B33" s="2365">
        <v>16116</v>
      </c>
      <c r="C33" s="4231">
        <v>3463</v>
      </c>
      <c r="D33" s="4231"/>
      <c r="E33" s="4231"/>
      <c r="F33" s="4232">
        <v>1847</v>
      </c>
      <c r="G33" s="4232"/>
      <c r="H33" s="4232">
        <v>2020</v>
      </c>
      <c r="I33" s="4232"/>
      <c r="J33" s="2366">
        <v>1134</v>
      </c>
      <c r="K33" s="2366"/>
      <c r="L33" s="2366">
        <v>763</v>
      </c>
      <c r="M33" s="4232">
        <v>2152</v>
      </c>
      <c r="N33" s="4232"/>
      <c r="O33" s="4232"/>
      <c r="P33" s="2366">
        <v>1247</v>
      </c>
    </row>
    <row r="34" spans="1:19" ht="28.5" customHeight="1">
      <c r="A34" s="2355" t="s">
        <v>2121</v>
      </c>
      <c r="B34" s="379" t="s">
        <v>4861</v>
      </c>
      <c r="C34" s="3268" t="s">
        <v>4862</v>
      </c>
      <c r="D34" s="3269"/>
      <c r="E34" s="3280"/>
      <c r="F34" s="3268" t="s">
        <v>4863</v>
      </c>
      <c r="G34" s="3280"/>
      <c r="H34" s="3268" t="s">
        <v>4864</v>
      </c>
      <c r="I34" s="3269"/>
      <c r="J34" s="63" t="s">
        <v>22</v>
      </c>
      <c r="K34" s="319"/>
      <c r="M34" s="99"/>
      <c r="Q34" s="399"/>
      <c r="R34" s="399"/>
      <c r="S34" s="399"/>
    </row>
    <row r="35" spans="1:19" ht="20.149999999999999" customHeight="1">
      <c r="A35" s="2241" t="s">
        <v>4776</v>
      </c>
      <c r="B35" s="2363">
        <v>2597</v>
      </c>
      <c r="C35" s="4228">
        <v>121</v>
      </c>
      <c r="D35" s="4228"/>
      <c r="E35" s="4228"/>
      <c r="F35" s="4228">
        <v>282</v>
      </c>
      <c r="G35" s="4228"/>
      <c r="H35" s="4228">
        <v>1061</v>
      </c>
      <c r="I35" s="4233"/>
      <c r="J35" s="399">
        <v>130</v>
      </c>
      <c r="K35" s="2367"/>
      <c r="M35" s="735"/>
    </row>
    <row r="36" spans="1:19" ht="20.149999999999999" customHeight="1">
      <c r="A36" s="22" t="s">
        <v>4680</v>
      </c>
      <c r="B36" s="2363">
        <v>2845</v>
      </c>
      <c r="C36" s="4229">
        <v>79</v>
      </c>
      <c r="D36" s="4229"/>
      <c r="E36" s="4229"/>
      <c r="F36" s="4230">
        <v>160</v>
      </c>
      <c r="G36" s="4230"/>
      <c r="H36" s="4229">
        <v>743</v>
      </c>
      <c r="I36" s="4234"/>
      <c r="J36" s="2364">
        <v>182</v>
      </c>
      <c r="K36" s="2043"/>
      <c r="M36" s="2043"/>
      <c r="Q36" s="2368"/>
      <c r="R36" s="2368"/>
      <c r="S36" s="2368"/>
    </row>
    <row r="37" spans="1:19" ht="20.149999999999999" customHeight="1">
      <c r="A37" s="22" t="s">
        <v>4845</v>
      </c>
      <c r="B37" s="2363">
        <v>2178</v>
      </c>
      <c r="C37" s="4229">
        <v>96</v>
      </c>
      <c r="D37" s="4229"/>
      <c r="E37" s="4229"/>
      <c r="F37" s="4230">
        <v>163</v>
      </c>
      <c r="G37" s="4230"/>
      <c r="H37" s="4230">
        <v>770</v>
      </c>
      <c r="I37" s="4230"/>
      <c r="J37" s="2364">
        <v>99</v>
      </c>
      <c r="K37" s="2043"/>
      <c r="M37" s="2043"/>
      <c r="Q37" s="2368"/>
      <c r="R37" s="2368"/>
      <c r="S37" s="2368"/>
    </row>
    <row r="38" spans="1:19" ht="20.149999999999999" customHeight="1">
      <c r="A38" s="22" t="s">
        <v>4846</v>
      </c>
      <c r="B38" s="2363">
        <v>2359</v>
      </c>
      <c r="C38" s="4229">
        <v>108</v>
      </c>
      <c r="D38" s="4229"/>
      <c r="E38" s="4229"/>
      <c r="F38" s="4230">
        <v>139</v>
      </c>
      <c r="G38" s="4230"/>
      <c r="H38" s="4230">
        <v>585</v>
      </c>
      <c r="I38" s="4230"/>
      <c r="J38" s="2364">
        <v>116</v>
      </c>
      <c r="K38" s="2043"/>
      <c r="M38" s="2043"/>
      <c r="Q38" s="2368"/>
      <c r="R38" s="2368"/>
      <c r="S38" s="2368"/>
    </row>
    <row r="39" spans="1:19" ht="20.149999999999999" customHeight="1" thickBot="1">
      <c r="A39" s="37" t="s">
        <v>3561</v>
      </c>
      <c r="B39" s="2365">
        <v>2110</v>
      </c>
      <c r="C39" s="4231">
        <v>150</v>
      </c>
      <c r="D39" s="4231"/>
      <c r="E39" s="4231"/>
      <c r="F39" s="4232">
        <v>150</v>
      </c>
      <c r="G39" s="4232"/>
      <c r="H39" s="4232">
        <v>965</v>
      </c>
      <c r="I39" s="4232"/>
      <c r="J39" s="2366">
        <v>115</v>
      </c>
      <c r="K39" s="2369"/>
      <c r="L39" s="2369"/>
      <c r="M39" s="2369"/>
      <c r="N39" s="2369"/>
      <c r="O39" s="2369"/>
      <c r="P39" s="2369"/>
    </row>
    <row r="40" spans="1:19" ht="13.5" customHeight="1">
      <c r="A40" s="419" t="s">
        <v>4865</v>
      </c>
      <c r="B40" s="2368"/>
      <c r="C40" s="2368"/>
      <c r="D40" s="2368"/>
      <c r="E40" s="2368"/>
      <c r="F40" s="2368"/>
      <c r="G40" s="2368"/>
      <c r="H40" s="2368"/>
      <c r="I40" s="2368"/>
      <c r="J40" s="2368"/>
      <c r="K40" s="2368"/>
      <c r="L40" s="2368"/>
      <c r="M40" s="2368"/>
      <c r="N40" s="2368"/>
      <c r="O40" s="2368"/>
      <c r="P40" s="2368"/>
    </row>
    <row r="41" spans="1:19" ht="15" customHeight="1">
      <c r="A41" s="419"/>
    </row>
    <row r="42" spans="1:19" ht="13.5" customHeight="1"/>
    <row r="43" spans="1:19" ht="14.25" customHeight="1"/>
    <row r="44" spans="1:19" ht="16.5" customHeight="1"/>
    <row r="47" spans="1:19" ht="35.25" customHeight="1"/>
    <row r="48" spans="1:19" ht="21.75" customHeight="1"/>
  </sheetData>
  <mergeCells count="84">
    <mergeCell ref="C39:E39"/>
    <mergeCell ref="F39:G39"/>
    <mergeCell ref="H39:I39"/>
    <mergeCell ref="C37:E37"/>
    <mergeCell ref="F37:G37"/>
    <mergeCell ref="H37:I37"/>
    <mergeCell ref="C38:E38"/>
    <mergeCell ref="F38:G38"/>
    <mergeCell ref="H38:I38"/>
    <mergeCell ref="C35:E35"/>
    <mergeCell ref="F35:G35"/>
    <mergeCell ref="H35:I35"/>
    <mergeCell ref="C36:E36"/>
    <mergeCell ref="F36:G36"/>
    <mergeCell ref="H36:I36"/>
    <mergeCell ref="C33:E33"/>
    <mergeCell ref="F33:G33"/>
    <mergeCell ref="H33:I33"/>
    <mergeCell ref="M33:O33"/>
    <mergeCell ref="C34:E34"/>
    <mergeCell ref="F34:G34"/>
    <mergeCell ref="H34:I34"/>
    <mergeCell ref="C31:E31"/>
    <mergeCell ref="F31:G31"/>
    <mergeCell ref="H31:I31"/>
    <mergeCell ref="M31:O31"/>
    <mergeCell ref="C32:E32"/>
    <mergeCell ref="F32:G32"/>
    <mergeCell ref="H32:I32"/>
    <mergeCell ref="M32:O32"/>
    <mergeCell ref="C29:E29"/>
    <mergeCell ref="F29:G29"/>
    <mergeCell ref="H29:I29"/>
    <mergeCell ref="M29:O29"/>
    <mergeCell ref="C30:E30"/>
    <mergeCell ref="F30:G30"/>
    <mergeCell ref="H30:I30"/>
    <mergeCell ref="M30:O30"/>
    <mergeCell ref="B21:C21"/>
    <mergeCell ref="J21:K21"/>
    <mergeCell ref="L21:N21"/>
    <mergeCell ref="C28:E28"/>
    <mergeCell ref="F28:G28"/>
    <mergeCell ref="H28:I28"/>
    <mergeCell ref="K28:L28"/>
    <mergeCell ref="M28:O28"/>
    <mergeCell ref="B19:C19"/>
    <mergeCell ref="J19:K19"/>
    <mergeCell ref="L19:N19"/>
    <mergeCell ref="B20:C20"/>
    <mergeCell ref="J20:K20"/>
    <mergeCell ref="L20:N20"/>
    <mergeCell ref="B17:C17"/>
    <mergeCell ref="J17:K17"/>
    <mergeCell ref="L17:N17"/>
    <mergeCell ref="B18:C18"/>
    <mergeCell ref="J18:K18"/>
    <mergeCell ref="L18:N18"/>
    <mergeCell ref="O16:P16"/>
    <mergeCell ref="B8:D8"/>
    <mergeCell ref="F8:H8"/>
    <mergeCell ref="L8:M8"/>
    <mergeCell ref="B9:D9"/>
    <mergeCell ref="F9:H9"/>
    <mergeCell ref="L9:M9"/>
    <mergeCell ref="B16:C16"/>
    <mergeCell ref="D16:F16"/>
    <mergeCell ref="G16:I16"/>
    <mergeCell ref="J16:K16"/>
    <mergeCell ref="L16:N16"/>
    <mergeCell ref="N4:P4"/>
    <mergeCell ref="B6:D6"/>
    <mergeCell ref="F6:H6"/>
    <mergeCell ref="L6:M6"/>
    <mergeCell ref="B7:D7"/>
    <mergeCell ref="F7:H7"/>
    <mergeCell ref="L7:M7"/>
    <mergeCell ref="B5:D5"/>
    <mergeCell ref="F5:H5"/>
    <mergeCell ref="L5:M5"/>
    <mergeCell ref="B4:D4"/>
    <mergeCell ref="E4:H4"/>
    <mergeCell ref="I4:J4"/>
    <mergeCell ref="K4:M4"/>
  </mergeCells>
  <phoneticPr fontId="3"/>
  <pageMargins left="0.59055118110236227" right="0.78740157480314965" top="0.98425196850393704" bottom="0.98425196850393704" header="0.51181102362204722" footer="0.51181102362204722"/>
  <pageSetup paperSize="9" scale="98"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54120-E002-4F11-B982-6DB466D7C023}">
  <dimension ref="A1:I44"/>
  <sheetViews>
    <sheetView view="pageBreakPreview" zoomScale="115" zoomScaleNormal="100" zoomScaleSheetLayoutView="115" workbookViewId="0"/>
  </sheetViews>
  <sheetFormatPr defaultRowHeight="13"/>
  <cols>
    <col min="1" max="1" width="6.6328125" customWidth="1"/>
    <col min="2" max="2" width="12.6328125" customWidth="1"/>
    <col min="3" max="5" width="10.81640625" customWidth="1"/>
    <col min="6" max="6" width="11.08984375" customWidth="1"/>
    <col min="7" max="8" width="10.81640625" customWidth="1"/>
  </cols>
  <sheetData>
    <row r="1" spans="1:9" ht="19">
      <c r="A1" s="2301" t="s">
        <v>4866</v>
      </c>
      <c r="B1" s="2301"/>
      <c r="C1" s="2301"/>
      <c r="D1" s="1369"/>
      <c r="E1" s="2301"/>
      <c r="F1" s="2301"/>
      <c r="G1" s="1369"/>
      <c r="H1" s="1369"/>
    </row>
    <row r="2" spans="1:9" ht="13.5" customHeight="1" thickBot="1">
      <c r="A2" s="1191" t="s">
        <v>4867</v>
      </c>
      <c r="B2" s="1191"/>
      <c r="C2" s="2344"/>
      <c r="D2" s="1214"/>
      <c r="E2" s="1214"/>
      <c r="F2" s="2021"/>
      <c r="G2" s="2021"/>
      <c r="H2" s="1933" t="s">
        <v>4868</v>
      </c>
    </row>
    <row r="3" spans="1:9" ht="30" customHeight="1">
      <c r="A3" s="3942" t="s">
        <v>4240</v>
      </c>
      <c r="B3" s="3943"/>
      <c r="C3" s="1193" t="s">
        <v>16</v>
      </c>
      <c r="D3" s="1193" t="s">
        <v>4869</v>
      </c>
      <c r="E3" s="1934" t="s">
        <v>4870</v>
      </c>
      <c r="F3" s="2326" t="s">
        <v>4871</v>
      </c>
      <c r="G3" s="1194" t="s">
        <v>4872</v>
      </c>
      <c r="H3" s="2370" t="s">
        <v>4873</v>
      </c>
    </row>
    <row r="4" spans="1:9" ht="18.75" customHeight="1">
      <c r="A4" s="4237" t="s">
        <v>3492</v>
      </c>
      <c r="B4" s="4238"/>
      <c r="C4" s="1212">
        <v>17537</v>
      </c>
      <c r="D4" s="1213">
        <v>1223</v>
      </c>
      <c r="E4" s="1213">
        <v>1488</v>
      </c>
      <c r="F4" s="1213">
        <v>189</v>
      </c>
      <c r="G4" s="1213">
        <v>9182</v>
      </c>
      <c r="H4" s="1213">
        <v>5455</v>
      </c>
    </row>
    <row r="5" spans="1:9" ht="18.75" customHeight="1">
      <c r="A5" s="4165" t="s">
        <v>4874</v>
      </c>
      <c r="B5" s="4166"/>
      <c r="C5" s="1212">
        <v>17342</v>
      </c>
      <c r="D5" s="1213">
        <v>1197</v>
      </c>
      <c r="E5" s="1213">
        <v>1463</v>
      </c>
      <c r="F5" s="1213">
        <v>191</v>
      </c>
      <c r="G5" s="1213">
        <v>8945</v>
      </c>
      <c r="H5" s="1213">
        <v>5546</v>
      </c>
    </row>
    <row r="6" spans="1:9" ht="18.75" customHeight="1">
      <c r="A6" s="4165" t="s">
        <v>4875</v>
      </c>
      <c r="B6" s="4166"/>
      <c r="C6" s="1212">
        <v>17005</v>
      </c>
      <c r="D6" s="1213">
        <v>1178</v>
      </c>
      <c r="E6" s="1213">
        <v>1460</v>
      </c>
      <c r="F6" s="1213">
        <v>194</v>
      </c>
      <c r="G6" s="1213">
        <v>8612</v>
      </c>
      <c r="H6" s="1213">
        <v>5561</v>
      </c>
    </row>
    <row r="7" spans="1:9" ht="18.75" customHeight="1">
      <c r="A7" s="4165" t="s">
        <v>4876</v>
      </c>
      <c r="B7" s="4166"/>
      <c r="C7" s="1212">
        <v>16891</v>
      </c>
      <c r="D7" s="1213">
        <v>1170</v>
      </c>
      <c r="E7" s="1213">
        <v>1462</v>
      </c>
      <c r="F7" s="1213">
        <v>191</v>
      </c>
      <c r="G7" s="1213">
        <v>8425</v>
      </c>
      <c r="H7" s="1213">
        <v>5643</v>
      </c>
    </row>
    <row r="8" spans="1:9" ht="18.75" customHeight="1">
      <c r="A8" s="4235" t="s">
        <v>4877</v>
      </c>
      <c r="B8" s="4236"/>
      <c r="C8" s="133">
        <v>16586</v>
      </c>
      <c r="D8" s="134">
        <v>1147</v>
      </c>
      <c r="E8" s="134">
        <v>1460</v>
      </c>
      <c r="F8" s="134">
        <v>188</v>
      </c>
      <c r="G8" s="134">
        <v>8125</v>
      </c>
      <c r="H8" s="134">
        <v>5666</v>
      </c>
    </row>
    <row r="9" spans="1:9" ht="6" customHeight="1">
      <c r="A9" s="1206"/>
      <c r="B9" s="1206"/>
      <c r="C9" s="133"/>
      <c r="D9" s="134"/>
      <c r="E9" s="134"/>
      <c r="F9" s="134"/>
      <c r="G9" s="134"/>
      <c r="H9" s="134"/>
    </row>
    <row r="10" spans="1:9" ht="18.75" customHeight="1">
      <c r="A10" s="1232"/>
      <c r="B10" s="1207" t="s">
        <v>4878</v>
      </c>
      <c r="C10" s="1212">
        <v>270</v>
      </c>
      <c r="D10" s="1213">
        <v>3</v>
      </c>
      <c r="E10" s="1213">
        <v>47</v>
      </c>
      <c r="F10" s="1213">
        <v>3</v>
      </c>
      <c r="G10" s="2371">
        <v>156</v>
      </c>
      <c r="H10" s="1213">
        <v>61</v>
      </c>
    </row>
    <row r="11" spans="1:9" ht="18.75" customHeight="1">
      <c r="A11" s="1232"/>
      <c r="B11" s="1207" t="s">
        <v>4879</v>
      </c>
      <c r="C11" s="1212">
        <v>16316</v>
      </c>
      <c r="D11" s="1213">
        <v>1144</v>
      </c>
      <c r="E11" s="1213">
        <v>1413</v>
      </c>
      <c r="F11" s="1213">
        <v>185</v>
      </c>
      <c r="G11" s="2371">
        <v>7969</v>
      </c>
      <c r="H11" s="1213">
        <v>5605</v>
      </c>
    </row>
    <row r="12" spans="1:9" ht="6" customHeight="1">
      <c r="A12" s="1207"/>
      <c r="B12" s="1207"/>
      <c r="C12" s="1212"/>
      <c r="D12" s="1213"/>
      <c r="E12" s="1213"/>
      <c r="F12" s="1213"/>
      <c r="G12" s="2371"/>
      <c r="H12" s="1213"/>
    </row>
    <row r="13" spans="1:9" ht="18.75" customHeight="1">
      <c r="A13" s="1195"/>
      <c r="B13" s="1195" t="s">
        <v>4880</v>
      </c>
      <c r="C13" s="1212">
        <v>5899</v>
      </c>
      <c r="D13" s="1213">
        <v>377</v>
      </c>
      <c r="E13" s="1213">
        <v>154</v>
      </c>
      <c r="F13" s="1213">
        <v>3</v>
      </c>
      <c r="G13" s="2371">
        <v>1598</v>
      </c>
      <c r="H13" s="1213">
        <v>3767</v>
      </c>
      <c r="I13" s="852"/>
    </row>
    <row r="14" spans="1:9" ht="18.75" customHeight="1">
      <c r="A14" s="1195"/>
      <c r="B14" s="1195" t="s">
        <v>4881</v>
      </c>
      <c r="C14" s="1212">
        <v>2385</v>
      </c>
      <c r="D14" s="1213">
        <v>432</v>
      </c>
      <c r="E14" s="1213">
        <v>280</v>
      </c>
      <c r="F14" s="1213">
        <v>8</v>
      </c>
      <c r="G14" s="2371">
        <v>1590</v>
      </c>
      <c r="H14" s="1213">
        <v>75</v>
      </c>
      <c r="I14" s="852"/>
    </row>
    <row r="15" spans="1:9" ht="18.75" customHeight="1">
      <c r="A15" s="1195"/>
      <c r="B15" s="1195" t="s">
        <v>4882</v>
      </c>
      <c r="C15" s="1212">
        <v>2756</v>
      </c>
      <c r="D15" s="1213">
        <v>81</v>
      </c>
      <c r="E15" s="1213">
        <v>157</v>
      </c>
      <c r="F15" s="1213">
        <v>124</v>
      </c>
      <c r="G15" s="2371">
        <v>1539</v>
      </c>
      <c r="H15" s="1213">
        <v>855</v>
      </c>
      <c r="I15" s="852"/>
    </row>
    <row r="16" spans="1:9" ht="18.75" customHeight="1">
      <c r="A16" s="1195"/>
      <c r="B16" s="1195" t="s">
        <v>4883</v>
      </c>
      <c r="C16" s="1212">
        <v>3240</v>
      </c>
      <c r="D16" s="1213">
        <v>56</v>
      </c>
      <c r="E16" s="1213">
        <v>274</v>
      </c>
      <c r="F16" s="1213">
        <v>53</v>
      </c>
      <c r="G16" s="2371">
        <v>1888</v>
      </c>
      <c r="H16" s="1213">
        <v>969</v>
      </c>
      <c r="I16" s="852"/>
    </row>
    <row r="17" spans="1:9" ht="18.75" customHeight="1">
      <c r="A17" s="1195"/>
      <c r="B17" s="1195" t="s">
        <v>4884</v>
      </c>
      <c r="C17" s="1212">
        <v>1291</v>
      </c>
      <c r="D17" s="1213">
        <v>145</v>
      </c>
      <c r="E17" s="1213">
        <v>11</v>
      </c>
      <c r="F17" s="1213" t="s">
        <v>345</v>
      </c>
      <c r="G17" s="2371">
        <v>1135</v>
      </c>
      <c r="H17" s="1213" t="s">
        <v>345</v>
      </c>
      <c r="I17" s="852"/>
    </row>
    <row r="18" spans="1:9" ht="18.75" customHeight="1" thickBot="1">
      <c r="A18" s="1214"/>
      <c r="B18" s="1214" t="s">
        <v>4885</v>
      </c>
      <c r="C18" s="1705">
        <v>1015</v>
      </c>
      <c r="D18" s="1218">
        <v>56</v>
      </c>
      <c r="E18" s="1218">
        <v>584</v>
      </c>
      <c r="F18" s="1218" t="s">
        <v>345</v>
      </c>
      <c r="G18" s="1218">
        <v>375</v>
      </c>
      <c r="H18" s="1218" t="s">
        <v>345</v>
      </c>
      <c r="I18" s="852"/>
    </row>
    <row r="19" spans="1:9" ht="13.5" customHeight="1">
      <c r="A19" s="1369" t="s">
        <v>4886</v>
      </c>
      <c r="B19" s="1369"/>
      <c r="C19" s="2372"/>
      <c r="D19" s="2372"/>
      <c r="E19" s="2372"/>
      <c r="F19" s="2372"/>
      <c r="G19" s="2372"/>
      <c r="H19" s="2372"/>
    </row>
    <row r="20" spans="1:9" ht="13.5" customHeight="1">
      <c r="C20" s="852"/>
      <c r="D20" s="852"/>
      <c r="E20" s="852"/>
      <c r="F20" s="852"/>
      <c r="G20" s="852"/>
      <c r="H20" s="852"/>
    </row>
    <row r="21" spans="1:9" ht="13.5" customHeight="1"/>
    <row r="22" spans="1:9" ht="18.75" customHeight="1">
      <c r="A22" s="2301" t="s">
        <v>4887</v>
      </c>
      <c r="B22" s="2301"/>
      <c r="C22" s="1187"/>
      <c r="D22" s="1187"/>
      <c r="E22" s="1187"/>
      <c r="F22" s="1187"/>
      <c r="G22" s="1187"/>
    </row>
    <row r="23" spans="1:9" ht="13.5" customHeight="1" thickBot="1">
      <c r="A23" s="1172" t="s">
        <v>4867</v>
      </c>
      <c r="B23" s="1172"/>
      <c r="C23" s="2325"/>
      <c r="D23" s="1195"/>
      <c r="E23" s="1195"/>
      <c r="F23" s="1369"/>
      <c r="G23" s="1232" t="s">
        <v>4868</v>
      </c>
    </row>
    <row r="24" spans="1:9" ht="22.5" customHeight="1">
      <c r="A24" s="3942" t="s">
        <v>4888</v>
      </c>
      <c r="B24" s="3943"/>
      <c r="C24" s="1193" t="s">
        <v>3116</v>
      </c>
      <c r="D24" s="1193" t="s">
        <v>4889</v>
      </c>
      <c r="E24" s="1193" t="s">
        <v>4890</v>
      </c>
      <c r="F24" s="2030" t="s">
        <v>4891</v>
      </c>
      <c r="G24" s="1194" t="s">
        <v>4892</v>
      </c>
    </row>
    <row r="25" spans="1:9" ht="18.75" customHeight="1">
      <c r="A25" s="4237" t="s">
        <v>3492</v>
      </c>
      <c r="B25" s="4238"/>
      <c r="C25" s="2373">
        <v>4194</v>
      </c>
      <c r="D25" s="962">
        <v>421</v>
      </c>
      <c r="E25" s="962">
        <v>1249</v>
      </c>
      <c r="F25" s="962">
        <v>1085</v>
      </c>
      <c r="G25" s="962">
        <v>1439</v>
      </c>
      <c r="H25" s="513"/>
    </row>
    <row r="26" spans="1:9" ht="18.75" customHeight="1">
      <c r="A26" s="4165" t="s">
        <v>4874</v>
      </c>
      <c r="B26" s="4166"/>
      <c r="C26" s="2373">
        <v>4289</v>
      </c>
      <c r="D26" s="962">
        <v>432</v>
      </c>
      <c r="E26" s="962">
        <v>1255</v>
      </c>
      <c r="F26" s="962">
        <v>1106</v>
      </c>
      <c r="G26" s="962">
        <v>1496</v>
      </c>
      <c r="H26" s="513"/>
    </row>
    <row r="27" spans="1:9" ht="18.75" customHeight="1">
      <c r="A27" s="4165" t="s">
        <v>4875</v>
      </c>
      <c r="B27" s="4166"/>
      <c r="C27" s="2373">
        <v>4006</v>
      </c>
      <c r="D27" s="962">
        <v>385</v>
      </c>
      <c r="E27" s="962">
        <v>1185</v>
      </c>
      <c r="F27" s="962">
        <v>1026</v>
      </c>
      <c r="G27" s="962">
        <v>1410</v>
      </c>
      <c r="H27" s="513"/>
    </row>
    <row r="28" spans="1:9" ht="18.75" customHeight="1">
      <c r="A28" s="4165" t="s">
        <v>4876</v>
      </c>
      <c r="B28" s="4166"/>
      <c r="C28" s="2373">
        <v>4208</v>
      </c>
      <c r="D28" s="962">
        <v>403</v>
      </c>
      <c r="E28" s="962">
        <v>1209</v>
      </c>
      <c r="F28" s="962">
        <v>1070</v>
      </c>
      <c r="G28" s="962">
        <v>1526</v>
      </c>
      <c r="H28" s="513"/>
    </row>
    <row r="29" spans="1:9" ht="18.75" customHeight="1">
      <c r="A29" s="4235" t="s">
        <v>4877</v>
      </c>
      <c r="B29" s="4236"/>
      <c r="C29" s="2374">
        <v>4326</v>
      </c>
      <c r="D29" s="2313">
        <v>405</v>
      </c>
      <c r="E29" s="2313">
        <v>1211</v>
      </c>
      <c r="F29" s="2313">
        <v>1103</v>
      </c>
      <c r="G29" s="2313">
        <v>1607</v>
      </c>
    </row>
    <row r="30" spans="1:9" ht="18.75" customHeight="1">
      <c r="A30" s="1232"/>
      <c r="B30" s="1207" t="s">
        <v>4878</v>
      </c>
      <c r="C30" s="2373">
        <v>1119</v>
      </c>
      <c r="D30" s="962">
        <v>89</v>
      </c>
      <c r="E30" s="962">
        <v>214</v>
      </c>
      <c r="F30" s="962">
        <v>234</v>
      </c>
      <c r="G30" s="962">
        <v>582</v>
      </c>
    </row>
    <row r="31" spans="1:9" ht="18.75" customHeight="1" thickBot="1">
      <c r="A31" s="1933"/>
      <c r="B31" s="1219" t="s">
        <v>4879</v>
      </c>
      <c r="C31" s="2375">
        <v>3207</v>
      </c>
      <c r="D31" s="1026">
        <v>316</v>
      </c>
      <c r="E31" s="1026">
        <v>997</v>
      </c>
      <c r="F31" s="1026">
        <v>869</v>
      </c>
      <c r="G31" s="1026">
        <v>1025</v>
      </c>
    </row>
    <row r="32" spans="1:9" ht="13.5" customHeight="1">
      <c r="A32" s="1369" t="s">
        <v>3634</v>
      </c>
      <c r="B32" s="1369"/>
      <c r="C32" s="2376"/>
      <c r="D32" s="1187"/>
      <c r="E32" s="1187"/>
      <c r="F32" s="1187"/>
      <c r="G32" s="1187"/>
    </row>
    <row r="33" spans="1:8" ht="13.5" customHeight="1">
      <c r="A33" s="59"/>
      <c r="B33" s="59"/>
      <c r="C33" s="2359"/>
    </row>
    <row r="34" spans="1:8" ht="13.5" customHeight="1">
      <c r="A34" s="59"/>
      <c r="B34" s="59"/>
      <c r="C34" s="2359"/>
    </row>
    <row r="35" spans="1:8" ht="18.75" customHeight="1">
      <c r="A35" s="2301" t="s">
        <v>4893</v>
      </c>
      <c r="B35" s="2301"/>
      <c r="C35" s="1187"/>
      <c r="D35" s="1187"/>
      <c r="E35" s="1187"/>
      <c r="F35" s="1187"/>
    </row>
    <row r="36" spans="1:8" ht="13.5" customHeight="1" thickBot="1">
      <c r="A36" s="1172" t="s">
        <v>4867</v>
      </c>
      <c r="B36" s="1172"/>
      <c r="C36" s="2325"/>
      <c r="D36" s="1195"/>
      <c r="E36" s="1195"/>
      <c r="F36" s="1232" t="s">
        <v>4868</v>
      </c>
      <c r="G36" s="59"/>
    </row>
    <row r="37" spans="1:8" ht="22.5" customHeight="1">
      <c r="A37" s="3942" t="s">
        <v>2121</v>
      </c>
      <c r="B37" s="3943"/>
      <c r="C37" s="1193" t="s">
        <v>3116</v>
      </c>
      <c r="D37" s="2030" t="s">
        <v>4894</v>
      </c>
      <c r="E37" s="1193" t="s">
        <v>4895</v>
      </c>
      <c r="F37" s="2030" t="s">
        <v>4896</v>
      </c>
    </row>
    <row r="38" spans="1:8" ht="18.75" customHeight="1">
      <c r="A38" s="4237" t="s">
        <v>3492</v>
      </c>
      <c r="B38" s="4238"/>
      <c r="C38" s="2373">
        <v>5572</v>
      </c>
      <c r="D38" s="962">
        <v>293</v>
      </c>
      <c r="E38" s="962">
        <v>3402</v>
      </c>
      <c r="F38" s="962">
        <v>1877</v>
      </c>
      <c r="G38" s="513"/>
      <c r="H38" s="513"/>
    </row>
    <row r="39" spans="1:8" ht="18.75" customHeight="1">
      <c r="A39" s="4165" t="s">
        <v>4874</v>
      </c>
      <c r="B39" s="4166"/>
      <c r="C39" s="2373">
        <v>5932</v>
      </c>
      <c r="D39" s="962">
        <v>316</v>
      </c>
      <c r="E39" s="962">
        <v>3575</v>
      </c>
      <c r="F39" s="962">
        <v>2041</v>
      </c>
      <c r="G39" s="513"/>
      <c r="H39" s="513"/>
    </row>
    <row r="40" spans="1:8" ht="18.75" customHeight="1">
      <c r="A40" s="4165" t="s">
        <v>4875</v>
      </c>
      <c r="B40" s="4166"/>
      <c r="C40" s="2373">
        <v>6192</v>
      </c>
      <c r="D40" s="962">
        <v>283</v>
      </c>
      <c r="E40" s="962">
        <v>3742</v>
      </c>
      <c r="F40" s="962">
        <v>2167</v>
      </c>
      <c r="G40" s="513"/>
      <c r="H40" s="513"/>
    </row>
    <row r="41" spans="1:8" ht="18.75" customHeight="1">
      <c r="A41" s="4165" t="s">
        <v>4876</v>
      </c>
      <c r="B41" s="4166"/>
      <c r="C41" s="2373">
        <v>6459</v>
      </c>
      <c r="D41" s="962">
        <v>262</v>
      </c>
      <c r="E41" s="962">
        <v>3830</v>
      </c>
      <c r="F41" s="962">
        <v>2367</v>
      </c>
      <c r="G41" s="513"/>
      <c r="H41" s="513"/>
    </row>
    <row r="42" spans="1:8" ht="18.75" customHeight="1" thickBot="1">
      <c r="A42" s="4167" t="s">
        <v>4877</v>
      </c>
      <c r="B42" s="4168"/>
      <c r="C42" s="2377">
        <v>6762</v>
      </c>
      <c r="D42" s="2378">
        <v>239</v>
      </c>
      <c r="E42" s="2378">
        <v>3875</v>
      </c>
      <c r="F42" s="2378">
        <v>2648</v>
      </c>
    </row>
    <row r="43" spans="1:8">
      <c r="A43" s="1369" t="s">
        <v>3634</v>
      </c>
      <c r="B43" s="1369"/>
      <c r="C43" s="2376"/>
      <c r="D43" s="1187"/>
      <c r="E43" s="1187"/>
      <c r="F43" s="1187"/>
    </row>
    <row r="44" spans="1:8">
      <c r="A44" s="59"/>
      <c r="B44" s="59"/>
    </row>
  </sheetData>
  <mergeCells count="18">
    <mergeCell ref="A42:B42"/>
    <mergeCell ref="A24:B24"/>
    <mergeCell ref="A25:B25"/>
    <mergeCell ref="A26:B26"/>
    <mergeCell ref="A27:B27"/>
    <mergeCell ref="A28:B28"/>
    <mergeCell ref="A29:B29"/>
    <mergeCell ref="A37:B37"/>
    <mergeCell ref="A38:B38"/>
    <mergeCell ref="A39:B39"/>
    <mergeCell ref="A40:B40"/>
    <mergeCell ref="A41:B41"/>
    <mergeCell ref="A8:B8"/>
    <mergeCell ref="A3:B3"/>
    <mergeCell ref="A4:B4"/>
    <mergeCell ref="A5:B5"/>
    <mergeCell ref="A6:B6"/>
    <mergeCell ref="A7:B7"/>
  </mergeCells>
  <phoneticPr fontId="3"/>
  <pageMargins left="0.78740157480314965" right="0.78740157480314965" top="0.98425196850393704" bottom="0.98425196850393704" header="0.51181102362204722" footer="0.51181102362204722"/>
  <pageSetup paperSize="9" scale="99" orientation="portrait" horizontalDpi="4294967293"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92CFF-3626-4F94-B90A-AFEBA1D47C31}">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6D285-D3BC-4C28-A7A1-42194A5813DA}">
  <dimension ref="A1:Y42"/>
  <sheetViews>
    <sheetView view="pageBreakPreview" zoomScaleNormal="100" workbookViewId="0"/>
  </sheetViews>
  <sheetFormatPr defaultColWidth="8.90625" defaultRowHeight="13"/>
  <cols>
    <col min="1" max="1" width="18.81640625" style="21" customWidth="1"/>
    <col min="2" max="2" width="3.6328125" style="21" customWidth="1"/>
    <col min="3" max="3" width="4" style="21" customWidth="1"/>
    <col min="4" max="5" width="4.08984375" style="21" customWidth="1"/>
    <col min="6" max="6" width="5.81640625" style="21" customWidth="1"/>
    <col min="7" max="7" width="3" style="21" customWidth="1"/>
    <col min="8" max="8" width="3.6328125" style="21" customWidth="1"/>
    <col min="9" max="9" width="3" style="21" customWidth="1"/>
    <col min="10" max="10" width="2.90625" style="21" customWidth="1"/>
    <col min="11" max="11" width="2.6328125" style="21" customWidth="1"/>
    <col min="12" max="13" width="3.1796875" style="21" customWidth="1"/>
    <col min="14" max="14" width="3" style="21" customWidth="1"/>
    <col min="15" max="15" width="4.36328125" style="21" customWidth="1"/>
    <col min="16" max="16" width="2.36328125" style="21" customWidth="1"/>
    <col min="17" max="17" width="3.453125" style="21" customWidth="1"/>
    <col min="18" max="18" width="6.1796875" style="21" customWidth="1"/>
    <col min="19" max="19" width="3.36328125" style="21" customWidth="1"/>
    <col min="20" max="20" width="3.08984375" style="21" customWidth="1"/>
    <col min="21" max="21" width="1.54296875" style="21" customWidth="1"/>
    <col min="22" max="22" width="4" style="21" customWidth="1"/>
    <col min="23" max="23" width="6.54296875" style="21" customWidth="1"/>
    <col min="24" max="24" width="3.81640625" style="21" customWidth="1"/>
    <col min="25" max="16384" width="8.90625" style="21"/>
  </cols>
  <sheetData>
    <row r="1" spans="1:25" ht="19">
      <c r="A1" s="29" t="s">
        <v>4897</v>
      </c>
      <c r="B1" s="2256"/>
      <c r="C1" s="30"/>
      <c r="D1" s="30"/>
      <c r="E1" s="30"/>
      <c r="F1" s="30"/>
      <c r="G1" s="30"/>
      <c r="H1" s="30"/>
      <c r="I1" s="30"/>
      <c r="J1" s="30"/>
      <c r="K1" s="30"/>
      <c r="L1" s="30"/>
      <c r="M1" s="30"/>
      <c r="N1" s="30"/>
      <c r="O1" s="30"/>
      <c r="P1" s="30"/>
      <c r="Q1" s="2256"/>
      <c r="R1" s="2256"/>
      <c r="S1" s="2256"/>
      <c r="T1" s="2256"/>
      <c r="U1" s="2256"/>
      <c r="V1" s="2256"/>
      <c r="W1" s="2256"/>
    </row>
    <row r="2" spans="1:25" ht="14">
      <c r="A2" s="2379" t="s">
        <v>4898</v>
      </c>
      <c r="B2" s="2380"/>
      <c r="C2" s="2380"/>
      <c r="D2" s="2380"/>
      <c r="E2" s="2380"/>
      <c r="F2" s="2380"/>
      <c r="G2" s="2380"/>
      <c r="H2" s="2380"/>
      <c r="I2" s="2380"/>
      <c r="J2" s="2380"/>
      <c r="K2" s="2380"/>
      <c r="L2" s="2380"/>
      <c r="M2" s="2380"/>
      <c r="N2" s="2380"/>
      <c r="O2" s="2380"/>
      <c r="P2" s="2380"/>
      <c r="Q2" s="2380"/>
      <c r="R2" s="2380"/>
      <c r="S2" s="2380"/>
      <c r="T2" s="2380"/>
      <c r="U2" s="2380"/>
      <c r="V2" s="2380"/>
      <c r="W2" s="2380"/>
    </row>
    <row r="3" spans="1:25" ht="13.5" thickBot="1">
      <c r="A3" s="39" t="s">
        <v>4899</v>
      </c>
      <c r="B3" s="19"/>
      <c r="C3" s="19"/>
      <c r="D3" s="19"/>
      <c r="E3" s="19"/>
      <c r="F3" s="12"/>
      <c r="G3" s="12"/>
      <c r="H3" s="12"/>
      <c r="I3" s="35"/>
      <c r="J3" s="35"/>
      <c r="K3" s="35"/>
      <c r="L3" s="35"/>
      <c r="M3" s="35"/>
      <c r="N3" s="35"/>
      <c r="O3" s="35"/>
      <c r="P3" s="35"/>
      <c r="Q3" s="35"/>
      <c r="R3" s="35"/>
      <c r="S3" s="35"/>
      <c r="T3" s="35"/>
      <c r="U3" s="35"/>
      <c r="V3" s="35"/>
      <c r="X3" s="27" t="s">
        <v>4900</v>
      </c>
    </row>
    <row r="4" spans="1:25" ht="15" customHeight="1">
      <c r="A4" s="3126" t="s">
        <v>409</v>
      </c>
      <c r="B4" s="3100" t="s">
        <v>4901</v>
      </c>
      <c r="C4" s="3097"/>
      <c r="D4" s="3097"/>
      <c r="E4" s="3098"/>
      <c r="F4" s="3151" t="s">
        <v>4902</v>
      </c>
      <c r="G4" s="3114"/>
      <c r="H4" s="3114"/>
      <c r="I4" s="3114"/>
      <c r="J4" s="3114"/>
      <c r="K4" s="3114"/>
      <c r="L4" s="3114"/>
      <c r="M4" s="3114"/>
      <c r="N4" s="3114"/>
      <c r="O4" s="3114"/>
      <c r="P4" s="3114"/>
      <c r="Q4" s="3114"/>
      <c r="R4" s="3114"/>
      <c r="S4" s="3114"/>
      <c r="T4" s="3114"/>
      <c r="U4" s="3114"/>
      <c r="V4" s="3114"/>
      <c r="W4" s="3114"/>
      <c r="X4" s="3114"/>
    </row>
    <row r="5" spans="1:25" ht="15" customHeight="1">
      <c r="A5" s="3826"/>
      <c r="B5" s="4239" t="s">
        <v>4903</v>
      </c>
      <c r="C5" s="4239" t="s">
        <v>4904</v>
      </c>
      <c r="D5" s="4242" t="s">
        <v>4905</v>
      </c>
      <c r="E5" s="4245" t="s">
        <v>4906</v>
      </c>
      <c r="F5" s="4248" t="s">
        <v>16</v>
      </c>
      <c r="G5" s="3820" t="s">
        <v>4903</v>
      </c>
      <c r="H5" s="3763"/>
      <c r="I5" s="3763"/>
      <c r="J5" s="3763"/>
      <c r="K5" s="3763"/>
      <c r="L5" s="3763"/>
      <c r="M5" s="3763"/>
      <c r="N5" s="3763"/>
      <c r="O5" s="3763"/>
      <c r="P5" s="3763"/>
      <c r="Q5" s="3763"/>
      <c r="R5" s="3763"/>
      <c r="S5" s="3763"/>
      <c r="T5" s="3153" t="s">
        <v>4904</v>
      </c>
      <c r="U5" s="3155"/>
      <c r="V5" s="3155"/>
      <c r="W5" s="3155"/>
      <c r="X5" s="3155"/>
    </row>
    <row r="6" spans="1:25" ht="16.5" customHeight="1">
      <c r="A6" s="3826"/>
      <c r="B6" s="4240"/>
      <c r="C6" s="4240"/>
      <c r="D6" s="4243"/>
      <c r="E6" s="4246"/>
      <c r="F6" s="4248"/>
      <c r="G6" s="4248" t="s">
        <v>16</v>
      </c>
      <c r="H6" s="4259"/>
      <c r="I6" s="4263" t="s">
        <v>4907</v>
      </c>
      <c r="J6" s="3134"/>
      <c r="K6" s="4264" t="s">
        <v>4908</v>
      </c>
      <c r="L6" s="4264" t="s">
        <v>4909</v>
      </c>
      <c r="M6" s="4263" t="s">
        <v>4910</v>
      </c>
      <c r="N6" s="3134"/>
      <c r="O6" s="4263" t="s">
        <v>4537</v>
      </c>
      <c r="P6" s="3134"/>
      <c r="Q6" s="4250" t="s">
        <v>22</v>
      </c>
      <c r="R6" s="4251"/>
      <c r="S6" s="4252"/>
      <c r="T6" s="4248" t="s">
        <v>4910</v>
      </c>
      <c r="U6" s="4259"/>
      <c r="V6" s="4261" t="s">
        <v>4537</v>
      </c>
      <c r="W6" s="4263" t="s">
        <v>4911</v>
      </c>
      <c r="X6" s="3783"/>
    </row>
    <row r="7" spans="1:25" ht="13.5" customHeight="1">
      <c r="A7" s="3826"/>
      <c r="B7" s="4240"/>
      <c r="C7" s="4240"/>
      <c r="D7" s="4243"/>
      <c r="E7" s="4246"/>
      <c r="F7" s="4248"/>
      <c r="G7" s="4248"/>
      <c r="H7" s="4259"/>
      <c r="I7" s="4248"/>
      <c r="J7" s="4259"/>
      <c r="K7" s="4265"/>
      <c r="L7" s="4267"/>
      <c r="M7" s="4248"/>
      <c r="N7" s="4259"/>
      <c r="O7" s="4248"/>
      <c r="P7" s="4259"/>
      <c r="Q7" s="4253"/>
      <c r="R7" s="4254"/>
      <c r="S7" s="4255"/>
      <c r="T7" s="4248"/>
      <c r="U7" s="4259"/>
      <c r="V7" s="4262"/>
      <c r="W7" s="4248"/>
      <c r="X7" s="3784"/>
    </row>
    <row r="8" spans="1:25" ht="26.4" customHeight="1">
      <c r="A8" s="3989"/>
      <c r="B8" s="4241"/>
      <c r="C8" s="4241"/>
      <c r="D8" s="4244"/>
      <c r="E8" s="4247"/>
      <c r="F8" s="4249"/>
      <c r="G8" s="4249"/>
      <c r="H8" s="4260"/>
      <c r="I8" s="4249"/>
      <c r="J8" s="4260"/>
      <c r="K8" s="4266"/>
      <c r="L8" s="4268"/>
      <c r="M8" s="4249"/>
      <c r="N8" s="4260"/>
      <c r="O8" s="4249"/>
      <c r="P8" s="4260"/>
      <c r="Q8" s="4256"/>
      <c r="R8" s="4257"/>
      <c r="S8" s="4258"/>
      <c r="T8" s="4249"/>
      <c r="U8" s="4260"/>
      <c r="V8" s="4262"/>
      <c r="W8" s="4249"/>
      <c r="X8" s="3785"/>
    </row>
    <row r="9" spans="1:25" ht="19.649999999999999" customHeight="1">
      <c r="A9" s="5" t="s">
        <v>4912</v>
      </c>
      <c r="B9" s="4">
        <v>41</v>
      </c>
      <c r="C9" s="12">
        <v>344</v>
      </c>
      <c r="D9" s="12">
        <v>233</v>
      </c>
      <c r="E9" s="12">
        <v>244</v>
      </c>
      <c r="F9" s="1579">
        <v>6147</v>
      </c>
      <c r="G9" s="3736">
        <v>5642</v>
      </c>
      <c r="H9" s="3736"/>
      <c r="I9" s="3736">
        <v>1182</v>
      </c>
      <c r="J9" s="3736"/>
      <c r="K9" s="12">
        <v>6</v>
      </c>
      <c r="L9" s="12">
        <v>6</v>
      </c>
      <c r="M9" s="3736">
        <v>1208</v>
      </c>
      <c r="N9" s="3736"/>
      <c r="O9" s="3736">
        <v>3240</v>
      </c>
      <c r="P9" s="3736"/>
      <c r="Q9" s="3208" t="s">
        <v>717</v>
      </c>
      <c r="R9" s="3208"/>
      <c r="S9" s="3208"/>
      <c r="T9" s="3208">
        <v>65</v>
      </c>
      <c r="U9" s="3208"/>
      <c r="V9" s="12">
        <v>440</v>
      </c>
      <c r="W9" s="3208" t="s">
        <v>717</v>
      </c>
      <c r="X9" s="3208"/>
      <c r="Y9" s="940"/>
    </row>
    <row r="10" spans="1:25" ht="19.649999999999999" customHeight="1">
      <c r="A10" s="5" t="s">
        <v>4913</v>
      </c>
      <c r="B10" s="4">
        <v>40</v>
      </c>
      <c r="C10" s="2381">
        <v>343</v>
      </c>
      <c r="D10" s="12">
        <v>229</v>
      </c>
      <c r="E10" s="12">
        <v>241</v>
      </c>
      <c r="F10" s="1579">
        <v>6143</v>
      </c>
      <c r="G10" s="3736">
        <v>5656</v>
      </c>
      <c r="H10" s="3736"/>
      <c r="I10" s="3736">
        <v>1182</v>
      </c>
      <c r="J10" s="3736"/>
      <c r="K10" s="12">
        <v>6</v>
      </c>
      <c r="L10" s="12">
        <v>6</v>
      </c>
      <c r="M10" s="3736">
        <v>1217</v>
      </c>
      <c r="N10" s="3736"/>
      <c r="O10" s="3736">
        <v>3245</v>
      </c>
      <c r="P10" s="3736"/>
      <c r="Q10" s="3208" t="s">
        <v>717</v>
      </c>
      <c r="R10" s="3208"/>
      <c r="S10" s="3208"/>
      <c r="T10" s="3208">
        <v>47</v>
      </c>
      <c r="U10" s="3208"/>
      <c r="V10" s="2381">
        <v>440</v>
      </c>
      <c r="W10" s="3208" t="s">
        <v>717</v>
      </c>
      <c r="X10" s="3208"/>
      <c r="Y10" s="940"/>
    </row>
    <row r="11" spans="1:25" ht="19.649999999999999" customHeight="1">
      <c r="A11" s="5" t="s">
        <v>4650</v>
      </c>
      <c r="B11" s="4">
        <v>40</v>
      </c>
      <c r="C11" s="2381">
        <v>343</v>
      </c>
      <c r="D11" s="12">
        <v>228</v>
      </c>
      <c r="E11" s="12">
        <v>241</v>
      </c>
      <c r="F11" s="1579">
        <v>6046</v>
      </c>
      <c r="G11" s="3736">
        <v>5559</v>
      </c>
      <c r="H11" s="3736"/>
      <c r="I11" s="3736">
        <v>1182</v>
      </c>
      <c r="J11" s="3736"/>
      <c r="K11" s="12">
        <v>6</v>
      </c>
      <c r="L11" s="12">
        <v>6</v>
      </c>
      <c r="M11" s="3736">
        <v>1114</v>
      </c>
      <c r="N11" s="3736"/>
      <c r="O11" s="3736">
        <v>3251</v>
      </c>
      <c r="P11" s="3736"/>
      <c r="Q11" s="3208" t="s">
        <v>345</v>
      </c>
      <c r="R11" s="3208"/>
      <c r="S11" s="3208"/>
      <c r="T11" s="3208">
        <v>47</v>
      </c>
      <c r="U11" s="3208"/>
      <c r="V11" s="2381">
        <v>440</v>
      </c>
      <c r="W11" s="3208" t="s">
        <v>717</v>
      </c>
      <c r="X11" s="3208"/>
      <c r="Y11" s="940"/>
    </row>
    <row r="12" spans="1:25" ht="19.649999999999999" customHeight="1">
      <c r="A12" s="5" t="s">
        <v>4651</v>
      </c>
      <c r="B12" s="4">
        <v>40</v>
      </c>
      <c r="C12" s="2381">
        <v>345</v>
      </c>
      <c r="D12" s="12">
        <v>221</v>
      </c>
      <c r="E12" s="12">
        <v>245</v>
      </c>
      <c r="F12" s="1579">
        <v>5981</v>
      </c>
      <c r="G12" s="3736">
        <v>5545</v>
      </c>
      <c r="H12" s="3736"/>
      <c r="I12" s="3736">
        <v>1182</v>
      </c>
      <c r="J12" s="3736"/>
      <c r="K12" s="12">
        <v>6</v>
      </c>
      <c r="L12" s="12">
        <v>6</v>
      </c>
      <c r="M12" s="3736">
        <v>1060</v>
      </c>
      <c r="N12" s="3736"/>
      <c r="O12" s="3736">
        <v>3291</v>
      </c>
      <c r="P12" s="3736"/>
      <c r="Q12" s="3208" t="s">
        <v>345</v>
      </c>
      <c r="R12" s="3208"/>
      <c r="S12" s="3208"/>
      <c r="T12" s="3208">
        <v>39</v>
      </c>
      <c r="U12" s="3208"/>
      <c r="V12" s="2381">
        <v>397</v>
      </c>
      <c r="W12" s="3208" t="s">
        <v>345</v>
      </c>
      <c r="X12" s="3208"/>
      <c r="Y12" s="940"/>
    </row>
    <row r="13" spans="1:25" ht="19.649999999999999" customHeight="1" thickBot="1">
      <c r="A13" s="635" t="s">
        <v>4914</v>
      </c>
      <c r="B13" s="350">
        <v>40</v>
      </c>
      <c r="C13" s="2382">
        <v>346</v>
      </c>
      <c r="D13" s="1523">
        <v>219</v>
      </c>
      <c r="E13" s="1523">
        <v>248</v>
      </c>
      <c r="F13" s="1582">
        <v>5869</v>
      </c>
      <c r="G13" s="3739">
        <v>5462</v>
      </c>
      <c r="H13" s="3739"/>
      <c r="I13" s="3739">
        <v>1182</v>
      </c>
      <c r="J13" s="3739"/>
      <c r="K13" s="1523">
        <v>6</v>
      </c>
      <c r="L13" s="1523">
        <v>6</v>
      </c>
      <c r="M13" s="3739">
        <v>1010</v>
      </c>
      <c r="N13" s="3739"/>
      <c r="O13" s="3739">
        <v>3258</v>
      </c>
      <c r="P13" s="3739"/>
      <c r="Q13" s="3771" t="s">
        <v>717</v>
      </c>
      <c r="R13" s="3771"/>
      <c r="S13" s="3771"/>
      <c r="T13" s="3771">
        <v>32</v>
      </c>
      <c r="U13" s="3771"/>
      <c r="V13" s="2382">
        <v>375</v>
      </c>
      <c r="W13" s="3771" t="s">
        <v>717</v>
      </c>
      <c r="X13" s="3771"/>
      <c r="Y13" s="940"/>
    </row>
    <row r="14" spans="1:25">
      <c r="A14" s="3664" t="s">
        <v>4915</v>
      </c>
      <c r="B14" s="3664"/>
      <c r="C14" s="3664"/>
      <c r="D14" s="3664"/>
      <c r="E14" s="3664"/>
      <c r="F14" s="35"/>
      <c r="G14" s="35"/>
      <c r="H14" s="35"/>
      <c r="I14" s="35"/>
      <c r="J14" s="35"/>
      <c r="K14" s="35"/>
      <c r="L14" s="35"/>
      <c r="M14" s="35"/>
      <c r="N14" s="35"/>
      <c r="O14" s="35"/>
      <c r="P14" s="35"/>
      <c r="Q14" s="35"/>
      <c r="R14" s="35"/>
      <c r="S14" s="35"/>
      <c r="T14" s="35"/>
      <c r="U14" s="35"/>
      <c r="V14" s="12"/>
      <c r="W14" s="35"/>
    </row>
    <row r="15" spans="1:25">
      <c r="A15" s="3101" t="s">
        <v>4916</v>
      </c>
      <c r="B15" s="3101"/>
      <c r="C15" s="3101"/>
      <c r="D15" s="3101"/>
      <c r="E15" s="3101"/>
      <c r="F15" s="3101"/>
      <c r="G15" s="3101"/>
      <c r="H15" s="3101"/>
      <c r="I15" s="3101"/>
      <c r="J15" s="3101"/>
      <c r="K15" s="3101"/>
      <c r="L15" s="3101"/>
      <c r="M15" s="3101"/>
      <c r="N15" s="3101"/>
      <c r="O15" s="3101"/>
      <c r="P15" s="3101"/>
      <c r="Q15" s="3101"/>
      <c r="R15" s="3101"/>
      <c r="S15" s="3101"/>
      <c r="T15" s="3101"/>
      <c r="U15" s="3101"/>
      <c r="V15" s="3101"/>
      <c r="W15" s="3101"/>
    </row>
    <row r="16" spans="1:25">
      <c r="A16" s="22"/>
      <c r="B16" s="2383"/>
      <c r="C16" s="2383"/>
      <c r="D16" s="2383"/>
      <c r="E16" s="2384"/>
      <c r="F16" s="5"/>
      <c r="G16" s="5"/>
      <c r="H16" s="5"/>
      <c r="I16" s="5"/>
      <c r="J16" s="5"/>
      <c r="K16" s="5"/>
      <c r="L16" s="5"/>
      <c r="M16" s="5"/>
      <c r="N16" s="5"/>
      <c r="O16" s="5"/>
      <c r="P16" s="5"/>
      <c r="Q16" s="5"/>
      <c r="R16" s="5"/>
      <c r="S16" s="5"/>
      <c r="T16" s="5"/>
      <c r="U16" s="5"/>
      <c r="V16" s="5"/>
      <c r="W16" s="5"/>
    </row>
    <row r="17" spans="1:24" ht="14">
      <c r="A17" s="2385" t="s">
        <v>4917</v>
      </c>
      <c r="B17" s="13"/>
      <c r="C17" s="13"/>
      <c r="D17" s="13"/>
      <c r="E17" s="13"/>
      <c r="F17" s="13"/>
      <c r="G17" s="13"/>
      <c r="H17" s="13"/>
      <c r="I17" s="13"/>
      <c r="J17" s="13"/>
      <c r="K17" s="13"/>
      <c r="L17" s="13"/>
      <c r="M17" s="13"/>
      <c r="N17" s="13"/>
      <c r="O17" s="13"/>
      <c r="P17" s="13"/>
      <c r="Q17" s="13"/>
      <c r="R17" s="13"/>
      <c r="S17" s="13"/>
      <c r="T17" s="13"/>
      <c r="U17" s="13"/>
      <c r="V17" s="13"/>
      <c r="W17" s="13"/>
    </row>
    <row r="18" spans="1:24" ht="13.5" thickBot="1">
      <c r="A18" s="39" t="s">
        <v>1737</v>
      </c>
      <c r="B18" s="2386"/>
      <c r="C18" s="2386"/>
      <c r="D18" s="39"/>
      <c r="E18" s="39"/>
      <c r="F18" s="39"/>
      <c r="G18" s="39"/>
      <c r="H18" s="39"/>
      <c r="I18" s="39"/>
      <c r="J18" s="39"/>
      <c r="K18" s="39"/>
      <c r="L18" s="40"/>
      <c r="M18" s="40"/>
      <c r="N18" s="2387"/>
      <c r="O18" s="2387"/>
      <c r="P18" s="2387"/>
      <c r="Q18" s="2387"/>
      <c r="R18" s="2387"/>
      <c r="S18" s="2387"/>
      <c r="T18" s="2387"/>
      <c r="U18" s="2387"/>
      <c r="V18" s="13"/>
      <c r="W18" s="27"/>
      <c r="X18" s="27" t="s">
        <v>4900</v>
      </c>
    </row>
    <row r="19" spans="1:24" ht="32.25" customHeight="1">
      <c r="A19" s="362" t="s">
        <v>11</v>
      </c>
      <c r="B19" s="4269" t="s">
        <v>4918</v>
      </c>
      <c r="C19" s="4270"/>
      <c r="D19" s="4269" t="s">
        <v>4919</v>
      </c>
      <c r="E19" s="4270"/>
      <c r="F19" s="3100" t="s">
        <v>4920</v>
      </c>
      <c r="G19" s="3098"/>
      <c r="H19" s="3100" t="s">
        <v>4921</v>
      </c>
      <c r="I19" s="3098"/>
      <c r="J19" s="3213" t="s">
        <v>4922</v>
      </c>
      <c r="K19" s="3213"/>
      <c r="L19" s="3213" t="s">
        <v>4923</v>
      </c>
      <c r="M19" s="3213"/>
      <c r="N19" s="3213"/>
      <c r="O19" s="3213" t="s">
        <v>4924</v>
      </c>
      <c r="P19" s="3213"/>
      <c r="Q19" s="3213"/>
      <c r="R19" s="3314" t="s">
        <v>4925</v>
      </c>
      <c r="S19" s="3374"/>
      <c r="T19" s="3374"/>
      <c r="U19" s="3375"/>
      <c r="V19" s="3314" t="s">
        <v>4926</v>
      </c>
      <c r="W19" s="3833"/>
      <c r="X19" s="3833"/>
    </row>
    <row r="20" spans="1:24" ht="17.25" customHeight="1">
      <c r="A20" s="927" t="s">
        <v>4927</v>
      </c>
      <c r="B20" s="3877">
        <v>977</v>
      </c>
      <c r="C20" s="3340"/>
      <c r="D20" s="3340">
        <v>318</v>
      </c>
      <c r="E20" s="3340"/>
      <c r="F20" s="3340">
        <v>1165</v>
      </c>
      <c r="G20" s="3340"/>
      <c r="H20" s="3340">
        <v>148</v>
      </c>
      <c r="I20" s="3340"/>
      <c r="J20" s="3340">
        <v>92</v>
      </c>
      <c r="K20" s="3340"/>
      <c r="L20" s="3340">
        <v>4164</v>
      </c>
      <c r="M20" s="3340"/>
      <c r="N20" s="3340"/>
      <c r="O20" s="3340">
        <v>2007</v>
      </c>
      <c r="P20" s="3340"/>
      <c r="Q20" s="3340"/>
      <c r="R20" s="3340">
        <v>726</v>
      </c>
      <c r="S20" s="3106"/>
      <c r="T20" s="3106"/>
      <c r="U20" s="3106"/>
      <c r="V20" s="3340">
        <v>169</v>
      </c>
      <c r="W20" s="3340"/>
      <c r="X20" s="3340"/>
    </row>
    <row r="21" spans="1:24" ht="17.25" customHeight="1">
      <c r="A21" s="5" t="s">
        <v>4928</v>
      </c>
      <c r="B21" s="4271">
        <v>977</v>
      </c>
      <c r="C21" s="3736"/>
      <c r="D21" s="3736">
        <v>341</v>
      </c>
      <c r="E21" s="3736"/>
      <c r="F21" s="3736">
        <v>949</v>
      </c>
      <c r="G21" s="3736"/>
      <c r="H21" s="3736">
        <v>166</v>
      </c>
      <c r="I21" s="3736"/>
      <c r="J21" s="3736">
        <v>95</v>
      </c>
      <c r="K21" s="3736"/>
      <c r="L21" s="3736">
        <v>4556</v>
      </c>
      <c r="M21" s="3736"/>
      <c r="N21" s="3736"/>
      <c r="O21" s="4137">
        <v>1986</v>
      </c>
      <c r="P21" s="4137"/>
      <c r="Q21" s="4137"/>
      <c r="R21" s="4137">
        <v>822</v>
      </c>
      <c r="S21" s="3106"/>
      <c r="T21" s="3106"/>
      <c r="U21" s="3106"/>
      <c r="V21" s="4137">
        <v>166</v>
      </c>
      <c r="W21" s="4137"/>
      <c r="X21" s="4137"/>
    </row>
    <row r="22" spans="1:24" ht="17.25" customHeight="1">
      <c r="A22" s="5" t="s">
        <v>4929</v>
      </c>
      <c r="B22" s="4271">
        <v>1037</v>
      </c>
      <c r="C22" s="3736"/>
      <c r="D22" s="3736">
        <v>342</v>
      </c>
      <c r="E22" s="3736"/>
      <c r="F22" s="3736">
        <v>1200</v>
      </c>
      <c r="G22" s="3736"/>
      <c r="H22" s="3736">
        <v>177</v>
      </c>
      <c r="I22" s="3736"/>
      <c r="J22" s="3736">
        <v>99</v>
      </c>
      <c r="K22" s="3736"/>
      <c r="L22" s="3736">
        <v>4764</v>
      </c>
      <c r="M22" s="3736"/>
      <c r="N22" s="3736"/>
      <c r="O22" s="4137">
        <v>1872</v>
      </c>
      <c r="P22" s="4137"/>
      <c r="Q22" s="4137"/>
      <c r="R22" s="4137">
        <v>814</v>
      </c>
      <c r="S22" s="3106"/>
      <c r="T22" s="3106"/>
      <c r="U22" s="3106"/>
      <c r="V22" s="4137">
        <v>157</v>
      </c>
      <c r="W22" s="4137"/>
      <c r="X22" s="4137"/>
    </row>
    <row r="23" spans="1:24" ht="17.25" customHeight="1">
      <c r="A23" s="5" t="s">
        <v>4930</v>
      </c>
      <c r="B23" s="4271">
        <v>1074</v>
      </c>
      <c r="C23" s="3736"/>
      <c r="D23" s="3736">
        <v>353</v>
      </c>
      <c r="E23" s="3736"/>
      <c r="F23" s="3736">
        <v>1183</v>
      </c>
      <c r="G23" s="3736"/>
      <c r="H23" s="3736">
        <v>173</v>
      </c>
      <c r="I23" s="3736"/>
      <c r="J23" s="3736">
        <v>110</v>
      </c>
      <c r="K23" s="3736"/>
      <c r="L23" s="3736">
        <v>4888</v>
      </c>
      <c r="M23" s="3736"/>
      <c r="N23" s="3736"/>
      <c r="O23" s="4137">
        <v>1597</v>
      </c>
      <c r="P23" s="4137"/>
      <c r="Q23" s="4137"/>
      <c r="R23" s="4137">
        <v>805</v>
      </c>
      <c r="S23" s="3106"/>
      <c r="T23" s="3106"/>
      <c r="U23" s="3106"/>
      <c r="V23" s="4137">
        <v>160</v>
      </c>
      <c r="W23" s="4137"/>
      <c r="X23" s="4137"/>
    </row>
    <row r="24" spans="1:24" ht="17.25" customHeight="1" thickBot="1">
      <c r="A24" s="635" t="s">
        <v>4931</v>
      </c>
      <c r="B24" s="4281">
        <v>998</v>
      </c>
      <c r="C24" s="3739"/>
      <c r="D24" s="3739">
        <v>330</v>
      </c>
      <c r="E24" s="3739"/>
      <c r="F24" s="3739">
        <v>1003</v>
      </c>
      <c r="G24" s="3739"/>
      <c r="H24" s="3739">
        <v>197</v>
      </c>
      <c r="I24" s="3739"/>
      <c r="J24" s="3739">
        <v>120</v>
      </c>
      <c r="K24" s="3739"/>
      <c r="L24" s="3739">
        <v>5166</v>
      </c>
      <c r="M24" s="3739"/>
      <c r="N24" s="3739"/>
      <c r="O24" s="4138">
        <v>1526</v>
      </c>
      <c r="P24" s="4138"/>
      <c r="Q24" s="4138"/>
      <c r="R24" s="4138">
        <v>802</v>
      </c>
      <c r="S24" s="3110"/>
      <c r="T24" s="3110"/>
      <c r="U24" s="3110"/>
      <c r="V24" s="4138">
        <v>141</v>
      </c>
      <c r="W24" s="4138"/>
      <c r="X24" s="4138"/>
    </row>
    <row r="25" spans="1:24" ht="13.5" customHeight="1">
      <c r="A25" s="5" t="s">
        <v>4932</v>
      </c>
      <c r="B25" s="2391"/>
      <c r="C25" s="2391"/>
      <c r="D25" s="2391"/>
      <c r="E25" s="2391"/>
      <c r="F25" s="5"/>
      <c r="G25" s="5"/>
      <c r="H25" s="5"/>
      <c r="I25" s="5"/>
      <c r="J25" s="5"/>
      <c r="K25" s="5"/>
      <c r="L25" s="5"/>
      <c r="M25" s="5"/>
      <c r="N25" s="5"/>
      <c r="O25" s="5"/>
      <c r="P25" s="5"/>
      <c r="Q25" s="5"/>
      <c r="R25" s="5"/>
      <c r="S25" s="5"/>
      <c r="T25" s="5"/>
      <c r="U25" s="5"/>
      <c r="V25" s="5"/>
      <c r="W25" s="5"/>
    </row>
    <row r="26" spans="1:24" ht="14.25" customHeight="1">
      <c r="A26" s="358"/>
      <c r="B26" s="2392"/>
      <c r="C26" s="2392"/>
      <c r="D26" s="2392"/>
      <c r="E26" s="2392"/>
      <c r="F26" s="260"/>
      <c r="G26" s="260"/>
      <c r="H26" s="260"/>
      <c r="I26" s="260"/>
      <c r="J26" s="260"/>
      <c r="K26" s="260"/>
      <c r="L26" s="260"/>
      <c r="M26" s="260"/>
      <c r="N26" s="5"/>
      <c r="O26" s="5"/>
      <c r="P26" s="5"/>
      <c r="Q26" s="5"/>
      <c r="R26" s="5"/>
      <c r="S26" s="5"/>
      <c r="T26" s="5"/>
      <c r="U26" s="5"/>
      <c r="V26" s="5"/>
      <c r="W26" s="5"/>
    </row>
    <row r="27" spans="1:24" ht="18.75" customHeight="1">
      <c r="A27" s="120" t="s">
        <v>4933</v>
      </c>
      <c r="B27" s="29"/>
      <c r="C27" s="30"/>
      <c r="D27" s="30"/>
      <c r="E27" s="30"/>
      <c r="F27" s="30"/>
      <c r="G27" s="30"/>
      <c r="H27" s="30"/>
      <c r="I27" s="30"/>
      <c r="J27" s="30"/>
      <c r="K27" s="30"/>
      <c r="L27" s="30"/>
      <c r="M27" s="30"/>
      <c r="N27" s="30"/>
      <c r="O27" s="30"/>
      <c r="P27" s="30"/>
      <c r="Q27" s="29"/>
      <c r="R27" s="29"/>
      <c r="S27" s="29"/>
      <c r="T27" s="29"/>
      <c r="U27" s="29"/>
      <c r="V27" s="29"/>
      <c r="W27" s="5"/>
    </row>
    <row r="28" spans="1:24" ht="13.5" customHeight="1">
      <c r="A28" s="5"/>
      <c r="B28" s="5"/>
      <c r="C28" s="5"/>
      <c r="D28" s="5"/>
      <c r="E28" s="5"/>
      <c r="F28" s="5"/>
      <c r="G28" s="5"/>
      <c r="H28" s="5"/>
      <c r="I28" s="5"/>
      <c r="J28" s="5"/>
      <c r="K28" s="5"/>
      <c r="L28" s="5"/>
      <c r="M28" s="5"/>
      <c r="N28" s="5"/>
      <c r="O28" s="5"/>
      <c r="P28" s="5"/>
      <c r="Q28" s="5"/>
      <c r="R28" s="5"/>
      <c r="U28" s="27"/>
      <c r="W28" s="27"/>
      <c r="X28" s="27" t="s">
        <v>4934</v>
      </c>
    </row>
    <row r="29" spans="1:24" ht="13.5" customHeight="1" thickBot="1">
      <c r="A29" s="5" t="s">
        <v>1737</v>
      </c>
      <c r="B29" s="2384"/>
      <c r="C29" s="2384"/>
      <c r="D29" s="2384"/>
      <c r="E29" s="2384"/>
      <c r="F29" s="5"/>
      <c r="G29" s="5"/>
      <c r="H29" s="5"/>
      <c r="I29" s="5"/>
      <c r="J29" s="5"/>
      <c r="K29" s="5"/>
      <c r="L29" s="5"/>
      <c r="M29" s="5"/>
      <c r="N29" s="5"/>
      <c r="O29" s="5"/>
      <c r="P29" s="5"/>
      <c r="Q29" s="5"/>
      <c r="R29" s="5"/>
      <c r="U29" s="27"/>
      <c r="W29" s="27"/>
      <c r="X29" s="27" t="s">
        <v>4935</v>
      </c>
    </row>
    <row r="30" spans="1:24" ht="15.75" customHeight="1">
      <c r="A30" s="3126" t="s">
        <v>1422</v>
      </c>
      <c r="B30" s="4275" t="s">
        <v>4936</v>
      </c>
      <c r="C30" s="4276" t="s">
        <v>4937</v>
      </c>
      <c r="D30" s="4277"/>
      <c r="E30" s="4276" t="s">
        <v>4938</v>
      </c>
      <c r="F30" s="4278"/>
      <c r="G30" s="4277"/>
      <c r="H30" s="4276" t="s">
        <v>4939</v>
      </c>
      <c r="I30" s="4278"/>
      <c r="J30" s="4277"/>
      <c r="K30" s="3675" t="s">
        <v>4940</v>
      </c>
      <c r="L30" s="3676"/>
      <c r="M30" s="3676"/>
      <c r="N30" s="3676"/>
      <c r="O30" s="3676"/>
      <c r="P30" s="3676"/>
      <c r="Q30" s="3676"/>
      <c r="R30" s="3676"/>
      <c r="S30" s="3676"/>
      <c r="T30" s="3676"/>
      <c r="U30" s="3676"/>
      <c r="V30" s="3761"/>
      <c r="W30" s="4279" t="s">
        <v>4941</v>
      </c>
      <c r="X30" s="4276" t="s">
        <v>4942</v>
      </c>
    </row>
    <row r="31" spans="1:24" ht="57.75" customHeight="1">
      <c r="A31" s="3450"/>
      <c r="B31" s="4261"/>
      <c r="C31" s="4249"/>
      <c r="D31" s="4260"/>
      <c r="E31" s="4249"/>
      <c r="F31" s="3785"/>
      <c r="G31" s="4260"/>
      <c r="H31" s="4249"/>
      <c r="I31" s="3785"/>
      <c r="J31" s="4260"/>
      <c r="K31" s="3220" t="s">
        <v>4943</v>
      </c>
      <c r="L31" s="3221"/>
      <c r="M31" s="3221"/>
      <c r="N31" s="3221"/>
      <c r="O31" s="3221"/>
      <c r="P31" s="3220" t="s">
        <v>4944</v>
      </c>
      <c r="Q31" s="3221"/>
      <c r="R31" s="3221"/>
      <c r="S31" s="3221"/>
      <c r="T31" s="3221"/>
      <c r="U31" s="3221"/>
      <c r="V31" s="3222"/>
      <c r="W31" s="4280"/>
      <c r="X31" s="4248"/>
    </row>
    <row r="32" spans="1:24" ht="137.15" customHeight="1">
      <c r="A32" s="3128"/>
      <c r="B32" s="2393" t="s">
        <v>4945</v>
      </c>
      <c r="C32" s="2393" t="s">
        <v>4946</v>
      </c>
      <c r="D32" s="2394" t="s">
        <v>4947</v>
      </c>
      <c r="E32" s="2394" t="s">
        <v>4948</v>
      </c>
      <c r="F32" s="2394" t="s">
        <v>4949</v>
      </c>
      <c r="G32" s="2394" t="s">
        <v>4950</v>
      </c>
      <c r="H32" s="2393" t="s">
        <v>4951</v>
      </c>
      <c r="I32" s="2394" t="s">
        <v>4952</v>
      </c>
      <c r="J32" s="2394" t="s">
        <v>4947</v>
      </c>
      <c r="K32" s="2393" t="s">
        <v>4953</v>
      </c>
      <c r="L32" s="2394" t="s">
        <v>4954</v>
      </c>
      <c r="M32" s="2394" t="s">
        <v>4955</v>
      </c>
      <c r="N32" s="2394" t="s">
        <v>4956</v>
      </c>
      <c r="O32" s="2394" t="s">
        <v>4947</v>
      </c>
      <c r="P32" s="4272" t="s">
        <v>4957</v>
      </c>
      <c r="Q32" s="4273"/>
      <c r="R32" s="2395" t="s">
        <v>4958</v>
      </c>
      <c r="S32" s="4272" t="s">
        <v>4959</v>
      </c>
      <c r="T32" s="4273"/>
      <c r="U32" s="4272" t="s">
        <v>4947</v>
      </c>
      <c r="V32" s="4273"/>
      <c r="W32" s="2396" t="s">
        <v>4960</v>
      </c>
      <c r="X32" s="4249"/>
    </row>
    <row r="33" spans="1:24" ht="20.149999999999999" customHeight="1">
      <c r="A33" s="927" t="s">
        <v>3570</v>
      </c>
      <c r="B33" s="1618" t="s">
        <v>717</v>
      </c>
      <c r="C33" s="1619">
        <v>84</v>
      </c>
      <c r="D33" s="1619" t="s">
        <v>717</v>
      </c>
      <c r="E33" s="1619" t="s">
        <v>717</v>
      </c>
      <c r="F33" s="1619">
        <v>20</v>
      </c>
      <c r="G33" s="1619" t="s">
        <v>717</v>
      </c>
      <c r="H33" s="1619">
        <v>26</v>
      </c>
      <c r="I33" s="1619">
        <v>8</v>
      </c>
      <c r="J33" s="1619">
        <v>4</v>
      </c>
      <c r="K33" s="1619">
        <v>3</v>
      </c>
      <c r="L33" s="1619">
        <v>34</v>
      </c>
      <c r="M33" s="1619" t="s">
        <v>717</v>
      </c>
      <c r="N33" s="1619" t="s">
        <v>717</v>
      </c>
      <c r="O33" s="1619">
        <v>35</v>
      </c>
      <c r="P33" s="4274">
        <v>1997</v>
      </c>
      <c r="Q33" s="4274"/>
      <c r="R33" s="1619" t="s">
        <v>717</v>
      </c>
      <c r="S33" s="4274">
        <v>1373</v>
      </c>
      <c r="T33" s="4274"/>
      <c r="U33" s="4274">
        <v>2407</v>
      </c>
      <c r="V33" s="4274"/>
      <c r="W33" s="1619">
        <v>319</v>
      </c>
      <c r="X33" s="12">
        <v>83</v>
      </c>
    </row>
    <row r="34" spans="1:24" ht="20.149999999999999" customHeight="1">
      <c r="A34" s="5" t="s">
        <v>3571</v>
      </c>
      <c r="B34" s="1618" t="s">
        <v>717</v>
      </c>
      <c r="C34" s="2061">
        <v>79</v>
      </c>
      <c r="D34" s="1619" t="s">
        <v>717</v>
      </c>
      <c r="E34" s="1619" t="s">
        <v>717</v>
      </c>
      <c r="F34" s="1619">
        <v>58</v>
      </c>
      <c r="G34" s="1619" t="s">
        <v>717</v>
      </c>
      <c r="H34" s="1619">
        <v>13</v>
      </c>
      <c r="I34" s="2061">
        <v>11</v>
      </c>
      <c r="J34" s="1619">
        <v>4</v>
      </c>
      <c r="K34" s="1619">
        <v>2</v>
      </c>
      <c r="L34" s="1619">
        <v>51</v>
      </c>
      <c r="M34" s="1619" t="s">
        <v>717</v>
      </c>
      <c r="N34" s="1619" t="s">
        <v>717</v>
      </c>
      <c r="O34" s="1619">
        <v>24</v>
      </c>
      <c r="P34" s="3769">
        <v>6</v>
      </c>
      <c r="Q34" s="3769"/>
      <c r="R34" s="1619" t="s">
        <v>717</v>
      </c>
      <c r="S34" s="3769">
        <v>1859</v>
      </c>
      <c r="T34" s="3769"/>
      <c r="U34" s="3769">
        <v>2767</v>
      </c>
      <c r="V34" s="3769"/>
      <c r="W34" s="1619">
        <v>2734</v>
      </c>
      <c r="X34" s="12">
        <v>3</v>
      </c>
    </row>
    <row r="35" spans="1:24" ht="20.149999999999999" customHeight="1">
      <c r="A35" s="5" t="s">
        <v>2077</v>
      </c>
      <c r="B35" s="1618" t="s">
        <v>717</v>
      </c>
      <c r="C35" s="2061">
        <v>56</v>
      </c>
      <c r="D35" s="1619" t="s">
        <v>717</v>
      </c>
      <c r="E35" s="1619" t="s">
        <v>717</v>
      </c>
      <c r="F35" s="1619">
        <v>13</v>
      </c>
      <c r="G35" s="1619">
        <v>1</v>
      </c>
      <c r="H35" s="1619">
        <v>17</v>
      </c>
      <c r="I35" s="2061">
        <v>9</v>
      </c>
      <c r="J35" s="1619">
        <v>4</v>
      </c>
      <c r="K35" s="1619">
        <v>3</v>
      </c>
      <c r="L35" s="1619">
        <v>61</v>
      </c>
      <c r="M35" s="1619" t="s">
        <v>717</v>
      </c>
      <c r="N35" s="1619" t="s">
        <v>717</v>
      </c>
      <c r="O35" s="1619">
        <v>20</v>
      </c>
      <c r="P35" s="3769">
        <v>30</v>
      </c>
      <c r="Q35" s="3769"/>
      <c r="R35" s="1619" t="s">
        <v>717</v>
      </c>
      <c r="S35" s="3769">
        <v>2063</v>
      </c>
      <c r="T35" s="3769"/>
      <c r="U35" s="3769">
        <v>1562</v>
      </c>
      <c r="V35" s="3769"/>
      <c r="W35" s="2061">
        <v>109650</v>
      </c>
      <c r="X35" s="12" t="s">
        <v>717</v>
      </c>
    </row>
    <row r="36" spans="1:24" ht="20.149999999999999" customHeight="1">
      <c r="A36" s="5" t="s">
        <v>4961</v>
      </c>
      <c r="B36" s="1618" t="s">
        <v>717</v>
      </c>
      <c r="C36" s="2061">
        <v>58</v>
      </c>
      <c r="D36" s="1619" t="s">
        <v>717</v>
      </c>
      <c r="E36" s="1619" t="s">
        <v>717</v>
      </c>
      <c r="F36" s="1619">
        <v>23</v>
      </c>
      <c r="G36" s="1619" t="s">
        <v>717</v>
      </c>
      <c r="H36" s="1619">
        <v>37</v>
      </c>
      <c r="I36" s="2061">
        <v>6</v>
      </c>
      <c r="J36" s="1619">
        <v>6</v>
      </c>
      <c r="K36" s="1619">
        <v>3</v>
      </c>
      <c r="L36" s="1619">
        <v>74</v>
      </c>
      <c r="M36" s="1619" t="s">
        <v>717</v>
      </c>
      <c r="N36" s="1619" t="s">
        <v>717</v>
      </c>
      <c r="O36" s="1619">
        <v>29</v>
      </c>
      <c r="P36" s="3769">
        <v>7981</v>
      </c>
      <c r="Q36" s="3769"/>
      <c r="R36" s="1619">
        <v>5282</v>
      </c>
      <c r="S36" s="3769">
        <v>3048</v>
      </c>
      <c r="T36" s="3769"/>
      <c r="U36" s="3769">
        <v>3858</v>
      </c>
      <c r="V36" s="3769"/>
      <c r="W36" s="2061">
        <v>26197</v>
      </c>
      <c r="X36" s="12">
        <v>30</v>
      </c>
    </row>
    <row r="37" spans="1:24" ht="20.149999999999999" customHeight="1" thickBot="1">
      <c r="A37" s="635" t="s">
        <v>3574</v>
      </c>
      <c r="B37" s="1620" t="s">
        <v>717</v>
      </c>
      <c r="C37" s="2063">
        <v>58</v>
      </c>
      <c r="D37" s="2064" t="s">
        <v>717</v>
      </c>
      <c r="E37" s="2064" t="s">
        <v>717</v>
      </c>
      <c r="F37" s="2064">
        <v>27</v>
      </c>
      <c r="G37" s="2064" t="s">
        <v>717</v>
      </c>
      <c r="H37" s="2064">
        <v>19</v>
      </c>
      <c r="I37" s="2063">
        <v>7</v>
      </c>
      <c r="J37" s="2064">
        <v>3</v>
      </c>
      <c r="K37" s="2064">
        <v>2</v>
      </c>
      <c r="L37" s="2064">
        <v>54</v>
      </c>
      <c r="M37" s="2064" t="s">
        <v>717</v>
      </c>
      <c r="N37" s="2064" t="s">
        <v>717</v>
      </c>
      <c r="O37" s="2064">
        <v>29</v>
      </c>
      <c r="P37" s="3954">
        <v>6424</v>
      </c>
      <c r="Q37" s="3954"/>
      <c r="R37" s="2064">
        <v>6897</v>
      </c>
      <c r="S37" s="3954">
        <v>3161</v>
      </c>
      <c r="T37" s="3954"/>
      <c r="U37" s="3954">
        <v>6108</v>
      </c>
      <c r="V37" s="3954"/>
      <c r="W37" s="2063" t="s">
        <v>717</v>
      </c>
      <c r="X37" s="1523" t="s">
        <v>345</v>
      </c>
    </row>
    <row r="38" spans="1:24" ht="14.25" customHeight="1">
      <c r="A38" s="4282" t="s">
        <v>4962</v>
      </c>
      <c r="B38" s="3101"/>
      <c r="C38" s="3101"/>
      <c r="D38" s="3101"/>
      <c r="E38" s="3101"/>
      <c r="F38" s="3101"/>
      <c r="G38" s="3101"/>
      <c r="H38" s="3101"/>
      <c r="I38" s="3101"/>
      <c r="J38" s="3101"/>
      <c r="K38" s="3101"/>
      <c r="L38" s="3101"/>
      <c r="M38" s="3101"/>
      <c r="N38" s="3101"/>
      <c r="O38" s="3101"/>
      <c r="P38" s="3101"/>
      <c r="Q38" s="3101"/>
      <c r="R38" s="3101"/>
      <c r="S38" s="3101"/>
      <c r="T38" s="3101"/>
      <c r="U38" s="3101"/>
      <c r="V38" s="3101"/>
      <c r="W38" s="4282"/>
    </row>
    <row r="39" spans="1:24" ht="14.25" customHeight="1">
      <c r="A39" s="5" t="s">
        <v>4963</v>
      </c>
      <c r="B39" s="5"/>
      <c r="C39" s="5"/>
      <c r="D39" s="5"/>
      <c r="E39" s="5"/>
      <c r="F39" s="5"/>
      <c r="G39" s="5"/>
      <c r="H39" s="5"/>
      <c r="I39" s="5"/>
      <c r="J39" s="5"/>
      <c r="K39" s="5"/>
      <c r="L39" s="5"/>
      <c r="M39" s="5"/>
      <c r="N39" s="5"/>
      <c r="O39" s="5"/>
      <c r="P39" s="5"/>
      <c r="Q39" s="5"/>
      <c r="R39" s="5"/>
      <c r="S39" s="5"/>
      <c r="T39" s="5"/>
      <c r="U39" s="5"/>
    </row>
    <row r="40" spans="1:24" ht="14.25" customHeight="1">
      <c r="A40" s="5" t="s">
        <v>4964</v>
      </c>
      <c r="B40" s="5"/>
      <c r="C40" s="5"/>
      <c r="D40" s="5"/>
      <c r="E40" s="5"/>
      <c r="F40" s="5"/>
      <c r="G40" s="5"/>
      <c r="H40" s="5"/>
      <c r="I40" s="5"/>
      <c r="J40" s="5"/>
      <c r="K40" s="5"/>
      <c r="L40" s="5"/>
      <c r="M40" s="5"/>
      <c r="N40" s="5"/>
      <c r="O40" s="5"/>
      <c r="P40" s="5"/>
      <c r="Q40" s="5"/>
      <c r="R40" s="5"/>
      <c r="S40" s="5"/>
      <c r="T40" s="5"/>
      <c r="U40" s="5"/>
    </row>
    <row r="41" spans="1:24" ht="14.25" customHeight="1">
      <c r="A41" s="5"/>
      <c r="B41" s="5"/>
      <c r="C41" s="5"/>
      <c r="D41" s="5"/>
      <c r="E41" s="5"/>
      <c r="F41" s="5"/>
      <c r="G41" s="5"/>
      <c r="H41" s="5"/>
      <c r="I41" s="5"/>
      <c r="J41" s="5"/>
      <c r="K41" s="5"/>
      <c r="L41" s="5"/>
      <c r="M41" s="5"/>
      <c r="N41" s="5"/>
      <c r="O41" s="5"/>
      <c r="P41" s="5"/>
      <c r="Q41" s="5"/>
      <c r="R41" s="5"/>
      <c r="S41" s="5"/>
      <c r="T41" s="5"/>
      <c r="U41" s="5"/>
    </row>
    <row r="42" spans="1:24">
      <c r="A42" s="5"/>
    </row>
  </sheetData>
  <mergeCells count="140">
    <mergeCell ref="A38:W38"/>
    <mergeCell ref="P36:Q36"/>
    <mergeCell ref="S36:T36"/>
    <mergeCell ref="U36:V36"/>
    <mergeCell ref="P37:Q37"/>
    <mergeCell ref="S37:T37"/>
    <mergeCell ref="U37:V37"/>
    <mergeCell ref="P34:Q34"/>
    <mergeCell ref="S34:T34"/>
    <mergeCell ref="U34:V34"/>
    <mergeCell ref="P35:Q35"/>
    <mergeCell ref="S35:T35"/>
    <mergeCell ref="U35:V35"/>
    <mergeCell ref="P32:Q32"/>
    <mergeCell ref="S32:T32"/>
    <mergeCell ref="U32:V32"/>
    <mergeCell ref="P33:Q33"/>
    <mergeCell ref="S33:T33"/>
    <mergeCell ref="U33:V33"/>
    <mergeCell ref="V24:X24"/>
    <mergeCell ref="A30:A32"/>
    <mergeCell ref="B30:B31"/>
    <mergeCell ref="C30:D31"/>
    <mergeCell ref="E30:G31"/>
    <mergeCell ref="H30:J31"/>
    <mergeCell ref="K30:V30"/>
    <mergeCell ref="W30:W31"/>
    <mergeCell ref="X30:X32"/>
    <mergeCell ref="K31:O31"/>
    <mergeCell ref="B24:C24"/>
    <mergeCell ref="D24:E24"/>
    <mergeCell ref="F24:G24"/>
    <mergeCell ref="H24:I24"/>
    <mergeCell ref="J24:K24"/>
    <mergeCell ref="L24:N24"/>
    <mergeCell ref="O24:Q24"/>
    <mergeCell ref="R24:U24"/>
    <mergeCell ref="P31:V31"/>
    <mergeCell ref="O22:Q22"/>
    <mergeCell ref="R22:U22"/>
    <mergeCell ref="V22:X22"/>
    <mergeCell ref="B23:C23"/>
    <mergeCell ref="D23:E23"/>
    <mergeCell ref="F23:G23"/>
    <mergeCell ref="H23:I23"/>
    <mergeCell ref="J23:K23"/>
    <mergeCell ref="L23:N23"/>
    <mergeCell ref="O23:Q23"/>
    <mergeCell ref="B22:C22"/>
    <mergeCell ref="D22:E22"/>
    <mergeCell ref="F22:G22"/>
    <mergeCell ref="H22:I22"/>
    <mergeCell ref="J22:K22"/>
    <mergeCell ref="L22:N22"/>
    <mergeCell ref="R23:U23"/>
    <mergeCell ref="V23:X23"/>
    <mergeCell ref="B21:C21"/>
    <mergeCell ref="D21:E21"/>
    <mergeCell ref="F21:G21"/>
    <mergeCell ref="H21:I21"/>
    <mergeCell ref="J21:K21"/>
    <mergeCell ref="L21:N21"/>
    <mergeCell ref="O21:Q21"/>
    <mergeCell ref="R21:U21"/>
    <mergeCell ref="V21:X21"/>
    <mergeCell ref="B20:C20"/>
    <mergeCell ref="D20:E20"/>
    <mergeCell ref="F20:G20"/>
    <mergeCell ref="H20:I20"/>
    <mergeCell ref="J20:K20"/>
    <mergeCell ref="L20:N20"/>
    <mergeCell ref="O20:Q20"/>
    <mergeCell ref="R20:U20"/>
    <mergeCell ref="V20:X20"/>
    <mergeCell ref="W13:X13"/>
    <mergeCell ref="A14:E14"/>
    <mergeCell ref="A15:W15"/>
    <mergeCell ref="B19:C19"/>
    <mergeCell ref="D19:E19"/>
    <mergeCell ref="F19:G19"/>
    <mergeCell ref="H19:I19"/>
    <mergeCell ref="J19:K19"/>
    <mergeCell ref="L19:N19"/>
    <mergeCell ref="O19:Q19"/>
    <mergeCell ref="G13:H13"/>
    <mergeCell ref="I13:J13"/>
    <mergeCell ref="M13:N13"/>
    <mergeCell ref="O13:P13"/>
    <mergeCell ref="Q13:S13"/>
    <mergeCell ref="T13:U13"/>
    <mergeCell ref="R19:U19"/>
    <mergeCell ref="V19:X19"/>
    <mergeCell ref="W11:X11"/>
    <mergeCell ref="G12:H12"/>
    <mergeCell ref="I12:J12"/>
    <mergeCell ref="M12:N12"/>
    <mergeCell ref="O12:P12"/>
    <mergeCell ref="Q12:S12"/>
    <mergeCell ref="T12:U12"/>
    <mergeCell ref="W12:X12"/>
    <mergeCell ref="G11:H11"/>
    <mergeCell ref="I11:J11"/>
    <mergeCell ref="M11:N11"/>
    <mergeCell ref="O11:P11"/>
    <mergeCell ref="Q11:S11"/>
    <mergeCell ref="T11:U11"/>
    <mergeCell ref="W9:X9"/>
    <mergeCell ref="G10:H10"/>
    <mergeCell ref="I10:J10"/>
    <mergeCell ref="M10:N10"/>
    <mergeCell ref="O10:P10"/>
    <mergeCell ref="Q10:S10"/>
    <mergeCell ref="T10:U10"/>
    <mergeCell ref="W10:X10"/>
    <mergeCell ref="Q6:S8"/>
    <mergeCell ref="T6:U8"/>
    <mergeCell ref="V6:V8"/>
    <mergeCell ref="W6:X8"/>
    <mergeCell ref="G9:H9"/>
    <mergeCell ref="I9:J9"/>
    <mergeCell ref="M9:N9"/>
    <mergeCell ref="O9:P9"/>
    <mergeCell ref="Q9:S9"/>
    <mergeCell ref="T9:U9"/>
    <mergeCell ref="G6:H8"/>
    <mergeCell ref="I6:J8"/>
    <mergeCell ref="K6:K8"/>
    <mergeCell ref="L6:L8"/>
    <mergeCell ref="M6:N8"/>
    <mergeCell ref="O6:P8"/>
    <mergeCell ref="A4:A8"/>
    <mergeCell ref="B4:E4"/>
    <mergeCell ref="F4:X4"/>
    <mergeCell ref="B5:B8"/>
    <mergeCell ref="C5:C8"/>
    <mergeCell ref="D5:D8"/>
    <mergeCell ref="E5:E8"/>
    <mergeCell ref="F5:F8"/>
    <mergeCell ref="G5:S5"/>
    <mergeCell ref="T5:X5"/>
  </mergeCells>
  <phoneticPr fontId="3"/>
  <pageMargins left="0.39370078740157483" right="0.78740157480314965" top="0.59055118110236227" bottom="0.59055118110236227" header="0.51181102362204722" footer="0.51181102362204722"/>
  <pageSetup paperSize="9" scale="87" orientation="portrait" horizontalDpi="4294967293" r:id="rId1"/>
  <headerFooter alignWithMargins="0"/>
  <rowBreaks count="1" manualBreakCount="1">
    <brk id="42" max="16"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2E338-0AD2-458F-8311-4043BC934364}">
  <dimension ref="A1:Q44"/>
  <sheetViews>
    <sheetView view="pageBreakPreview" zoomScaleNormal="100" workbookViewId="0"/>
  </sheetViews>
  <sheetFormatPr defaultColWidth="9" defaultRowHeight="12"/>
  <cols>
    <col min="1" max="1" width="18" style="59" customWidth="1"/>
    <col min="2" max="2" width="7.36328125" style="59" customWidth="1"/>
    <col min="3" max="4" width="6.90625" style="59" customWidth="1"/>
    <col min="5" max="5" width="6.6328125" style="59" customWidth="1"/>
    <col min="6" max="6" width="6.90625" style="59" customWidth="1"/>
    <col min="7" max="7" width="7.6328125" style="59" customWidth="1"/>
    <col min="8" max="8" width="7.36328125" style="59" customWidth="1"/>
    <col min="9" max="9" width="6.54296875" style="59" customWidth="1"/>
    <col min="10" max="11" width="7.1796875" style="59" customWidth="1"/>
    <col min="12" max="12" width="6.08984375" style="59" bestFit="1" customWidth="1"/>
    <col min="13" max="13" width="4.90625" style="59" customWidth="1"/>
    <col min="14" max="14" width="5.1796875" style="59" customWidth="1"/>
    <col min="15" max="15" width="4.81640625" style="59" customWidth="1"/>
    <col min="16" max="16" width="5.6328125" style="59" customWidth="1"/>
    <col min="17" max="17" width="5.90625" style="59" customWidth="1"/>
    <col min="18" max="16384" width="9" style="59"/>
  </cols>
  <sheetData>
    <row r="1" spans="1:17" s="56" customFormat="1" ht="21" customHeight="1">
      <c r="A1" s="56" t="s">
        <v>4965</v>
      </c>
      <c r="B1" s="54"/>
      <c r="C1" s="54"/>
      <c r="D1" s="54"/>
      <c r="E1" s="54"/>
      <c r="F1" s="54"/>
      <c r="G1" s="54"/>
      <c r="H1" s="54"/>
      <c r="I1" s="54"/>
      <c r="J1" s="54"/>
      <c r="K1" s="54"/>
      <c r="L1" s="57"/>
    </row>
    <row r="2" spans="1:17" ht="14.25" customHeight="1" thickBot="1">
      <c r="A2" s="342" t="s">
        <v>1737</v>
      </c>
      <c r="B2" s="2397"/>
      <c r="C2" s="2397"/>
      <c r="D2" s="2397"/>
      <c r="E2" s="2397"/>
      <c r="F2" s="342"/>
      <c r="G2" s="342"/>
      <c r="H2" s="342"/>
      <c r="I2" s="299"/>
      <c r="K2" s="299" t="s">
        <v>4966</v>
      </c>
    </row>
    <row r="3" spans="1:17" ht="13.5" customHeight="1">
      <c r="A3" s="3242" t="s">
        <v>11</v>
      </c>
      <c r="B3" s="3232" t="s">
        <v>16</v>
      </c>
      <c r="C3" s="3242"/>
      <c r="D3" s="3293" t="s">
        <v>4909</v>
      </c>
      <c r="E3" s="3243" t="s">
        <v>4967</v>
      </c>
      <c r="F3" s="3118"/>
      <c r="G3" s="3118"/>
      <c r="H3" s="3118"/>
      <c r="I3" s="3120"/>
      <c r="J3" s="3246" t="s">
        <v>4968</v>
      </c>
      <c r="K3" s="3232" t="s">
        <v>4969</v>
      </c>
      <c r="L3" s="99"/>
      <c r="M3" s="99"/>
      <c r="N3" s="99"/>
      <c r="O3" s="99"/>
      <c r="P3" s="99"/>
      <c r="Q3" s="99"/>
    </row>
    <row r="4" spans="1:17" ht="42.9" customHeight="1">
      <c r="A4" s="3245"/>
      <c r="B4" s="3240"/>
      <c r="C4" s="3245"/>
      <c r="D4" s="3250"/>
      <c r="E4" s="3240"/>
      <c r="F4" s="302" t="s">
        <v>4970</v>
      </c>
      <c r="G4" s="301" t="s">
        <v>4971</v>
      </c>
      <c r="H4" s="301" t="s">
        <v>4972</v>
      </c>
      <c r="I4" s="302" t="s">
        <v>22</v>
      </c>
      <c r="J4" s="3250"/>
      <c r="K4" s="3240"/>
      <c r="L4" s="99"/>
      <c r="M4" s="99"/>
      <c r="N4" s="99"/>
      <c r="O4" s="99"/>
      <c r="P4" s="99"/>
      <c r="Q4" s="99"/>
    </row>
    <row r="5" spans="1:17" s="306" customFormat="1" ht="20.149999999999999" customHeight="1">
      <c r="A5" s="927" t="s">
        <v>4973</v>
      </c>
      <c r="B5" s="4285">
        <v>4956</v>
      </c>
      <c r="C5" s="4286"/>
      <c r="D5" s="2398">
        <v>8</v>
      </c>
      <c r="E5" s="2398">
        <v>1368</v>
      </c>
      <c r="F5" s="2398">
        <v>151</v>
      </c>
      <c r="G5" s="2398">
        <v>122</v>
      </c>
      <c r="H5" s="2398">
        <v>269</v>
      </c>
      <c r="I5" s="2398">
        <v>826</v>
      </c>
      <c r="J5" s="2398">
        <v>22</v>
      </c>
      <c r="K5" s="2398">
        <v>809</v>
      </c>
      <c r="L5" s="831"/>
      <c r="M5" s="90"/>
      <c r="N5" s="831"/>
      <c r="O5" s="831"/>
      <c r="P5" s="831"/>
      <c r="Q5" s="831"/>
    </row>
    <row r="6" spans="1:17" ht="20.149999999999999" customHeight="1">
      <c r="A6" s="5" t="s">
        <v>4974</v>
      </c>
      <c r="B6" s="4285">
        <v>5174</v>
      </c>
      <c r="C6" s="4286"/>
      <c r="D6" s="2398">
        <v>5</v>
      </c>
      <c r="E6" s="2398">
        <v>1389</v>
      </c>
      <c r="F6" s="2398">
        <v>136</v>
      </c>
      <c r="G6" s="2398">
        <v>112</v>
      </c>
      <c r="H6" s="2398">
        <v>279</v>
      </c>
      <c r="I6" s="2398">
        <v>862</v>
      </c>
      <c r="J6" s="2398">
        <v>22</v>
      </c>
      <c r="K6" s="2398">
        <v>817</v>
      </c>
    </row>
    <row r="7" spans="1:17" ht="20.149999999999999" customHeight="1">
      <c r="A7" s="5" t="s">
        <v>4975</v>
      </c>
      <c r="B7" s="4285">
        <v>5775</v>
      </c>
      <c r="C7" s="4286"/>
      <c r="D7" s="2398">
        <v>6</v>
      </c>
      <c r="E7" s="2398">
        <v>1436</v>
      </c>
      <c r="F7" s="2398">
        <v>130</v>
      </c>
      <c r="G7" s="2398">
        <v>128</v>
      </c>
      <c r="H7" s="2398">
        <v>309</v>
      </c>
      <c r="I7" s="2398">
        <v>869</v>
      </c>
      <c r="J7" s="2398">
        <v>20</v>
      </c>
      <c r="K7" s="2398">
        <v>830</v>
      </c>
    </row>
    <row r="8" spans="1:17" ht="20.149999999999999" customHeight="1">
      <c r="A8" s="5" t="s">
        <v>4976</v>
      </c>
      <c r="B8" s="4285">
        <v>5683</v>
      </c>
      <c r="C8" s="4286"/>
      <c r="D8" s="2398">
        <v>5</v>
      </c>
      <c r="E8" s="2398">
        <v>1366</v>
      </c>
      <c r="F8" s="2398">
        <v>152</v>
      </c>
      <c r="G8" s="2398">
        <v>125</v>
      </c>
      <c r="H8" s="2398">
        <v>263</v>
      </c>
      <c r="I8" s="2398">
        <v>826</v>
      </c>
      <c r="J8" s="2398">
        <v>27</v>
      </c>
      <c r="K8" s="2398">
        <v>901</v>
      </c>
    </row>
    <row r="9" spans="1:17" ht="20.149999999999999" customHeight="1" thickBot="1">
      <c r="A9" s="635" t="s">
        <v>4977</v>
      </c>
      <c r="B9" s="4283">
        <v>5743</v>
      </c>
      <c r="C9" s="4284"/>
      <c r="D9" s="2399">
        <v>2</v>
      </c>
      <c r="E9" s="2399">
        <v>1388</v>
      </c>
      <c r="F9" s="2399">
        <v>146</v>
      </c>
      <c r="G9" s="2399">
        <v>85</v>
      </c>
      <c r="H9" s="2399">
        <v>282</v>
      </c>
      <c r="I9" s="2399">
        <v>1157</v>
      </c>
      <c r="J9" s="2399">
        <v>22</v>
      </c>
      <c r="K9" s="2399">
        <v>860</v>
      </c>
    </row>
    <row r="10" spans="1:17" ht="38.15" customHeight="1">
      <c r="A10" s="94" t="s">
        <v>11</v>
      </c>
      <c r="B10" s="660" t="s">
        <v>4978</v>
      </c>
      <c r="C10" s="2400" t="s">
        <v>4979</v>
      </c>
      <c r="D10" s="64" t="s">
        <v>4980</v>
      </c>
      <c r="E10" s="64" t="s">
        <v>4981</v>
      </c>
      <c r="F10" s="64" t="s">
        <v>4982</v>
      </c>
      <c r="G10" s="660" t="s">
        <v>4983</v>
      </c>
      <c r="H10" s="64" t="s">
        <v>4984</v>
      </c>
      <c r="I10" s="63" t="s">
        <v>22</v>
      </c>
    </row>
    <row r="11" spans="1:17" ht="20.149999999999999" customHeight="1">
      <c r="A11" s="927" t="s">
        <v>4973</v>
      </c>
      <c r="B11" s="2401">
        <v>320</v>
      </c>
      <c r="C11" s="2402">
        <v>251</v>
      </c>
      <c r="D11" s="2402">
        <v>64</v>
      </c>
      <c r="E11" s="2402">
        <v>115</v>
      </c>
      <c r="F11" s="2402">
        <v>453</v>
      </c>
      <c r="G11" s="2402">
        <v>155</v>
      </c>
      <c r="H11" s="2402">
        <v>62</v>
      </c>
      <c r="I11" s="2403">
        <v>1329</v>
      </c>
      <c r="J11" s="60"/>
    </row>
    <row r="12" spans="1:17" ht="20.149999999999999" customHeight="1">
      <c r="A12" s="5" t="s">
        <v>4974</v>
      </c>
      <c r="B12" s="2401">
        <v>334</v>
      </c>
      <c r="C12" s="2402">
        <v>291</v>
      </c>
      <c r="D12" s="2402">
        <v>72</v>
      </c>
      <c r="E12" s="2402">
        <v>121</v>
      </c>
      <c r="F12" s="2402">
        <v>482</v>
      </c>
      <c r="G12" s="2402">
        <v>146</v>
      </c>
      <c r="H12" s="2402">
        <v>87</v>
      </c>
      <c r="I12" s="2404">
        <v>1408</v>
      </c>
      <c r="J12" s="60"/>
    </row>
    <row r="13" spans="1:17" ht="20.149999999999999" customHeight="1">
      <c r="A13" s="5" t="s">
        <v>4975</v>
      </c>
      <c r="B13" s="2401">
        <v>378</v>
      </c>
      <c r="C13" s="2402">
        <v>292</v>
      </c>
      <c r="D13" s="2402">
        <v>73</v>
      </c>
      <c r="E13" s="2402">
        <v>139</v>
      </c>
      <c r="F13" s="2402">
        <v>589</v>
      </c>
      <c r="G13" s="2402">
        <v>181</v>
      </c>
      <c r="H13" s="2402">
        <v>77</v>
      </c>
      <c r="I13" s="2404">
        <v>1754</v>
      </c>
      <c r="J13" s="60"/>
    </row>
    <row r="14" spans="1:17" ht="20.149999999999999" customHeight="1">
      <c r="A14" s="5" t="s">
        <v>4976</v>
      </c>
      <c r="B14" s="2401">
        <v>338</v>
      </c>
      <c r="C14" s="2402">
        <v>290</v>
      </c>
      <c r="D14" s="2402">
        <v>60</v>
      </c>
      <c r="E14" s="2402">
        <v>118</v>
      </c>
      <c r="F14" s="2402">
        <v>687</v>
      </c>
      <c r="G14" s="2402">
        <v>165</v>
      </c>
      <c r="H14" s="2402">
        <v>80</v>
      </c>
      <c r="I14" s="2404">
        <v>1646</v>
      </c>
      <c r="J14" s="60"/>
    </row>
    <row r="15" spans="1:17" ht="20.149999999999999" customHeight="1" thickBot="1">
      <c r="A15" s="635" t="s">
        <v>4977</v>
      </c>
      <c r="B15" s="2405">
        <v>326</v>
      </c>
      <c r="C15" s="2406">
        <v>299</v>
      </c>
      <c r="D15" s="2406">
        <v>71</v>
      </c>
      <c r="E15" s="2406">
        <v>123</v>
      </c>
      <c r="F15" s="2406">
        <v>698</v>
      </c>
      <c r="G15" s="2406">
        <v>212</v>
      </c>
      <c r="H15" s="2406">
        <v>63</v>
      </c>
      <c r="I15" s="2407">
        <v>1679</v>
      </c>
      <c r="L15" s="2408">
        <f>SUM(D9,E9,J9,K9,B15,C15,D15,E15,F15,G15,H15)</f>
        <v>4064</v>
      </c>
    </row>
    <row r="16" spans="1:17" ht="15" customHeight="1"/>
    <row r="17" spans="1:11" ht="15" customHeight="1"/>
    <row r="18" spans="1:11" ht="21" customHeight="1">
      <c r="A18" s="2409" t="s">
        <v>4985</v>
      </c>
      <c r="B18" s="56"/>
      <c r="D18" s="56"/>
      <c r="E18" s="56"/>
      <c r="F18" s="56"/>
      <c r="G18" s="56"/>
      <c r="H18" s="56"/>
      <c r="I18" s="56"/>
      <c r="J18" s="56"/>
      <c r="K18" s="847"/>
    </row>
    <row r="19" spans="1:11" ht="12.5" thickBot="1">
      <c r="A19" s="342" t="s">
        <v>1737</v>
      </c>
      <c r="B19" s="2286"/>
      <c r="C19" s="2286"/>
      <c r="D19" s="2286"/>
      <c r="E19" s="2286"/>
      <c r="F19" s="2410"/>
      <c r="G19" s="2410"/>
      <c r="H19" s="2410"/>
      <c r="I19" s="2286"/>
      <c r="J19" s="342"/>
      <c r="K19" s="299" t="s">
        <v>4900</v>
      </c>
    </row>
    <row r="20" spans="1:11" ht="27.9" customHeight="1">
      <c r="A20" s="94" t="s">
        <v>11</v>
      </c>
      <c r="B20" s="387" t="s">
        <v>16</v>
      </c>
      <c r="C20" s="385" t="s">
        <v>4986</v>
      </c>
      <c r="D20" s="385" t="s">
        <v>4987</v>
      </c>
      <c r="E20" s="385" t="s">
        <v>4988</v>
      </c>
      <c r="F20" s="385" t="s">
        <v>4989</v>
      </c>
      <c r="G20" s="385" t="s">
        <v>4990</v>
      </c>
      <c r="H20" s="385" t="s">
        <v>4991</v>
      </c>
      <c r="I20" s="385" t="s">
        <v>4992</v>
      </c>
      <c r="J20" s="385" t="s">
        <v>4993</v>
      </c>
      <c r="K20" s="379" t="s">
        <v>4994</v>
      </c>
    </row>
    <row r="21" spans="1:11" ht="20.149999999999999" customHeight="1">
      <c r="A21" s="927" t="s">
        <v>4973</v>
      </c>
      <c r="B21" s="2411">
        <v>4956</v>
      </c>
      <c r="C21" s="99">
        <v>5</v>
      </c>
      <c r="D21" s="99">
        <v>4</v>
      </c>
      <c r="E21" s="99">
        <v>8</v>
      </c>
      <c r="F21" s="99">
        <v>22</v>
      </c>
      <c r="G21" s="99">
        <v>93</v>
      </c>
      <c r="H21" s="99">
        <v>188</v>
      </c>
      <c r="I21" s="99">
        <v>409</v>
      </c>
      <c r="J21" s="2412">
        <v>1768</v>
      </c>
      <c r="K21" s="2412">
        <v>2459</v>
      </c>
    </row>
    <row r="22" spans="1:11" ht="20.149999999999999" customHeight="1">
      <c r="A22" s="5" t="s">
        <v>4974</v>
      </c>
      <c r="B22" s="2411">
        <v>5174</v>
      </c>
      <c r="C22" s="99">
        <v>12</v>
      </c>
      <c r="D22" s="99">
        <v>6</v>
      </c>
      <c r="E22" s="99">
        <v>19</v>
      </c>
      <c r="F22" s="99">
        <v>19</v>
      </c>
      <c r="G22" s="99">
        <v>74</v>
      </c>
      <c r="H22" s="99">
        <v>159</v>
      </c>
      <c r="I22" s="99">
        <v>378</v>
      </c>
      <c r="J22" s="2412">
        <v>1869</v>
      </c>
      <c r="K22" s="2412">
        <v>2638</v>
      </c>
    </row>
    <row r="23" spans="1:11" ht="20.149999999999999" customHeight="1">
      <c r="A23" s="5" t="s">
        <v>4975</v>
      </c>
      <c r="B23" s="2411">
        <v>5775</v>
      </c>
      <c r="C23" s="99">
        <v>9</v>
      </c>
      <c r="D23" s="99">
        <v>5</v>
      </c>
      <c r="E23" s="99">
        <v>19</v>
      </c>
      <c r="F23" s="99">
        <v>26</v>
      </c>
      <c r="G23" s="99">
        <v>65</v>
      </c>
      <c r="H23" s="99">
        <v>175</v>
      </c>
      <c r="I23" s="99">
        <v>404</v>
      </c>
      <c r="J23" s="2412">
        <v>2075</v>
      </c>
      <c r="K23" s="2412">
        <v>2997</v>
      </c>
    </row>
    <row r="24" spans="1:11" ht="20.149999999999999" customHeight="1">
      <c r="A24" s="5" t="s">
        <v>4976</v>
      </c>
      <c r="B24" s="2411">
        <v>5683</v>
      </c>
      <c r="C24" s="99">
        <v>6</v>
      </c>
      <c r="D24" s="99">
        <v>10</v>
      </c>
      <c r="E24" s="99">
        <v>12</v>
      </c>
      <c r="F24" s="99">
        <v>27</v>
      </c>
      <c r="G24" s="99">
        <v>69</v>
      </c>
      <c r="H24" s="99">
        <v>177</v>
      </c>
      <c r="I24" s="99">
        <v>348</v>
      </c>
      <c r="J24" s="2412">
        <v>1978</v>
      </c>
      <c r="K24" s="2412">
        <v>3056</v>
      </c>
    </row>
    <row r="25" spans="1:11" ht="20.149999999999999" customHeight="1" thickBot="1">
      <c r="A25" s="635" t="s">
        <v>4977</v>
      </c>
      <c r="B25" s="2413">
        <v>5743</v>
      </c>
      <c r="C25" s="749">
        <v>11</v>
      </c>
      <c r="D25" s="749">
        <v>9</v>
      </c>
      <c r="E25" s="749">
        <v>21</v>
      </c>
      <c r="F25" s="749">
        <v>16</v>
      </c>
      <c r="G25" s="749">
        <v>52</v>
      </c>
      <c r="H25" s="749">
        <v>169</v>
      </c>
      <c r="I25" s="749">
        <v>400</v>
      </c>
      <c r="J25" s="2414">
        <v>2104</v>
      </c>
      <c r="K25" s="2414">
        <v>2961</v>
      </c>
    </row>
    <row r="26" spans="1:11" ht="15" customHeight="1"/>
    <row r="29" spans="1:11" ht="21" customHeight="1">
      <c r="A29" s="2409" t="s">
        <v>4995</v>
      </c>
      <c r="B29" s="2243"/>
      <c r="C29" s="57"/>
      <c r="D29" s="57"/>
      <c r="E29" s="57"/>
      <c r="F29" s="56"/>
    </row>
    <row r="30" spans="1:11" ht="12.5" thickBot="1">
      <c r="A30" s="118" t="s">
        <v>4996</v>
      </c>
      <c r="B30" s="342"/>
      <c r="C30" s="342"/>
      <c r="D30" s="342"/>
      <c r="E30" s="342"/>
      <c r="F30" s="342"/>
      <c r="G30" s="342"/>
      <c r="H30" s="342"/>
      <c r="I30" s="342"/>
      <c r="K30" s="2415" t="s">
        <v>4900</v>
      </c>
    </row>
    <row r="31" spans="1:11" ht="15" customHeight="1">
      <c r="A31" s="3242" t="s">
        <v>11</v>
      </c>
      <c r="B31" s="3117" t="s">
        <v>4997</v>
      </c>
      <c r="C31" s="3118"/>
      <c r="D31" s="3118"/>
      <c r="E31" s="3120"/>
      <c r="F31" s="3240" t="s">
        <v>4998</v>
      </c>
      <c r="G31" s="3241"/>
      <c r="H31" s="3241"/>
      <c r="I31" s="3245"/>
      <c r="J31" s="4287" t="s">
        <v>4999</v>
      </c>
      <c r="K31" s="4288"/>
    </row>
    <row r="32" spans="1:11" ht="21.75" customHeight="1">
      <c r="A32" s="3245"/>
      <c r="B32" s="377" t="s">
        <v>4788</v>
      </c>
      <c r="C32" s="3240" t="s">
        <v>5000</v>
      </c>
      <c r="D32" s="3241"/>
      <c r="E32" s="3245"/>
      <c r="F32" s="377" t="s">
        <v>4788</v>
      </c>
      <c r="G32" s="3240" t="s">
        <v>5001</v>
      </c>
      <c r="H32" s="3241"/>
      <c r="I32" s="3245"/>
      <c r="J32" s="4289"/>
      <c r="K32" s="4290"/>
    </row>
    <row r="33" spans="1:11" ht="20.149999999999999" customHeight="1">
      <c r="A33" s="927" t="s">
        <v>4973</v>
      </c>
      <c r="B33" s="75">
        <v>81</v>
      </c>
      <c r="C33" s="3257">
        <v>22.3</v>
      </c>
      <c r="D33" s="3257"/>
      <c r="E33" s="3257"/>
      <c r="F33" s="99">
        <v>4</v>
      </c>
      <c r="G33" s="4291">
        <v>1.1000000000000001</v>
      </c>
      <c r="H33" s="4291"/>
      <c r="I33" s="4291"/>
      <c r="J33" s="4292">
        <v>3553</v>
      </c>
      <c r="K33" s="4292"/>
    </row>
    <row r="34" spans="1:11" ht="20.149999999999999" customHeight="1">
      <c r="A34" s="5" t="s">
        <v>4974</v>
      </c>
      <c r="B34" s="75">
        <v>75</v>
      </c>
      <c r="C34" s="3257">
        <v>22</v>
      </c>
      <c r="D34" s="3257"/>
      <c r="E34" s="3257"/>
      <c r="F34" s="99">
        <v>8</v>
      </c>
      <c r="G34" s="4291">
        <v>2.4</v>
      </c>
      <c r="H34" s="4291"/>
      <c r="I34" s="4291"/>
      <c r="J34" s="4292">
        <v>3327</v>
      </c>
      <c r="K34" s="4292"/>
    </row>
    <row r="35" spans="1:11" ht="20.149999999999999" customHeight="1">
      <c r="A35" s="5" t="s">
        <v>4975</v>
      </c>
      <c r="B35" s="75">
        <v>64</v>
      </c>
      <c r="C35" s="3257">
        <v>19.5</v>
      </c>
      <c r="D35" s="3257"/>
      <c r="E35" s="3257"/>
      <c r="F35" s="99">
        <v>4</v>
      </c>
      <c r="G35" s="4291">
        <v>1.2</v>
      </c>
      <c r="H35" s="4291"/>
      <c r="I35" s="4291"/>
      <c r="J35" s="4292">
        <v>3218</v>
      </c>
      <c r="K35" s="4292"/>
    </row>
    <row r="36" spans="1:11" ht="20.149999999999999" customHeight="1">
      <c r="A36" s="5" t="s">
        <v>4976</v>
      </c>
      <c r="B36" s="75">
        <v>62</v>
      </c>
      <c r="C36" s="3257">
        <v>19.903691813804173</v>
      </c>
      <c r="D36" s="3257"/>
      <c r="E36" s="3257"/>
      <c r="F36" s="99">
        <v>2</v>
      </c>
      <c r="G36" s="4291">
        <v>0.65509335080248932</v>
      </c>
      <c r="H36" s="4291"/>
      <c r="I36" s="4291"/>
      <c r="J36" s="4292">
        <v>3053</v>
      </c>
      <c r="K36" s="4292"/>
    </row>
    <row r="37" spans="1:11" ht="20.149999999999999" customHeight="1" thickBot="1">
      <c r="A37" s="635" t="s">
        <v>4977</v>
      </c>
      <c r="B37" s="748">
        <v>58</v>
      </c>
      <c r="C37" s="4297">
        <v>20.2</v>
      </c>
      <c r="D37" s="4297"/>
      <c r="E37" s="4297"/>
      <c r="F37" s="749">
        <v>7</v>
      </c>
      <c r="G37" s="4293">
        <v>2.5</v>
      </c>
      <c r="H37" s="4293"/>
      <c r="I37" s="4293"/>
      <c r="J37" s="4294">
        <v>2816</v>
      </c>
      <c r="K37" s="4294"/>
    </row>
    <row r="38" spans="1:11" ht="15" customHeight="1">
      <c r="B38" s="320"/>
      <c r="C38" s="309"/>
      <c r="D38" s="309"/>
      <c r="E38" s="309"/>
      <c r="F38" s="320"/>
      <c r="G38" s="2416"/>
      <c r="H38" s="2416"/>
      <c r="I38" s="2416"/>
      <c r="J38" s="2417"/>
      <c r="K38" s="2417"/>
    </row>
    <row r="39" spans="1:11" ht="4.75" customHeight="1">
      <c r="A39" s="1024"/>
      <c r="B39" s="320"/>
      <c r="C39" s="309"/>
      <c r="D39" s="309"/>
      <c r="E39" s="309"/>
      <c r="F39" s="320"/>
      <c r="G39" s="2416"/>
      <c r="H39" s="2416"/>
      <c r="I39" s="2416"/>
      <c r="J39" s="2417"/>
      <c r="K39" s="2417"/>
    </row>
    <row r="40" spans="1:11" ht="13.5" customHeight="1">
      <c r="A40" s="3116" t="s">
        <v>5002</v>
      </c>
      <c r="B40" s="3241" t="s">
        <v>5003</v>
      </c>
      <c r="C40" s="3241"/>
      <c r="D40" s="3241"/>
      <c r="E40" s="3241"/>
      <c r="F40" s="4295" t="s">
        <v>5004</v>
      </c>
      <c r="G40" s="4295"/>
    </row>
    <row r="41" spans="1:11">
      <c r="A41" s="3116"/>
      <c r="B41" s="3273" t="s">
        <v>5005</v>
      </c>
      <c r="C41" s="3273"/>
      <c r="D41" s="3273"/>
      <c r="E41" s="3273"/>
      <c r="F41" s="4295"/>
      <c r="G41" s="4295"/>
    </row>
    <row r="42" spans="1:11" ht="9.9" customHeight="1">
      <c r="A42" s="60"/>
      <c r="C42" s="2418"/>
      <c r="D42" s="99"/>
      <c r="E42" s="99"/>
      <c r="F42" s="99"/>
    </row>
    <row r="43" spans="1:11">
      <c r="A43" s="3397" t="s">
        <v>5006</v>
      </c>
      <c r="B43" s="3273" t="s">
        <v>5007</v>
      </c>
      <c r="C43" s="3273"/>
      <c r="D43" s="3273"/>
      <c r="E43" s="4296" t="s">
        <v>5004</v>
      </c>
      <c r="F43" s="4296"/>
    </row>
    <row r="44" spans="1:11">
      <c r="A44" s="3397"/>
      <c r="B44" s="3263" t="s">
        <v>5008</v>
      </c>
      <c r="C44" s="3263"/>
      <c r="D44" s="3263"/>
      <c r="E44" s="4296"/>
      <c r="F44" s="4296"/>
    </row>
  </sheetData>
  <mergeCells count="41">
    <mergeCell ref="A43:A44"/>
    <mergeCell ref="B43:D43"/>
    <mergeCell ref="E43:F44"/>
    <mergeCell ref="B44:D44"/>
    <mergeCell ref="C37:E37"/>
    <mergeCell ref="G37:I37"/>
    <mergeCell ref="J37:K37"/>
    <mergeCell ref="A40:A41"/>
    <mergeCell ref="B40:E40"/>
    <mergeCell ref="F40:G41"/>
    <mergeCell ref="B41:E41"/>
    <mergeCell ref="C35:E35"/>
    <mergeCell ref="G35:I35"/>
    <mergeCell ref="J35:K35"/>
    <mergeCell ref="C36:E36"/>
    <mergeCell ref="G36:I36"/>
    <mergeCell ref="J36:K36"/>
    <mergeCell ref="C33:E33"/>
    <mergeCell ref="G33:I33"/>
    <mergeCell ref="J33:K33"/>
    <mergeCell ref="C34:E34"/>
    <mergeCell ref="G34:I34"/>
    <mergeCell ref="J34:K34"/>
    <mergeCell ref="A31:A32"/>
    <mergeCell ref="B31:E31"/>
    <mergeCell ref="F31:I31"/>
    <mergeCell ref="J31:K32"/>
    <mergeCell ref="C32:E32"/>
    <mergeCell ref="G32:I32"/>
    <mergeCell ref="K3:K4"/>
    <mergeCell ref="B5:C5"/>
    <mergeCell ref="B6:C6"/>
    <mergeCell ref="B7:C7"/>
    <mergeCell ref="B8:C8"/>
    <mergeCell ref="F3:I3"/>
    <mergeCell ref="J3:J4"/>
    <mergeCell ref="B9:C9"/>
    <mergeCell ref="A3:A4"/>
    <mergeCell ref="B3:C4"/>
    <mergeCell ref="D3:D4"/>
    <mergeCell ref="E3:E4"/>
  </mergeCells>
  <phoneticPr fontId="3"/>
  <pageMargins left="0.78740157480314965" right="0.59055118110236227" top="0.59055118110236227" bottom="0.59055118110236227" header="0.51181102362204722" footer="0.51181102362204722"/>
  <pageSetup paperSize="9" scale="97" orientation="portrait" horizontalDpi="4294967293"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2DC54-614D-4FB6-A6C5-1A339A24B531}">
  <dimension ref="A1:AD34"/>
  <sheetViews>
    <sheetView view="pageBreakPreview" zoomScaleNormal="100" zoomScaleSheetLayoutView="100" workbookViewId="0"/>
  </sheetViews>
  <sheetFormatPr defaultColWidth="8.90625" defaultRowHeight="13"/>
  <cols>
    <col min="1" max="1" width="17.1796875" style="21" customWidth="1"/>
    <col min="2" max="14" width="5.81640625" style="21" customWidth="1"/>
    <col min="15" max="16" width="5.6328125" style="21" customWidth="1"/>
    <col min="17" max="29" width="5.81640625" style="21" customWidth="1"/>
    <col min="30" max="30" width="16.81640625" style="21" customWidth="1"/>
    <col min="31" max="31" width="1.6328125" style="21" customWidth="1"/>
    <col min="32" max="16384" width="8.90625" style="21"/>
  </cols>
  <sheetData>
    <row r="1" spans="1:30" ht="19">
      <c r="A1" s="29" t="s">
        <v>5009</v>
      </c>
      <c r="B1" s="29"/>
      <c r="C1" s="30"/>
      <c r="D1" s="30"/>
      <c r="E1" s="29"/>
      <c r="F1" s="2419"/>
      <c r="G1" s="29"/>
      <c r="H1" s="1714"/>
      <c r="I1" s="1714"/>
      <c r="J1" s="1714"/>
      <c r="K1" s="1714"/>
      <c r="L1" s="1714"/>
      <c r="M1" s="1714"/>
      <c r="N1" s="1714"/>
      <c r="O1" s="1714"/>
      <c r="P1" s="1714"/>
      <c r="Q1" s="29" t="s">
        <v>5010</v>
      </c>
      <c r="R1" s="29"/>
      <c r="S1" s="29"/>
      <c r="T1" s="29"/>
      <c r="U1" s="29"/>
      <c r="V1" s="29"/>
      <c r="W1" s="29"/>
      <c r="X1" s="29"/>
      <c r="Y1" s="29"/>
      <c r="Z1" s="29"/>
      <c r="AA1" s="29"/>
      <c r="AB1" s="29"/>
      <c r="AC1" s="29"/>
      <c r="AD1" s="29"/>
    </row>
    <row r="2" spans="1:30" ht="10.5" customHeight="1">
      <c r="A2" s="29"/>
      <c r="B2" s="29"/>
      <c r="C2" s="30"/>
      <c r="D2" s="30"/>
      <c r="E2" s="29"/>
      <c r="F2" s="2419"/>
      <c r="G2" s="29"/>
      <c r="H2" s="1714"/>
      <c r="I2" s="1714"/>
      <c r="J2" s="1714"/>
      <c r="K2" s="1714"/>
      <c r="L2" s="1714"/>
      <c r="M2" s="1714"/>
      <c r="N2" s="1714"/>
      <c r="O2" s="1714"/>
      <c r="P2" s="1714"/>
      <c r="Q2" s="29"/>
      <c r="R2" s="29"/>
      <c r="S2" s="29"/>
      <c r="T2" s="29"/>
      <c r="U2" s="29"/>
      <c r="V2" s="29"/>
      <c r="W2" s="29"/>
      <c r="X2" s="29"/>
      <c r="Y2" s="29"/>
      <c r="Z2" s="29"/>
      <c r="AA2" s="29"/>
      <c r="AB2" s="29"/>
      <c r="AC2" s="29"/>
      <c r="AD2" s="29"/>
    </row>
    <row r="3" spans="1:30" ht="13.5" customHeight="1" thickBot="1">
      <c r="A3" s="39" t="s">
        <v>5011</v>
      </c>
      <c r="B3" s="2386"/>
      <c r="C3" s="2386"/>
      <c r="D3" s="2386"/>
      <c r="E3" s="2386"/>
      <c r="F3" s="39"/>
      <c r="G3" s="39"/>
      <c r="H3" s="39"/>
      <c r="I3" s="39"/>
      <c r="J3" s="39"/>
      <c r="K3" s="39"/>
      <c r="L3" s="39"/>
      <c r="M3" s="39"/>
      <c r="N3" s="39"/>
      <c r="O3" s="5"/>
      <c r="P3" s="5"/>
      <c r="Q3" s="5"/>
      <c r="R3" s="5"/>
      <c r="S3" s="5"/>
      <c r="T3" s="5"/>
      <c r="U3" s="5"/>
      <c r="V3" s="5"/>
      <c r="W3" s="5"/>
      <c r="X3" s="5"/>
      <c r="Y3" s="5"/>
      <c r="Z3" s="5"/>
      <c r="AA3" s="39"/>
      <c r="AB3" s="39"/>
      <c r="AC3" s="2107"/>
      <c r="AD3" s="18" t="s">
        <v>5012</v>
      </c>
    </row>
    <row r="4" spans="1:30" ht="20.25" customHeight="1">
      <c r="A4" s="3126" t="s">
        <v>5013</v>
      </c>
      <c r="B4" s="2420"/>
      <c r="C4" s="639"/>
      <c r="D4" s="352"/>
      <c r="E4" s="4300" t="s">
        <v>5014</v>
      </c>
      <c r="F4" s="4300"/>
      <c r="G4" s="4300"/>
      <c r="H4" s="4300"/>
      <c r="I4" s="4300"/>
      <c r="J4" s="4300"/>
      <c r="K4" s="4300"/>
      <c r="L4" s="352"/>
      <c r="M4" s="352"/>
      <c r="N4" s="360"/>
      <c r="O4" s="12"/>
      <c r="P4" s="12"/>
      <c r="Q4" s="2388"/>
      <c r="R4" s="932"/>
      <c r="S4" s="352"/>
      <c r="T4" s="4300" t="s">
        <v>5015</v>
      </c>
      <c r="U4" s="4300"/>
      <c r="V4" s="4300"/>
      <c r="W4" s="4300"/>
      <c r="X4" s="4300"/>
      <c r="Y4" s="4300"/>
      <c r="Z4" s="4300"/>
      <c r="AA4" s="12"/>
      <c r="AB4" s="12"/>
      <c r="AC4" s="12"/>
      <c r="AD4" s="3151" t="s">
        <v>5013</v>
      </c>
    </row>
    <row r="5" spans="1:30" ht="20.25" customHeight="1">
      <c r="A5" s="3986"/>
      <c r="B5" s="142" t="s">
        <v>5016</v>
      </c>
      <c r="C5" s="3153" t="s">
        <v>4533</v>
      </c>
      <c r="D5" s="3155"/>
      <c r="E5" s="3155"/>
      <c r="F5" s="3155"/>
      <c r="G5" s="3155"/>
      <c r="H5" s="3154"/>
      <c r="I5" s="3153" t="s">
        <v>4534</v>
      </c>
      <c r="J5" s="3155"/>
      <c r="K5" s="3154"/>
      <c r="L5" s="3155" t="s">
        <v>4535</v>
      </c>
      <c r="M5" s="3155"/>
      <c r="N5" s="3154"/>
      <c r="O5" s="12"/>
      <c r="P5" s="12"/>
      <c r="Q5" s="155" t="s">
        <v>5016</v>
      </c>
      <c r="R5" s="3153" t="s">
        <v>4533</v>
      </c>
      <c r="S5" s="3155"/>
      <c r="T5" s="3155"/>
      <c r="U5" s="3155"/>
      <c r="V5" s="3155"/>
      <c r="W5" s="3154"/>
      <c r="X5" s="3153" t="s">
        <v>4534</v>
      </c>
      <c r="Y5" s="3155"/>
      <c r="Z5" s="3154"/>
      <c r="AA5" s="3155" t="s">
        <v>4535</v>
      </c>
      <c r="AB5" s="3155"/>
      <c r="AC5" s="3155"/>
      <c r="AD5" s="3985"/>
    </row>
    <row r="6" spans="1:30" ht="20.25" customHeight="1">
      <c r="A6" s="3988"/>
      <c r="B6" s="155" t="s">
        <v>4623</v>
      </c>
      <c r="C6" s="155" t="s">
        <v>5017</v>
      </c>
      <c r="D6" s="155" t="s">
        <v>5018</v>
      </c>
      <c r="E6" s="155" t="s">
        <v>5019</v>
      </c>
      <c r="F6" s="155" t="s">
        <v>5020</v>
      </c>
      <c r="G6" s="155" t="s">
        <v>5021</v>
      </c>
      <c r="H6" s="155" t="s">
        <v>5022</v>
      </c>
      <c r="I6" s="155" t="s">
        <v>5023</v>
      </c>
      <c r="J6" s="155" t="s">
        <v>5024</v>
      </c>
      <c r="K6" s="155" t="s">
        <v>5025</v>
      </c>
      <c r="L6" s="155" t="s">
        <v>5026</v>
      </c>
      <c r="M6" s="155" t="s">
        <v>5027</v>
      </c>
      <c r="N6" s="155" t="s">
        <v>5028</v>
      </c>
      <c r="O6" s="12"/>
      <c r="P6" s="12"/>
      <c r="Q6" s="155" t="s">
        <v>4623</v>
      </c>
      <c r="R6" s="155" t="s">
        <v>5017</v>
      </c>
      <c r="S6" s="155" t="s">
        <v>5018</v>
      </c>
      <c r="T6" s="155" t="s">
        <v>5019</v>
      </c>
      <c r="U6" s="155" t="s">
        <v>5020</v>
      </c>
      <c r="V6" s="155" t="s">
        <v>5021</v>
      </c>
      <c r="W6" s="155" t="s">
        <v>5022</v>
      </c>
      <c r="X6" s="155" t="s">
        <v>5023</v>
      </c>
      <c r="Y6" s="155" t="s">
        <v>5024</v>
      </c>
      <c r="Z6" s="155" t="s">
        <v>5025</v>
      </c>
      <c r="AA6" s="155" t="s">
        <v>5026</v>
      </c>
      <c r="AB6" s="155" t="s">
        <v>5027</v>
      </c>
      <c r="AC6" s="142" t="s">
        <v>5028</v>
      </c>
      <c r="AD6" s="3987"/>
    </row>
    <row r="7" spans="1:30" ht="9.9" customHeight="1">
      <c r="A7" s="2421"/>
      <c r="B7" s="1680"/>
      <c r="C7" s="1681"/>
      <c r="D7" s="1681"/>
      <c r="E7" s="1681"/>
      <c r="F7" s="1681"/>
      <c r="G7" s="1681"/>
      <c r="H7" s="3324"/>
      <c r="I7" s="4298"/>
      <c r="J7" s="4298"/>
      <c r="K7" s="4298"/>
      <c r="L7" s="4298"/>
      <c r="M7" s="4298"/>
      <c r="N7" s="4298"/>
      <c r="O7" s="4299"/>
      <c r="P7" s="4299"/>
      <c r="Q7" s="4298"/>
      <c r="R7" s="4298"/>
      <c r="S7" s="4298"/>
      <c r="T7" s="4298"/>
      <c r="U7" s="4298"/>
      <c r="V7" s="1681"/>
      <c r="W7" s="1681"/>
      <c r="X7" s="1681"/>
      <c r="Y7" s="1681"/>
      <c r="Z7" s="1681"/>
      <c r="AA7" s="1681"/>
      <c r="AB7" s="1681"/>
      <c r="AC7" s="1681"/>
      <c r="AD7" s="2422"/>
    </row>
    <row r="8" spans="1:30" ht="23.15" customHeight="1">
      <c r="A8" s="2423" t="s">
        <v>5029</v>
      </c>
      <c r="B8" s="2424"/>
      <c r="C8" s="2425"/>
      <c r="D8" s="27"/>
      <c r="E8" s="27"/>
      <c r="F8" s="27"/>
      <c r="G8" s="27"/>
      <c r="H8" s="3345" t="s">
        <v>14</v>
      </c>
      <c r="I8" s="3345"/>
      <c r="J8" s="3345"/>
      <c r="K8" s="3345"/>
      <c r="L8" s="3345"/>
      <c r="M8" s="3345"/>
      <c r="N8" s="3345"/>
      <c r="O8" s="3345"/>
      <c r="P8" s="3345"/>
      <c r="Q8" s="3345"/>
      <c r="R8" s="3345"/>
      <c r="S8" s="3345"/>
      <c r="T8" s="3345"/>
      <c r="U8" s="3345"/>
      <c r="V8" s="27"/>
      <c r="W8" s="27"/>
      <c r="X8" s="27"/>
      <c r="Y8" s="27"/>
      <c r="Z8" s="27"/>
      <c r="AA8" s="27"/>
      <c r="AB8" s="27"/>
      <c r="AC8" s="27"/>
      <c r="AD8" s="2426" t="s">
        <v>5029</v>
      </c>
    </row>
    <row r="9" spans="1:30" ht="23.15" customHeight="1">
      <c r="A9" s="1451" t="s">
        <v>5030</v>
      </c>
      <c r="B9" s="2427">
        <v>110.6</v>
      </c>
      <c r="C9" s="2428">
        <v>116.7</v>
      </c>
      <c r="D9" s="2428">
        <v>122.6</v>
      </c>
      <c r="E9" s="2428">
        <v>128.5</v>
      </c>
      <c r="F9" s="2428">
        <v>134</v>
      </c>
      <c r="G9" s="2428">
        <v>139.69999999999999</v>
      </c>
      <c r="H9" s="2428">
        <v>146</v>
      </c>
      <c r="I9" s="2428">
        <v>154</v>
      </c>
      <c r="J9" s="2428">
        <v>161.1</v>
      </c>
      <c r="K9" s="2428">
        <v>166.1</v>
      </c>
      <c r="L9" s="2428">
        <v>168.6</v>
      </c>
      <c r="M9" s="2428">
        <v>169.9</v>
      </c>
      <c r="N9" s="2428">
        <v>170.8</v>
      </c>
      <c r="O9" s="2428"/>
      <c r="P9" s="2428"/>
      <c r="Q9" s="2428">
        <v>109.6</v>
      </c>
      <c r="R9" s="2428">
        <v>115.8</v>
      </c>
      <c r="S9" s="2428">
        <v>121.8</v>
      </c>
      <c r="T9" s="2428">
        <v>127.7</v>
      </c>
      <c r="U9" s="2428">
        <v>134.1</v>
      </c>
      <c r="V9" s="2428">
        <v>141.1</v>
      </c>
      <c r="W9" s="2428">
        <v>147.80000000000001</v>
      </c>
      <c r="X9" s="2428">
        <v>152.30000000000001</v>
      </c>
      <c r="Y9" s="2428">
        <v>155</v>
      </c>
      <c r="Z9" s="2428">
        <v>156.4</v>
      </c>
      <c r="AA9" s="2428">
        <v>157.1</v>
      </c>
      <c r="AB9" s="2428">
        <v>157.69999999999999</v>
      </c>
      <c r="AC9" s="2428">
        <v>158</v>
      </c>
      <c r="AD9" s="359" t="s">
        <v>5030</v>
      </c>
    </row>
    <row r="10" spans="1:30" ht="23.15" customHeight="1">
      <c r="A10" s="1451" t="s">
        <v>5031</v>
      </c>
      <c r="B10" s="2427">
        <v>19</v>
      </c>
      <c r="C10" s="2428">
        <v>21.4</v>
      </c>
      <c r="D10" s="2428">
        <v>24.2</v>
      </c>
      <c r="E10" s="2428">
        <v>27.6</v>
      </c>
      <c r="F10" s="2428">
        <v>31.2</v>
      </c>
      <c r="G10" s="2428">
        <v>35.200000000000003</v>
      </c>
      <c r="H10" s="2428">
        <v>39.6</v>
      </c>
      <c r="I10" s="2428">
        <v>45.3</v>
      </c>
      <c r="J10" s="2428">
        <v>50.5</v>
      </c>
      <c r="K10" s="2428">
        <v>55</v>
      </c>
      <c r="L10" s="2428">
        <v>59</v>
      </c>
      <c r="M10" s="2428">
        <v>60.5</v>
      </c>
      <c r="N10" s="2428">
        <v>62.2</v>
      </c>
      <c r="O10" s="2428"/>
      <c r="P10" s="2428"/>
      <c r="Q10" s="2428">
        <v>18.7</v>
      </c>
      <c r="R10" s="2428">
        <v>21</v>
      </c>
      <c r="S10" s="2428">
        <v>23.7</v>
      </c>
      <c r="T10" s="2428">
        <v>26.9</v>
      </c>
      <c r="U10" s="2428">
        <v>30.5</v>
      </c>
      <c r="V10" s="2428">
        <v>35</v>
      </c>
      <c r="W10" s="2428">
        <v>40.1</v>
      </c>
      <c r="X10" s="2428">
        <v>44.4</v>
      </c>
      <c r="Y10" s="2428">
        <v>47.5</v>
      </c>
      <c r="Z10" s="2428">
        <v>49.6</v>
      </c>
      <c r="AA10" s="2428">
        <v>51.1</v>
      </c>
      <c r="AB10" s="2428">
        <v>52</v>
      </c>
      <c r="AC10" s="2428">
        <v>52.5</v>
      </c>
      <c r="AD10" s="359" t="s">
        <v>5031</v>
      </c>
    </row>
    <row r="11" spans="1:30" ht="9.9" customHeight="1">
      <c r="A11" s="263"/>
      <c r="B11" s="1546"/>
      <c r="C11" s="263"/>
      <c r="D11" s="263"/>
      <c r="E11" s="263"/>
      <c r="F11" s="263"/>
      <c r="G11" s="263"/>
      <c r="H11" s="1719"/>
      <c r="I11" s="1719"/>
      <c r="J11" s="1719"/>
      <c r="K11" s="1719"/>
      <c r="L11" s="1719"/>
      <c r="M11" s="1719"/>
      <c r="N11" s="1719"/>
      <c r="V11" s="263"/>
      <c r="W11" s="136"/>
      <c r="X11" s="263"/>
      <c r="Y11" s="263"/>
      <c r="Z11" s="263"/>
      <c r="AA11" s="1451"/>
      <c r="AB11" s="2429"/>
      <c r="AC11" s="263"/>
      <c r="AD11" s="1546"/>
    </row>
    <row r="12" spans="1:30" ht="23.15" customHeight="1">
      <c r="A12" s="2423" t="s">
        <v>5029</v>
      </c>
      <c r="B12" s="2430"/>
      <c r="C12" s="2431"/>
      <c r="D12" s="2431"/>
      <c r="E12" s="2431"/>
      <c r="F12" s="2431"/>
      <c r="G12" s="2431"/>
      <c r="H12" s="263" t="s">
        <v>5032</v>
      </c>
      <c r="I12" s="260"/>
      <c r="J12" s="260"/>
      <c r="K12" s="260"/>
      <c r="L12" s="260"/>
      <c r="M12" s="260"/>
      <c r="N12" s="263" t="s">
        <v>5033</v>
      </c>
      <c r="O12" s="260"/>
      <c r="P12" s="260"/>
      <c r="Q12" s="260"/>
      <c r="R12" s="260"/>
      <c r="S12" s="260"/>
      <c r="T12" s="260"/>
      <c r="U12" s="1451" t="s">
        <v>5034</v>
      </c>
      <c r="V12" s="2431"/>
      <c r="W12" s="2431"/>
      <c r="X12" s="2431"/>
      <c r="Y12" s="2431"/>
      <c r="Z12" s="2431"/>
      <c r="AA12" s="2431"/>
      <c r="AB12" s="2431"/>
      <c r="AC12" s="2431"/>
      <c r="AD12" s="2426" t="s">
        <v>5029</v>
      </c>
    </row>
    <row r="13" spans="1:30" ht="23.15" customHeight="1">
      <c r="A13" s="1451" t="s">
        <v>5030</v>
      </c>
      <c r="B13" s="2427">
        <v>110.1</v>
      </c>
      <c r="C13" s="2428">
        <v>115.8</v>
      </c>
      <c r="D13" s="2428">
        <v>122.3</v>
      </c>
      <c r="E13" s="2428">
        <v>127.6</v>
      </c>
      <c r="F13" s="2428">
        <v>133.4</v>
      </c>
      <c r="G13" s="2428">
        <v>139.6</v>
      </c>
      <c r="H13" s="2428">
        <v>145.4</v>
      </c>
      <c r="I13" s="2428">
        <v>153.19999999999999</v>
      </c>
      <c r="J13" s="2428">
        <v>160.19999999999999</v>
      </c>
      <c r="K13" s="2428">
        <v>164.9</v>
      </c>
      <c r="L13" s="2428">
        <v>167.7</v>
      </c>
      <c r="M13" s="2428">
        <v>169</v>
      </c>
      <c r="N13" s="2428">
        <v>169.8</v>
      </c>
      <c r="O13" s="2428"/>
      <c r="P13" s="2428"/>
      <c r="Q13" s="2428">
        <v>109</v>
      </c>
      <c r="R13" s="2428">
        <v>115</v>
      </c>
      <c r="S13" s="2428">
        <v>121.3</v>
      </c>
      <c r="T13" s="2428">
        <v>127.1</v>
      </c>
      <c r="U13" s="2428">
        <v>133.30000000000001</v>
      </c>
      <c r="V13" s="2428">
        <v>140.4</v>
      </c>
      <c r="W13" s="2428">
        <v>146.6</v>
      </c>
      <c r="X13" s="2428">
        <v>151.6</v>
      </c>
      <c r="Y13" s="2428">
        <v>154.30000000000001</v>
      </c>
      <c r="Z13" s="2428">
        <v>155.80000000000001</v>
      </c>
      <c r="AA13" s="2428">
        <v>156.1</v>
      </c>
      <c r="AB13" s="2428">
        <v>157.30000000000001</v>
      </c>
      <c r="AC13" s="2428">
        <v>157.30000000000001</v>
      </c>
      <c r="AD13" s="359" t="s">
        <v>5030</v>
      </c>
    </row>
    <row r="14" spans="1:30" ht="23.15" customHeight="1">
      <c r="A14" s="1451" t="s">
        <v>5031</v>
      </c>
      <c r="B14" s="2427">
        <v>18.899999999999999</v>
      </c>
      <c r="C14" s="2428">
        <v>21</v>
      </c>
      <c r="D14" s="2428">
        <v>24.3</v>
      </c>
      <c r="E14" s="2428">
        <v>27.4</v>
      </c>
      <c r="F14" s="2428">
        <v>30.7</v>
      </c>
      <c r="G14" s="2428">
        <v>35.6</v>
      </c>
      <c r="H14" s="2428">
        <v>39.200000000000003</v>
      </c>
      <c r="I14" s="2428">
        <v>44.8</v>
      </c>
      <c r="J14" s="2428">
        <v>49.6</v>
      </c>
      <c r="K14" s="2428">
        <v>54.4</v>
      </c>
      <c r="L14" s="2428">
        <v>57.9</v>
      </c>
      <c r="M14" s="2428">
        <v>59</v>
      </c>
      <c r="N14" s="2428">
        <v>60.6</v>
      </c>
      <c r="O14" s="2428"/>
      <c r="P14" s="2428"/>
      <c r="Q14" s="2428">
        <v>18.399999999999999</v>
      </c>
      <c r="R14" s="2428">
        <v>20.9</v>
      </c>
      <c r="S14" s="2428">
        <v>23.6</v>
      </c>
      <c r="T14" s="2428">
        <v>26.6</v>
      </c>
      <c r="U14" s="2428">
        <v>30.1</v>
      </c>
      <c r="V14" s="2428">
        <v>34.299999999999997</v>
      </c>
      <c r="W14" s="2428">
        <v>39</v>
      </c>
      <c r="X14" s="2428">
        <v>44.1</v>
      </c>
      <c r="Y14" s="2428">
        <v>47.6</v>
      </c>
      <c r="Z14" s="2428">
        <v>49.3</v>
      </c>
      <c r="AA14" s="2428">
        <v>50.5</v>
      </c>
      <c r="AB14" s="2428">
        <v>51.9</v>
      </c>
      <c r="AC14" s="2428">
        <v>51.9</v>
      </c>
      <c r="AD14" s="359" t="s">
        <v>5031</v>
      </c>
    </row>
    <row r="15" spans="1:30" ht="23.15" customHeight="1">
      <c r="A15" s="1451"/>
      <c r="B15" s="2432"/>
      <c r="C15" s="2433"/>
      <c r="D15" s="2433"/>
      <c r="E15" s="2433"/>
      <c r="F15" s="2433"/>
      <c r="G15" s="2433"/>
      <c r="H15" s="2433"/>
      <c r="I15" s="2433"/>
      <c r="J15" s="2433"/>
      <c r="K15" s="2433"/>
      <c r="L15" s="2433"/>
      <c r="M15" s="2433"/>
      <c r="N15" s="2433"/>
      <c r="O15" s="2433"/>
      <c r="P15" s="2433"/>
      <c r="Q15" s="2433"/>
      <c r="R15" s="2433"/>
      <c r="S15" s="2433"/>
      <c r="T15" s="2433"/>
      <c r="U15" s="2433"/>
      <c r="V15" s="2433"/>
      <c r="W15" s="2433"/>
      <c r="X15" s="2433"/>
      <c r="Y15" s="2433"/>
      <c r="Z15" s="2433"/>
      <c r="AA15" s="2433"/>
      <c r="AB15" s="2433"/>
      <c r="AC15" s="2433"/>
      <c r="AD15" s="359"/>
    </row>
    <row r="16" spans="1:30" ht="15" customHeight="1">
      <c r="A16" s="150" t="s">
        <v>5035</v>
      </c>
      <c r="B16" s="2432"/>
      <c r="C16" s="2433"/>
      <c r="D16" s="2433"/>
      <c r="E16" s="2433"/>
      <c r="F16" s="2433"/>
      <c r="G16" s="2433"/>
      <c r="H16" s="2434" t="s">
        <v>5036</v>
      </c>
      <c r="I16" s="2433"/>
      <c r="J16" s="2433"/>
      <c r="K16" s="2433"/>
      <c r="L16" s="2433"/>
      <c r="M16" s="2433"/>
      <c r="N16" s="2434" t="s">
        <v>5037</v>
      </c>
      <c r="O16" s="2433"/>
      <c r="P16" s="2433"/>
      <c r="Q16" s="2433"/>
      <c r="R16" s="2433"/>
      <c r="S16" s="2433"/>
      <c r="T16" s="2433"/>
      <c r="U16" s="2433" t="s">
        <v>5038</v>
      </c>
      <c r="V16" s="2433"/>
      <c r="W16" s="2433"/>
      <c r="X16" s="2433"/>
      <c r="Y16" s="2433"/>
      <c r="Z16" s="2433"/>
      <c r="AA16" s="2433"/>
      <c r="AB16" s="2433"/>
      <c r="AC16" s="2433"/>
      <c r="AD16" s="2435" t="s">
        <v>5039</v>
      </c>
    </row>
    <row r="17" spans="1:30" ht="23.15" customHeight="1">
      <c r="A17" s="927" t="s">
        <v>3570</v>
      </c>
      <c r="B17" s="2436">
        <v>109.2</v>
      </c>
      <c r="C17" s="2437">
        <v>115.8</v>
      </c>
      <c r="D17" s="2437">
        <v>121.9</v>
      </c>
      <c r="E17" s="2437">
        <v>127.5</v>
      </c>
      <c r="F17" s="2437">
        <v>132.69999999999999</v>
      </c>
      <c r="G17" s="2437">
        <v>137.9</v>
      </c>
      <c r="H17" s="2437">
        <v>144.4</v>
      </c>
      <c r="I17" s="2437">
        <v>152.4</v>
      </c>
      <c r="J17" s="2437">
        <v>159.4</v>
      </c>
      <c r="K17" s="2437">
        <v>164.7</v>
      </c>
      <c r="L17" s="2437">
        <v>166.7</v>
      </c>
      <c r="M17" s="2437">
        <v>168.2</v>
      </c>
      <c r="N17" s="2437">
        <v>169.1</v>
      </c>
      <c r="O17" s="2437"/>
      <c r="P17" s="2437"/>
      <c r="Q17" s="2437">
        <v>108.8</v>
      </c>
      <c r="R17" s="2437">
        <v>114.9</v>
      </c>
      <c r="S17" s="2437">
        <v>120.8</v>
      </c>
      <c r="T17" s="2437">
        <v>126.7</v>
      </c>
      <c r="U17" s="2437">
        <v>132.80000000000001</v>
      </c>
      <c r="V17" s="2437">
        <v>139.4</v>
      </c>
      <c r="W17" s="2437">
        <v>145.80000000000001</v>
      </c>
      <c r="X17" s="2437">
        <v>151.1</v>
      </c>
      <c r="Y17" s="2437">
        <v>153.80000000000001</v>
      </c>
      <c r="Z17" s="2437">
        <v>155.5</v>
      </c>
      <c r="AA17" s="2437">
        <v>155.9</v>
      </c>
      <c r="AB17" s="2437">
        <v>156.80000000000001</v>
      </c>
      <c r="AC17" s="2437">
        <v>156.80000000000001</v>
      </c>
      <c r="AD17" s="11" t="s">
        <v>3570</v>
      </c>
    </row>
    <row r="18" spans="1:30" ht="23.15" customHeight="1">
      <c r="A18" s="5" t="s">
        <v>3571</v>
      </c>
      <c r="B18" s="2436">
        <v>108.9</v>
      </c>
      <c r="C18" s="2437">
        <v>115.8</v>
      </c>
      <c r="D18" s="2437">
        <v>121.9</v>
      </c>
      <c r="E18" s="2437">
        <v>127.7</v>
      </c>
      <c r="F18" s="2437">
        <v>132.9</v>
      </c>
      <c r="G18" s="2437">
        <v>138.30000000000001</v>
      </c>
      <c r="H18" s="2437">
        <v>144.69999999999999</v>
      </c>
      <c r="I18" s="2437">
        <v>152.30000000000001</v>
      </c>
      <c r="J18" s="2437">
        <v>159.1</v>
      </c>
      <c r="K18" s="2437">
        <v>164.4</v>
      </c>
      <c r="L18" s="2437">
        <v>167.1</v>
      </c>
      <c r="M18" s="2437">
        <v>169.2</v>
      </c>
      <c r="N18" s="2437">
        <v>169.1</v>
      </c>
      <c r="O18" s="2437"/>
      <c r="P18" s="2437"/>
      <c r="Q18" s="2437">
        <v>108.2</v>
      </c>
      <c r="R18" s="2437">
        <v>115.1</v>
      </c>
      <c r="S18" s="2437">
        <v>121.1</v>
      </c>
      <c r="T18" s="2437">
        <v>127</v>
      </c>
      <c r="U18" s="2437">
        <v>133.4</v>
      </c>
      <c r="V18" s="2437">
        <v>140.1</v>
      </c>
      <c r="W18" s="2437">
        <v>146.30000000000001</v>
      </c>
      <c r="X18" s="2437">
        <v>150.80000000000001</v>
      </c>
      <c r="Y18" s="2437">
        <v>153.80000000000001</v>
      </c>
      <c r="Z18" s="2437">
        <v>155.30000000000001</v>
      </c>
      <c r="AA18" s="2437">
        <v>155.19999999999999</v>
      </c>
      <c r="AB18" s="2437">
        <v>156.69999999999999</v>
      </c>
      <c r="AC18" s="2437">
        <v>156.80000000000001</v>
      </c>
      <c r="AD18" s="11" t="s">
        <v>3571</v>
      </c>
    </row>
    <row r="19" spans="1:30" s="5" customFormat="1" ht="23.15" customHeight="1">
      <c r="A19" s="5" t="s">
        <v>3572</v>
      </c>
      <c r="B19" s="2436">
        <v>110.9</v>
      </c>
      <c r="C19" s="2437">
        <v>116.2</v>
      </c>
      <c r="D19" s="2437">
        <v>121.8</v>
      </c>
      <c r="E19" s="2437">
        <v>127.8</v>
      </c>
      <c r="F19" s="2437">
        <v>133.30000000000001</v>
      </c>
      <c r="G19" s="2437">
        <v>138.80000000000001</v>
      </c>
      <c r="H19" s="2437">
        <v>145.1</v>
      </c>
      <c r="I19" s="2437">
        <v>152.80000000000001</v>
      </c>
      <c r="J19" s="2437">
        <v>159.80000000000001</v>
      </c>
      <c r="K19" s="2437">
        <v>164.4</v>
      </c>
      <c r="L19" s="2437">
        <v>167.6</v>
      </c>
      <c r="M19" s="2437">
        <v>168.5</v>
      </c>
      <c r="N19" s="2437">
        <v>169.5</v>
      </c>
      <c r="O19" s="2437"/>
      <c r="P19" s="2437"/>
      <c r="Q19" s="2437">
        <v>108.5</v>
      </c>
      <c r="R19" s="2437">
        <v>115.2</v>
      </c>
      <c r="S19" s="2437">
        <v>121.3</v>
      </c>
      <c r="T19" s="2437">
        <v>127.3</v>
      </c>
      <c r="U19" s="2437">
        <v>133.6</v>
      </c>
      <c r="V19" s="2437">
        <v>140.69999999999999</v>
      </c>
      <c r="W19" s="2437">
        <v>146.9</v>
      </c>
      <c r="X19" s="2437">
        <v>151.1</v>
      </c>
      <c r="Y19" s="2437">
        <v>153.69999999999999</v>
      </c>
      <c r="Z19" s="2437">
        <v>155.30000000000001</v>
      </c>
      <c r="AA19" s="2437">
        <v>156.5</v>
      </c>
      <c r="AB19" s="2437">
        <v>155.9</v>
      </c>
      <c r="AC19" s="2437">
        <v>156.5</v>
      </c>
      <c r="AD19" s="11" t="s">
        <v>3572</v>
      </c>
    </row>
    <row r="20" spans="1:30" s="5" customFormat="1" ht="23.15" customHeight="1">
      <c r="A20" s="5" t="s">
        <v>3573</v>
      </c>
      <c r="B20" s="2436">
        <v>109.7</v>
      </c>
      <c r="C20" s="2437">
        <v>116.2</v>
      </c>
      <c r="D20" s="2437">
        <v>122.2</v>
      </c>
      <c r="E20" s="2437">
        <v>127.7</v>
      </c>
      <c r="F20" s="2437">
        <v>133.4</v>
      </c>
      <c r="G20" s="2437">
        <v>138.9</v>
      </c>
      <c r="H20" s="2437">
        <v>145.5</v>
      </c>
      <c r="I20" s="2437">
        <v>152.69999999999999</v>
      </c>
      <c r="J20" s="2437">
        <v>159.6</v>
      </c>
      <c r="K20" s="2437">
        <v>164.7</v>
      </c>
      <c r="L20" s="2437">
        <v>168.2</v>
      </c>
      <c r="M20" s="2437">
        <v>168.8</v>
      </c>
      <c r="N20" s="2437">
        <v>169.3</v>
      </c>
      <c r="O20" s="2437"/>
      <c r="P20" s="2437"/>
      <c r="Q20" s="2437">
        <v>107.8</v>
      </c>
      <c r="R20" s="2437">
        <v>115.2</v>
      </c>
      <c r="S20" s="2437">
        <v>121.2</v>
      </c>
      <c r="T20" s="2437">
        <v>127.2</v>
      </c>
      <c r="U20" s="2437">
        <v>133.69999999999999</v>
      </c>
      <c r="V20" s="2437">
        <v>140.6</v>
      </c>
      <c r="W20" s="2437">
        <v>147.1</v>
      </c>
      <c r="X20" s="2437">
        <v>151.30000000000001</v>
      </c>
      <c r="Y20" s="2437">
        <v>153.69999999999999</v>
      </c>
      <c r="Z20" s="2437">
        <v>155</v>
      </c>
      <c r="AA20" s="2437">
        <v>156.69999999999999</v>
      </c>
      <c r="AB20" s="2437">
        <v>156.80000000000001</v>
      </c>
      <c r="AC20" s="2437">
        <v>156.1</v>
      </c>
      <c r="AD20" s="11" t="s">
        <v>3573</v>
      </c>
    </row>
    <row r="21" spans="1:30" s="263" customFormat="1" ht="23.15" customHeight="1">
      <c r="A21" s="263" t="s">
        <v>3574</v>
      </c>
      <c r="B21" s="2427">
        <v>109.1</v>
      </c>
      <c r="C21" s="2428">
        <v>115.4</v>
      </c>
      <c r="D21" s="2428">
        <v>121.7</v>
      </c>
      <c r="E21" s="2428">
        <v>127.4</v>
      </c>
      <c r="F21" s="2428">
        <v>132.6</v>
      </c>
      <c r="G21" s="2428">
        <v>138.80000000000001</v>
      </c>
      <c r="H21" s="2428">
        <v>145.4</v>
      </c>
      <c r="I21" s="2428">
        <v>153.1</v>
      </c>
      <c r="J21" s="2428">
        <v>159.6</v>
      </c>
      <c r="K21" s="2428">
        <v>164.6</v>
      </c>
      <c r="L21" s="2428">
        <v>167.1</v>
      </c>
      <c r="M21" s="2428">
        <v>169.7</v>
      </c>
      <c r="N21" s="2428">
        <v>169.7</v>
      </c>
      <c r="O21" s="2428"/>
      <c r="P21" s="2428"/>
      <c r="Q21" s="2428">
        <v>108.6</v>
      </c>
      <c r="R21" s="2428">
        <v>114.8</v>
      </c>
      <c r="S21" s="2428">
        <v>121</v>
      </c>
      <c r="T21" s="2428">
        <v>126.7</v>
      </c>
      <c r="U21" s="2428">
        <v>133.30000000000001</v>
      </c>
      <c r="V21" s="2428">
        <v>140.5</v>
      </c>
      <c r="W21" s="2428">
        <v>146.9</v>
      </c>
      <c r="X21" s="2428">
        <v>151.19999999999999</v>
      </c>
      <c r="Y21" s="2428">
        <v>153.69999999999999</v>
      </c>
      <c r="Z21" s="2428">
        <v>155</v>
      </c>
      <c r="AA21" s="2428">
        <v>156.19999999999999</v>
      </c>
      <c r="AB21" s="2428">
        <v>157.1</v>
      </c>
      <c r="AC21" s="2428">
        <v>157</v>
      </c>
      <c r="AD21" s="1546" t="s">
        <v>3574</v>
      </c>
    </row>
    <row r="22" spans="1:30" ht="23.15" customHeight="1">
      <c r="A22" s="263" t="s">
        <v>5040</v>
      </c>
      <c r="B22" s="2432"/>
      <c r="C22" s="2433"/>
      <c r="D22" s="2433"/>
      <c r="E22" s="2433"/>
      <c r="F22" s="2433"/>
      <c r="G22" s="2433"/>
      <c r="H22" s="2433"/>
      <c r="I22" s="2433"/>
      <c r="J22" s="2433"/>
      <c r="K22" s="2433"/>
      <c r="L22" s="2433"/>
      <c r="M22" s="2433"/>
      <c r="N22" s="2433"/>
      <c r="O22" s="2433"/>
      <c r="P22" s="2433"/>
      <c r="Q22" s="2433"/>
      <c r="R22" s="2433"/>
      <c r="S22" s="2433"/>
      <c r="T22" s="2433"/>
      <c r="U22" s="2433"/>
      <c r="V22" s="2433"/>
      <c r="W22" s="2433"/>
      <c r="X22" s="2433"/>
      <c r="Y22" s="2433"/>
      <c r="Z22" s="2433"/>
      <c r="AA22" s="2433"/>
      <c r="AB22" s="2433"/>
      <c r="AC22" s="2433"/>
      <c r="AD22" s="2435" t="s">
        <v>5040</v>
      </c>
    </row>
    <row r="23" spans="1:30" ht="23.15" customHeight="1">
      <c r="A23" s="927" t="s">
        <v>3570</v>
      </c>
      <c r="B23" s="2430">
        <v>18.2</v>
      </c>
      <c r="C23" s="2431">
        <v>21.2</v>
      </c>
      <c r="D23" s="2431">
        <v>24.4</v>
      </c>
      <c r="E23" s="2431">
        <v>27.5</v>
      </c>
      <c r="F23" s="2431">
        <v>30.8</v>
      </c>
      <c r="G23" s="2431">
        <v>34.200000000000003</v>
      </c>
      <c r="H23" s="2431">
        <v>39</v>
      </c>
      <c r="I23" s="2431">
        <v>44.6</v>
      </c>
      <c r="J23" s="2431">
        <v>50</v>
      </c>
      <c r="K23" s="2431">
        <v>54.9</v>
      </c>
      <c r="L23" s="2431">
        <v>55.4</v>
      </c>
      <c r="M23" s="2431">
        <v>59</v>
      </c>
      <c r="N23" s="2431">
        <v>61.6</v>
      </c>
      <c r="O23" s="2431"/>
      <c r="P23" s="2431"/>
      <c r="Q23" s="2431">
        <v>18.2</v>
      </c>
      <c r="R23" s="2431">
        <v>21.1</v>
      </c>
      <c r="S23" s="2431">
        <v>23.7</v>
      </c>
      <c r="T23" s="2431">
        <v>26.6</v>
      </c>
      <c r="U23" s="2431">
        <v>30.3</v>
      </c>
      <c r="V23" s="2431">
        <v>34.299999999999997</v>
      </c>
      <c r="W23" s="2431">
        <v>39.1</v>
      </c>
      <c r="X23" s="2431">
        <v>44.3</v>
      </c>
      <c r="Y23" s="2431">
        <v>47.4</v>
      </c>
      <c r="Z23" s="2431">
        <v>50.5</v>
      </c>
      <c r="AA23" s="2431">
        <v>50.9</v>
      </c>
      <c r="AB23" s="2431">
        <v>52</v>
      </c>
      <c r="AC23" s="2431">
        <v>51.7</v>
      </c>
      <c r="AD23" s="11" t="s">
        <v>3570</v>
      </c>
    </row>
    <row r="24" spans="1:30" ht="23.15" customHeight="1">
      <c r="A24" s="927" t="s">
        <v>3571</v>
      </c>
      <c r="B24" s="2430">
        <v>18.3</v>
      </c>
      <c r="C24" s="2431">
        <v>21.3</v>
      </c>
      <c r="D24" s="2431">
        <v>24.2</v>
      </c>
      <c r="E24" s="2431">
        <v>27.6</v>
      </c>
      <c r="F24" s="2431">
        <v>31</v>
      </c>
      <c r="G24" s="2431">
        <v>34.1</v>
      </c>
      <c r="H24" s="2431">
        <v>38.700000000000003</v>
      </c>
      <c r="I24" s="2431">
        <v>44.9</v>
      </c>
      <c r="J24" s="2431">
        <v>49.7</v>
      </c>
      <c r="K24" s="2431">
        <v>54.7</v>
      </c>
      <c r="L24" s="2431">
        <v>56.9</v>
      </c>
      <c r="M24" s="2431">
        <v>56.9</v>
      </c>
      <c r="N24" s="2431">
        <v>61.4</v>
      </c>
      <c r="O24" s="2431"/>
      <c r="P24" s="2431"/>
      <c r="Q24" s="2431">
        <v>18.100000000000001</v>
      </c>
      <c r="R24" s="2431">
        <v>21</v>
      </c>
      <c r="S24" s="2431">
        <v>23.8</v>
      </c>
      <c r="T24" s="2431">
        <v>26.8</v>
      </c>
      <c r="U24" s="2431">
        <v>30.4</v>
      </c>
      <c r="V24" s="2431">
        <v>34.700000000000003</v>
      </c>
      <c r="W24" s="2431">
        <v>39.5</v>
      </c>
      <c r="X24" s="2431">
        <v>44.3</v>
      </c>
      <c r="Y24" s="2431">
        <v>47.8</v>
      </c>
      <c r="Z24" s="2431">
        <v>49.8</v>
      </c>
      <c r="AA24" s="2431">
        <v>51.5</v>
      </c>
      <c r="AB24" s="2431">
        <v>51.7</v>
      </c>
      <c r="AC24" s="2431">
        <v>52.1</v>
      </c>
      <c r="AD24" s="11" t="s">
        <v>3571</v>
      </c>
    </row>
    <row r="25" spans="1:30" ht="23.15" customHeight="1">
      <c r="A25" s="5" t="s">
        <v>3572</v>
      </c>
      <c r="B25" s="2430">
        <v>19.600000000000001</v>
      </c>
      <c r="C25" s="2431">
        <v>21.6</v>
      </c>
      <c r="D25" s="2431">
        <v>24.4</v>
      </c>
      <c r="E25" s="2431">
        <v>27.9</v>
      </c>
      <c r="F25" s="2431">
        <v>31.7</v>
      </c>
      <c r="G25" s="2431">
        <v>35.6</v>
      </c>
      <c r="H25" s="2431">
        <v>39.799999999999997</v>
      </c>
      <c r="I25" s="2431">
        <v>45.2</v>
      </c>
      <c r="J25" s="2431">
        <v>50.6</v>
      </c>
      <c r="K25" s="2431">
        <v>54.5</v>
      </c>
      <c r="L25" s="2431">
        <v>55.6</v>
      </c>
      <c r="M25" s="2431">
        <v>58.7</v>
      </c>
      <c r="N25" s="2431">
        <v>59</v>
      </c>
      <c r="O25" s="2431"/>
      <c r="P25" s="2431"/>
      <c r="Q25" s="2431">
        <v>18.7</v>
      </c>
      <c r="R25" s="2431">
        <v>21.1</v>
      </c>
      <c r="S25" s="2431">
        <v>24</v>
      </c>
      <c r="T25" s="2431">
        <v>27.2</v>
      </c>
      <c r="U25" s="2431">
        <v>30.9</v>
      </c>
      <c r="V25" s="2431">
        <v>35.299999999999997</v>
      </c>
      <c r="W25" s="2431">
        <v>40.299999999999997</v>
      </c>
      <c r="X25" s="2431">
        <v>44.4</v>
      </c>
      <c r="Y25" s="2431">
        <v>47.5</v>
      </c>
      <c r="Z25" s="2431">
        <v>49.9</v>
      </c>
      <c r="AA25" s="2431">
        <v>49.9</v>
      </c>
      <c r="AB25" s="2431">
        <v>51.3</v>
      </c>
      <c r="AC25" s="2431">
        <v>52</v>
      </c>
      <c r="AD25" s="11" t="s">
        <v>3572</v>
      </c>
    </row>
    <row r="26" spans="1:30" ht="23.15" customHeight="1">
      <c r="A26" s="5" t="s">
        <v>3573</v>
      </c>
      <c r="B26" s="2430">
        <v>18.600000000000001</v>
      </c>
      <c r="C26" s="2431">
        <v>21.4</v>
      </c>
      <c r="D26" s="2431">
        <v>24.5</v>
      </c>
      <c r="E26" s="2431">
        <v>27.6</v>
      </c>
      <c r="F26" s="2431">
        <v>31.5</v>
      </c>
      <c r="G26" s="2431">
        <v>35.5</v>
      </c>
      <c r="H26" s="2431">
        <v>39.9</v>
      </c>
      <c r="I26" s="2431">
        <v>45.1</v>
      </c>
      <c r="J26" s="2431">
        <v>49.8</v>
      </c>
      <c r="K26" s="2431">
        <v>54.8</v>
      </c>
      <c r="L26" s="2431">
        <v>58.3</v>
      </c>
      <c r="M26" s="2431">
        <v>57.2</v>
      </c>
      <c r="N26" s="2431">
        <v>60.7</v>
      </c>
      <c r="O26" s="2431"/>
      <c r="P26" s="2431"/>
      <c r="Q26" s="2431">
        <v>18.100000000000001</v>
      </c>
      <c r="R26" s="2431">
        <v>21.2</v>
      </c>
      <c r="S26" s="2431">
        <v>23.9</v>
      </c>
      <c r="T26" s="2431">
        <v>27.2</v>
      </c>
      <c r="U26" s="2431">
        <v>30.9</v>
      </c>
      <c r="V26" s="2431">
        <v>35.299999999999997</v>
      </c>
      <c r="W26" s="2431">
        <v>40.200000000000003</v>
      </c>
      <c r="X26" s="2431">
        <v>44.5</v>
      </c>
      <c r="Y26" s="2431">
        <v>47.5</v>
      </c>
      <c r="Z26" s="2431">
        <v>49.4</v>
      </c>
      <c r="AA26" s="2431">
        <v>51.3</v>
      </c>
      <c r="AB26" s="2431">
        <v>50.6</v>
      </c>
      <c r="AC26" s="2431">
        <v>52.4</v>
      </c>
      <c r="AD26" s="11" t="s">
        <v>3573</v>
      </c>
    </row>
    <row r="27" spans="1:30" s="1719" customFormat="1" ht="23.15" customHeight="1" thickBot="1">
      <c r="A27" s="1454" t="s">
        <v>3574</v>
      </c>
      <c r="B27" s="2438">
        <v>18.2</v>
      </c>
      <c r="C27" s="2439">
        <v>21.1</v>
      </c>
      <c r="D27" s="2439">
        <v>24.1</v>
      </c>
      <c r="E27" s="2439">
        <v>27.4</v>
      </c>
      <c r="F27" s="2439">
        <v>30.9</v>
      </c>
      <c r="G27" s="2439">
        <v>34.9</v>
      </c>
      <c r="H27" s="2439">
        <v>39.5</v>
      </c>
      <c r="I27" s="2439">
        <v>45.2</v>
      </c>
      <c r="J27" s="2439">
        <v>49.9</v>
      </c>
      <c r="K27" s="2439">
        <v>54.2</v>
      </c>
      <c r="L27" s="2439">
        <v>57.2</v>
      </c>
      <c r="M27" s="2439">
        <v>60.1</v>
      </c>
      <c r="N27" s="2439">
        <v>60.3</v>
      </c>
      <c r="O27" s="2433"/>
      <c r="P27" s="2433"/>
      <c r="Q27" s="2439">
        <v>18.2</v>
      </c>
      <c r="R27" s="2439">
        <v>20.8</v>
      </c>
      <c r="S27" s="2439">
        <v>23.7</v>
      </c>
      <c r="T27" s="2439">
        <v>26.8</v>
      </c>
      <c r="U27" s="2439">
        <v>30.6</v>
      </c>
      <c r="V27" s="2439">
        <v>34.9</v>
      </c>
      <c r="W27" s="2439">
        <v>40</v>
      </c>
      <c r="X27" s="2439">
        <v>44.3</v>
      </c>
      <c r="Y27" s="2439">
        <v>47.2</v>
      </c>
      <c r="Z27" s="2439">
        <v>49.3</v>
      </c>
      <c r="AA27" s="2439">
        <v>50.8</v>
      </c>
      <c r="AB27" s="2439">
        <v>52.7</v>
      </c>
      <c r="AC27" s="2439">
        <v>51.2</v>
      </c>
      <c r="AD27" s="917" t="s">
        <v>3574</v>
      </c>
    </row>
    <row r="28" spans="1:30" ht="23.15" hidden="1" customHeight="1">
      <c r="A28" s="263" t="s">
        <v>5041</v>
      </c>
      <c r="B28" s="2432"/>
      <c r="C28" s="2433"/>
      <c r="D28" s="2433"/>
      <c r="E28" s="2433"/>
      <c r="F28" s="2433"/>
      <c r="G28" s="2433"/>
      <c r="H28" s="2433"/>
      <c r="I28" s="2433"/>
      <c r="J28" s="2433"/>
      <c r="K28" s="2433"/>
      <c r="L28" s="2433"/>
      <c r="M28" s="2433"/>
      <c r="N28" s="2433"/>
      <c r="O28" s="2433"/>
      <c r="P28" s="2433"/>
      <c r="Q28" s="2433"/>
      <c r="R28" s="2433"/>
      <c r="S28" s="2433"/>
      <c r="T28" s="2433"/>
      <c r="U28" s="2433"/>
      <c r="V28" s="2433"/>
      <c r="W28" s="2433"/>
      <c r="X28" s="2433"/>
      <c r="Y28" s="2433"/>
      <c r="Z28" s="2433"/>
      <c r="AA28" s="2433"/>
      <c r="AB28" s="2433"/>
      <c r="AC28" s="2440"/>
      <c r="AD28" s="150" t="s">
        <v>5041</v>
      </c>
    </row>
    <row r="29" spans="1:30" ht="23.15" hidden="1" customHeight="1">
      <c r="A29" s="5" t="s">
        <v>5042</v>
      </c>
      <c r="B29" s="2430">
        <v>61.7</v>
      </c>
      <c r="C29" s="2431">
        <v>64.5</v>
      </c>
      <c r="D29" s="2431">
        <v>67.3</v>
      </c>
      <c r="E29" s="2431">
        <v>70</v>
      </c>
      <c r="F29" s="2431">
        <v>72.2</v>
      </c>
      <c r="G29" s="2431">
        <v>74.7</v>
      </c>
      <c r="H29" s="2431">
        <v>77.2</v>
      </c>
      <c r="I29" s="2431">
        <v>80.900000000000006</v>
      </c>
      <c r="J29" s="2431">
        <v>84.7</v>
      </c>
      <c r="K29" s="2431">
        <v>87.8</v>
      </c>
      <c r="L29" s="2431">
        <v>89.9</v>
      </c>
      <c r="M29" s="2431">
        <v>90.5</v>
      </c>
      <c r="N29" s="2431">
        <v>91.8</v>
      </c>
      <c r="O29" s="2431"/>
      <c r="P29" s="2431"/>
      <c r="Q29" s="2431">
        <v>60.9</v>
      </c>
      <c r="R29" s="2431">
        <v>64.400000000000006</v>
      </c>
      <c r="S29" s="2431">
        <v>67.2</v>
      </c>
      <c r="T29" s="2431">
        <v>69.900000000000006</v>
      </c>
      <c r="U29" s="2431">
        <v>72.5</v>
      </c>
      <c r="V29" s="2431">
        <v>75.8</v>
      </c>
      <c r="W29" s="2431">
        <v>78.900000000000006</v>
      </c>
      <c r="X29" s="2431">
        <v>81.900000000000006</v>
      </c>
      <c r="Y29" s="2431">
        <v>83.5</v>
      </c>
      <c r="Z29" s="2431">
        <v>84.6</v>
      </c>
      <c r="AA29" s="2431">
        <v>84.6</v>
      </c>
      <c r="AB29" s="2431">
        <v>84.9</v>
      </c>
      <c r="AC29" s="2441">
        <v>84.9</v>
      </c>
      <c r="AD29" s="5" t="s">
        <v>5043</v>
      </c>
    </row>
    <row r="30" spans="1:30" ht="23.15" hidden="1" customHeight="1">
      <c r="A30" s="5" t="s">
        <v>5044</v>
      </c>
      <c r="B30" s="2430">
        <v>61.5</v>
      </c>
      <c r="C30" s="2431">
        <v>64.400000000000006</v>
      </c>
      <c r="D30" s="2431">
        <v>67.400000000000006</v>
      </c>
      <c r="E30" s="2431">
        <v>69.7</v>
      </c>
      <c r="F30" s="2431">
        <v>72.3</v>
      </c>
      <c r="G30" s="2431">
        <v>74.5</v>
      </c>
      <c r="H30" s="2431">
        <v>77.3</v>
      </c>
      <c r="I30" s="2431">
        <v>80.900000000000006</v>
      </c>
      <c r="J30" s="2431">
        <v>84.8</v>
      </c>
      <c r="K30" s="2431">
        <v>88</v>
      </c>
      <c r="L30" s="2431">
        <v>89.5</v>
      </c>
      <c r="M30" s="2431">
        <v>90.9</v>
      </c>
      <c r="N30" s="2431">
        <v>90.6</v>
      </c>
      <c r="O30" s="2431"/>
      <c r="P30" s="2431"/>
      <c r="Q30" s="2431">
        <v>61.8</v>
      </c>
      <c r="R30" s="2431">
        <v>64</v>
      </c>
      <c r="S30" s="2431">
        <v>67.099999999999994</v>
      </c>
      <c r="T30" s="2431">
        <v>69.7</v>
      </c>
      <c r="U30" s="2431">
        <v>72.400000000000006</v>
      </c>
      <c r="V30" s="2431">
        <v>75.400000000000006</v>
      </c>
      <c r="W30" s="2431">
        <v>78.900000000000006</v>
      </c>
      <c r="X30" s="2431">
        <v>81.7</v>
      </c>
      <c r="Y30" s="2431">
        <v>83.7</v>
      </c>
      <c r="Z30" s="2431">
        <v>84.5</v>
      </c>
      <c r="AA30" s="2431">
        <v>84.1</v>
      </c>
      <c r="AB30" s="2431">
        <v>85.2</v>
      </c>
      <c r="AC30" s="2441">
        <v>84.5</v>
      </c>
      <c r="AD30" s="11" t="s">
        <v>5045</v>
      </c>
    </row>
    <row r="31" spans="1:30" ht="23.15" hidden="1" customHeight="1">
      <c r="A31" s="5" t="s">
        <v>5046</v>
      </c>
      <c r="B31" s="2430">
        <v>61.7</v>
      </c>
      <c r="C31" s="2431">
        <v>64.400000000000006</v>
      </c>
      <c r="D31" s="2431">
        <v>67.3</v>
      </c>
      <c r="E31" s="2431">
        <v>70</v>
      </c>
      <c r="F31" s="2431">
        <v>72.099999999999994</v>
      </c>
      <c r="G31" s="2431">
        <v>74.5</v>
      </c>
      <c r="H31" s="2431">
        <v>77.2</v>
      </c>
      <c r="I31" s="2431">
        <v>81.099999999999994</v>
      </c>
      <c r="J31" s="2431">
        <v>84.8</v>
      </c>
      <c r="K31" s="2431">
        <v>87.9</v>
      </c>
      <c r="L31" s="2431">
        <v>89.1</v>
      </c>
      <c r="M31" s="2431">
        <v>91</v>
      </c>
      <c r="N31" s="2431">
        <v>91</v>
      </c>
      <c r="O31" s="2431"/>
      <c r="P31" s="2431"/>
      <c r="Q31" s="2431">
        <v>60.9</v>
      </c>
      <c r="R31" s="2431">
        <v>64.2</v>
      </c>
      <c r="S31" s="2431">
        <v>66.7</v>
      </c>
      <c r="T31" s="2431">
        <v>69.8</v>
      </c>
      <c r="U31" s="2431">
        <v>72.3</v>
      </c>
      <c r="V31" s="2431">
        <v>75.599999999999994</v>
      </c>
      <c r="W31" s="2431">
        <v>78.900000000000006</v>
      </c>
      <c r="X31" s="2431">
        <v>81.900000000000006</v>
      </c>
      <c r="Y31" s="2431">
        <v>84.1</v>
      </c>
      <c r="Z31" s="2431">
        <v>84.7</v>
      </c>
      <c r="AA31" s="2431">
        <v>84.9</v>
      </c>
      <c r="AB31" s="2431">
        <v>84.6</v>
      </c>
      <c r="AC31" s="2441">
        <v>85.2</v>
      </c>
      <c r="AD31" s="11" t="s">
        <v>5047</v>
      </c>
    </row>
    <row r="32" spans="1:30" ht="23.15" hidden="1" customHeight="1" thickBot="1">
      <c r="A32" s="39" t="s">
        <v>5048</v>
      </c>
      <c r="B32" s="2442">
        <v>60.8</v>
      </c>
      <c r="C32" s="2443">
        <v>64.5</v>
      </c>
      <c r="D32" s="2443">
        <v>67.2</v>
      </c>
      <c r="E32" s="2443">
        <v>69.900000000000006</v>
      </c>
      <c r="F32" s="2443">
        <v>72.2</v>
      </c>
      <c r="G32" s="2443">
        <v>74.400000000000006</v>
      </c>
      <c r="H32" s="2443">
        <v>77.3</v>
      </c>
      <c r="I32" s="2443">
        <v>80.8</v>
      </c>
      <c r="J32" s="2443">
        <v>84.9</v>
      </c>
      <c r="K32" s="2443">
        <v>87.8</v>
      </c>
      <c r="L32" s="2443">
        <v>89.2</v>
      </c>
      <c r="M32" s="2443">
        <v>90.7</v>
      </c>
      <c r="N32" s="2443">
        <v>91.5</v>
      </c>
      <c r="O32" s="2443"/>
      <c r="P32" s="2443"/>
      <c r="Q32" s="2443">
        <v>60.9</v>
      </c>
      <c r="R32" s="2443">
        <v>64.099999999999994</v>
      </c>
      <c r="S32" s="2443">
        <v>67.099999999999994</v>
      </c>
      <c r="T32" s="2443">
        <v>69.5</v>
      </c>
      <c r="U32" s="2443">
        <v>72.599999999999994</v>
      </c>
      <c r="V32" s="2443">
        <v>75.599999999999994</v>
      </c>
      <c r="W32" s="2443">
        <v>78.900000000000006</v>
      </c>
      <c r="X32" s="2443">
        <v>81.900000000000006</v>
      </c>
      <c r="Y32" s="2443">
        <v>83.6</v>
      </c>
      <c r="Z32" s="2443">
        <v>84.6</v>
      </c>
      <c r="AA32" s="2443">
        <v>85.1</v>
      </c>
      <c r="AB32" s="2443">
        <v>84.9</v>
      </c>
      <c r="AC32" s="2443">
        <v>84.8</v>
      </c>
      <c r="AD32" s="2444" t="s">
        <v>5049</v>
      </c>
    </row>
    <row r="33" spans="1:30" ht="22.5" customHeight="1">
      <c r="A33" s="5" t="s">
        <v>5050</v>
      </c>
      <c r="B33" s="2433"/>
      <c r="C33" s="2433"/>
      <c r="D33" s="2433"/>
      <c r="E33" s="2433"/>
      <c r="F33" s="2433"/>
      <c r="G33" s="2433"/>
      <c r="H33" s="2433"/>
      <c r="I33" s="2433"/>
      <c r="J33" s="2433"/>
      <c r="K33" s="2433"/>
      <c r="L33" s="2433"/>
      <c r="M33" s="2433"/>
      <c r="N33" s="2433"/>
      <c r="O33" s="2433"/>
      <c r="P33" s="2433"/>
      <c r="Q33" s="2433"/>
      <c r="R33" s="2433"/>
      <c r="S33" s="2433"/>
      <c r="T33" s="2433"/>
      <c r="U33" s="2433"/>
      <c r="V33" s="2433"/>
      <c r="W33" s="2433"/>
      <c r="X33" s="2433"/>
      <c r="Y33" s="2433"/>
      <c r="Z33" s="2433"/>
      <c r="AA33" s="2433"/>
      <c r="AB33" s="2433"/>
      <c r="AC33" s="2433"/>
      <c r="AD33" s="2445"/>
    </row>
    <row r="34" spans="1:30" ht="22.5" customHeight="1">
      <c r="A34" s="5" t="s">
        <v>5051</v>
      </c>
      <c r="B34" s="2433"/>
      <c r="C34" s="2433"/>
      <c r="D34" s="2433"/>
      <c r="E34" s="2433"/>
      <c r="F34" s="2433"/>
      <c r="G34" s="2433"/>
      <c r="H34" s="2433"/>
      <c r="I34" s="2433"/>
      <c r="J34" s="2433"/>
      <c r="K34" s="2433"/>
      <c r="L34" s="2433"/>
      <c r="M34" s="2433"/>
      <c r="N34" s="2433"/>
      <c r="O34" s="2433"/>
      <c r="P34" s="2433"/>
      <c r="Q34" s="2433"/>
      <c r="R34" s="2433"/>
      <c r="S34" s="2433"/>
      <c r="T34" s="2433"/>
      <c r="U34" s="2433"/>
      <c r="V34" s="2433"/>
      <c r="W34" s="2433"/>
      <c r="X34" s="2433"/>
      <c r="Y34" s="2433"/>
      <c r="Z34" s="2433"/>
      <c r="AA34" s="2433"/>
      <c r="AB34" s="2433"/>
      <c r="AC34" s="2433"/>
      <c r="AD34" s="2445"/>
    </row>
  </sheetData>
  <mergeCells count="12">
    <mergeCell ref="H7:U7"/>
    <mergeCell ref="H8:U8"/>
    <mergeCell ref="A4:A6"/>
    <mergeCell ref="E4:K4"/>
    <mergeCell ref="T4:Z4"/>
    <mergeCell ref="AD4:AD6"/>
    <mergeCell ref="C5:H5"/>
    <mergeCell ref="I5:K5"/>
    <mergeCell ref="L5:N5"/>
    <mergeCell ref="R5:W5"/>
    <mergeCell ref="X5:Z5"/>
    <mergeCell ref="AA5:AC5"/>
  </mergeCells>
  <phoneticPr fontId="3"/>
  <printOptions horizontalCentered="1" verticalCentered="1"/>
  <pageMargins left="0.39370078740157483" right="0.39370078740157483" top="0.78740157480314965" bottom="0.78740157480314965" header="0.51181102362204722" footer="0.51181102362204722"/>
  <pageSetup paperSize="8" orientation="landscape"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71148-B034-4E77-878F-1A67F85D6F00}">
  <dimension ref="A1:X49"/>
  <sheetViews>
    <sheetView view="pageBreakPreview" zoomScale="85" zoomScaleNormal="100" zoomScaleSheetLayoutView="85" workbookViewId="0"/>
  </sheetViews>
  <sheetFormatPr defaultColWidth="9" defaultRowHeight="13"/>
  <cols>
    <col min="1" max="1" width="14.1796875" style="21" customWidth="1"/>
    <col min="2" max="4" width="9.6328125" style="21" customWidth="1"/>
    <col min="5" max="5" width="12.453125" style="21" customWidth="1"/>
    <col min="6" max="6" width="14.36328125" style="21" customWidth="1"/>
    <col min="7" max="8" width="8.453125" style="21" customWidth="1"/>
    <col min="9" max="10" width="10.81640625" style="21" customWidth="1"/>
    <col min="11" max="12" width="8.6328125" style="21" customWidth="1"/>
    <col min="13" max="13" width="9.1796875" style="21" customWidth="1"/>
    <col min="14" max="14" width="8.08984375" style="21" customWidth="1"/>
    <col min="15" max="15" width="8.90625" style="21" customWidth="1"/>
    <col min="16" max="16" width="8.1796875" style="21" customWidth="1"/>
    <col min="17" max="17" width="9.6328125" style="21" customWidth="1"/>
    <col min="18" max="18" width="9.36328125" style="21" customWidth="1"/>
    <col min="19" max="19" width="7.90625" style="21" customWidth="1"/>
    <col min="20" max="20" width="9.36328125" style="21" customWidth="1"/>
    <col min="21" max="21" width="14.453125" style="21" customWidth="1"/>
    <col min="22" max="22" width="7.453125" style="21" customWidth="1"/>
    <col min="23" max="23" width="8.81640625" style="21" customWidth="1"/>
    <col min="24" max="24" width="15.453125" style="21" customWidth="1"/>
    <col min="25" max="25" width="7.90625" style="21" customWidth="1"/>
    <col min="26" max="26" width="15.08984375" style="21" customWidth="1"/>
    <col min="27" max="16384" width="9" style="21"/>
  </cols>
  <sheetData>
    <row r="1" spans="1:23" s="2447" customFormat="1" ht="24.9" customHeight="1">
      <c r="A1" s="2446" t="s">
        <v>5052</v>
      </c>
      <c r="C1" s="2448"/>
      <c r="D1" s="2448"/>
      <c r="G1" s="2448"/>
      <c r="H1" s="2448"/>
      <c r="I1" s="2448"/>
      <c r="J1" s="2448"/>
      <c r="K1" s="2448"/>
      <c r="L1" s="2448"/>
      <c r="M1" s="2448"/>
      <c r="N1" s="2448"/>
      <c r="O1" s="2448"/>
      <c r="P1" s="2448"/>
      <c r="Q1" s="2448"/>
      <c r="R1" s="2448"/>
      <c r="S1" s="2448"/>
      <c r="T1" s="2448"/>
      <c r="U1" s="2447" t="s">
        <v>2588</v>
      </c>
    </row>
    <row r="2" spans="1:23" s="5" customFormat="1" ht="20.149999999999999" customHeight="1" thickBot="1">
      <c r="A2" s="2449" t="s">
        <v>5053</v>
      </c>
      <c r="B2" s="2450"/>
      <c r="C2" s="2450"/>
      <c r="D2" s="2450"/>
      <c r="E2" s="2450"/>
      <c r="F2" s="2449"/>
      <c r="G2" s="2449"/>
      <c r="H2" s="2449"/>
      <c r="I2" s="2449"/>
      <c r="J2" s="2449"/>
      <c r="K2" s="1513"/>
      <c r="L2" s="1513"/>
      <c r="M2" s="2449"/>
      <c r="N2" s="2449"/>
      <c r="O2" s="2449"/>
      <c r="P2" s="2449"/>
      <c r="Q2" s="2449"/>
      <c r="R2" s="2449"/>
      <c r="S2" s="2449"/>
      <c r="T2" s="2449"/>
      <c r="U2" s="2451" t="s">
        <v>5012</v>
      </c>
      <c r="V2" s="1513"/>
      <c r="W2" s="1513"/>
    </row>
    <row r="3" spans="1:23" ht="20.149999999999999" customHeight="1">
      <c r="A3" s="4312" t="s">
        <v>5054</v>
      </c>
      <c r="B3" s="4315" t="s">
        <v>5055</v>
      </c>
      <c r="C3" s="4316"/>
      <c r="D3" s="4316"/>
      <c r="E3" s="4316"/>
      <c r="F3" s="4316"/>
      <c r="G3" s="4315" t="s">
        <v>5056</v>
      </c>
      <c r="H3" s="4316"/>
      <c r="I3" s="4316"/>
      <c r="J3" s="4317"/>
      <c r="K3" s="2452"/>
      <c r="L3" s="2452"/>
      <c r="M3" s="4318" t="s">
        <v>5057</v>
      </c>
      <c r="N3" s="4319"/>
      <c r="O3" s="4319"/>
      <c r="P3" s="4319"/>
      <c r="Q3" s="4319"/>
      <c r="R3" s="4319"/>
      <c r="S3" s="4319"/>
      <c r="T3" s="4320"/>
      <c r="U3" s="4301" t="s">
        <v>5058</v>
      </c>
      <c r="V3" s="2453"/>
      <c r="W3" s="2453"/>
    </row>
    <row r="4" spans="1:23" ht="20.149999999999999" customHeight="1">
      <c r="A4" s="4313"/>
      <c r="B4" s="4304" t="s">
        <v>5059</v>
      </c>
      <c r="C4" s="4305"/>
      <c r="D4" s="4306"/>
      <c r="E4" s="4304" t="s">
        <v>5060</v>
      </c>
      <c r="F4" s="4305"/>
      <c r="G4" s="4304" t="s">
        <v>5061</v>
      </c>
      <c r="H4" s="4306"/>
      <c r="I4" s="2454" t="s">
        <v>5062</v>
      </c>
      <c r="J4" s="2454" t="s">
        <v>5063</v>
      </c>
      <c r="K4" s="1514"/>
      <c r="L4" s="1514"/>
      <c r="M4" s="4304" t="s">
        <v>5064</v>
      </c>
      <c r="N4" s="4305"/>
      <c r="O4" s="4306"/>
      <c r="P4" s="4307" t="s">
        <v>5065</v>
      </c>
      <c r="Q4" s="4307" t="s">
        <v>5066</v>
      </c>
      <c r="R4" s="4307" t="s">
        <v>5067</v>
      </c>
      <c r="S4" s="4307" t="s">
        <v>5068</v>
      </c>
      <c r="T4" s="4324" t="s">
        <v>5069</v>
      </c>
      <c r="U4" s="4302"/>
      <c r="V4" s="2453"/>
      <c r="W4" s="2453"/>
    </row>
    <row r="5" spans="1:23" ht="20.149999999999999" customHeight="1">
      <c r="A5" s="4313"/>
      <c r="B5" s="4321" t="s">
        <v>5070</v>
      </c>
      <c r="C5" s="4321" t="s">
        <v>5071</v>
      </c>
      <c r="D5" s="4321" t="s">
        <v>5072</v>
      </c>
      <c r="E5" s="4307" t="s">
        <v>5073</v>
      </c>
      <c r="F5" s="4310" t="s">
        <v>5074</v>
      </c>
      <c r="G5" s="4310" t="s">
        <v>5075</v>
      </c>
      <c r="H5" s="3860" t="s">
        <v>5076</v>
      </c>
      <c r="I5" s="3860" t="s">
        <v>5077</v>
      </c>
      <c r="J5" s="3860" t="s">
        <v>5078</v>
      </c>
      <c r="K5" s="2455"/>
      <c r="L5" s="2455"/>
      <c r="M5" s="4307" t="s">
        <v>5079</v>
      </c>
      <c r="N5" s="4310" t="s">
        <v>5080</v>
      </c>
      <c r="O5" s="4327"/>
      <c r="P5" s="4308"/>
      <c r="Q5" s="4308"/>
      <c r="R5" s="4308"/>
      <c r="S5" s="4308"/>
      <c r="T5" s="4325"/>
      <c r="U5" s="4302"/>
      <c r="V5" s="2453"/>
      <c r="W5" s="2453"/>
    </row>
    <row r="6" spans="1:23" ht="28.5" customHeight="1">
      <c r="A6" s="4314"/>
      <c r="B6" s="4322"/>
      <c r="C6" s="4322"/>
      <c r="D6" s="4322"/>
      <c r="E6" s="4309"/>
      <c r="F6" s="4311"/>
      <c r="G6" s="4311"/>
      <c r="H6" s="3456"/>
      <c r="I6" s="3456"/>
      <c r="J6" s="3456"/>
      <c r="K6" s="2455"/>
      <c r="L6" s="2455"/>
      <c r="M6" s="4309"/>
      <c r="N6" s="4311"/>
      <c r="O6" s="4314"/>
      <c r="P6" s="4309"/>
      <c r="Q6" s="4309"/>
      <c r="R6" s="4309"/>
      <c r="S6" s="4309"/>
      <c r="T6" s="4326"/>
      <c r="U6" s="4303"/>
      <c r="V6" s="2453"/>
      <c r="W6" s="2453"/>
    </row>
    <row r="7" spans="1:23" ht="20.149999999999999" customHeight="1">
      <c r="A7" s="2456" t="s">
        <v>5016</v>
      </c>
      <c r="B7" s="2457"/>
      <c r="C7" s="2458"/>
      <c r="D7" s="2458"/>
      <c r="E7" s="2458"/>
      <c r="F7" s="2458"/>
      <c r="G7" s="2459"/>
      <c r="H7" s="2459"/>
      <c r="I7" s="2458"/>
      <c r="J7" s="2458"/>
      <c r="K7" s="2459"/>
      <c r="L7" s="2459"/>
      <c r="M7" s="2458"/>
      <c r="N7" s="4323"/>
      <c r="O7" s="4323"/>
      <c r="P7" s="2460"/>
      <c r="Q7" s="2460"/>
      <c r="R7" s="2460"/>
      <c r="S7" s="2460"/>
      <c r="T7" s="2460"/>
      <c r="U7" s="2461" t="s">
        <v>5016</v>
      </c>
      <c r="V7" s="2453"/>
      <c r="W7" s="2453"/>
    </row>
    <row r="8" spans="1:23" ht="20.149999999999999" customHeight="1">
      <c r="A8" s="2462" t="s">
        <v>5081</v>
      </c>
      <c r="B8" s="2463" t="s">
        <v>2856</v>
      </c>
      <c r="C8" s="2464" t="s">
        <v>2756</v>
      </c>
      <c r="D8" s="2464" t="s">
        <v>5082</v>
      </c>
      <c r="E8" s="2464" t="s">
        <v>717</v>
      </c>
      <c r="F8" s="2464" t="s">
        <v>5083</v>
      </c>
      <c r="G8" s="2464" t="s">
        <v>474</v>
      </c>
      <c r="H8" s="2464" t="s">
        <v>5082</v>
      </c>
      <c r="I8" s="2464" t="s">
        <v>2752</v>
      </c>
      <c r="J8" s="2464" t="s">
        <v>5084</v>
      </c>
      <c r="K8" s="2465"/>
      <c r="L8" s="2465"/>
      <c r="M8" s="2464" t="s">
        <v>2746</v>
      </c>
      <c r="N8" s="3663" t="s">
        <v>2748</v>
      </c>
      <c r="O8" s="3663"/>
      <c r="P8" s="2466">
        <v>1</v>
      </c>
      <c r="Q8" s="2467" t="s">
        <v>717</v>
      </c>
      <c r="R8" s="2467" t="s">
        <v>717</v>
      </c>
      <c r="S8" s="2466" t="s">
        <v>717</v>
      </c>
      <c r="T8" s="2468">
        <v>7</v>
      </c>
      <c r="U8" s="2462" t="s">
        <v>5081</v>
      </c>
      <c r="V8" s="2453"/>
      <c r="W8" s="2453"/>
    </row>
    <row r="9" spans="1:23" ht="20.149999999999999" customHeight="1">
      <c r="A9" s="2469" t="s">
        <v>5085</v>
      </c>
      <c r="B9" s="2470">
        <v>28.2</v>
      </c>
      <c r="C9" s="2471">
        <v>9.9</v>
      </c>
      <c r="D9" s="2471">
        <v>0.4</v>
      </c>
      <c r="E9" s="2464"/>
      <c r="F9" s="2471">
        <v>3</v>
      </c>
      <c r="G9" s="2471">
        <v>1.9</v>
      </c>
      <c r="H9" s="2471">
        <v>0.4</v>
      </c>
      <c r="I9" s="2471">
        <v>9.4</v>
      </c>
      <c r="J9" s="2471">
        <v>1.1000000000000001</v>
      </c>
      <c r="K9" s="2465"/>
      <c r="L9" s="2465"/>
      <c r="M9" s="2471">
        <v>8.3000000000000007</v>
      </c>
      <c r="N9" s="4329">
        <v>8.6999999999999993</v>
      </c>
      <c r="O9" s="4330"/>
      <c r="P9" s="2471">
        <v>0.4</v>
      </c>
      <c r="Q9" s="2471"/>
      <c r="R9" s="2471"/>
      <c r="S9" s="2471"/>
      <c r="T9" s="2472">
        <v>2.6</v>
      </c>
      <c r="U9" s="2469" t="s">
        <v>5085</v>
      </c>
      <c r="V9" s="2453"/>
      <c r="W9" s="2453"/>
    </row>
    <row r="10" spans="1:23" ht="20.149999999999999" customHeight="1">
      <c r="A10" s="2473">
        <v>2024</v>
      </c>
      <c r="B10" s="2474" t="s">
        <v>2821</v>
      </c>
      <c r="C10" s="2475" t="s">
        <v>2763</v>
      </c>
      <c r="D10" s="2475" t="s">
        <v>717</v>
      </c>
      <c r="E10" s="2475" t="s">
        <v>717</v>
      </c>
      <c r="F10" s="2475" t="s">
        <v>5086</v>
      </c>
      <c r="G10" s="2475" t="s">
        <v>5083</v>
      </c>
      <c r="H10" s="2475" t="s">
        <v>5087</v>
      </c>
      <c r="I10" s="2475" t="s">
        <v>2739</v>
      </c>
      <c r="J10" s="2475" t="s">
        <v>5087</v>
      </c>
      <c r="K10" s="2476"/>
      <c r="L10" s="2476"/>
      <c r="M10" s="2475" t="s">
        <v>5088</v>
      </c>
      <c r="N10" s="3896">
        <v>23</v>
      </c>
      <c r="O10" s="3896"/>
      <c r="P10" s="2477" t="s">
        <v>717</v>
      </c>
      <c r="Q10" s="2477" t="s">
        <v>717</v>
      </c>
      <c r="R10" s="2477" t="s">
        <v>717</v>
      </c>
      <c r="S10" s="2478" t="s">
        <v>717</v>
      </c>
      <c r="T10" s="2479">
        <v>6</v>
      </c>
      <c r="U10" s="2473">
        <v>2024</v>
      </c>
      <c r="V10" s="2453"/>
      <c r="W10" s="2453"/>
    </row>
    <row r="11" spans="1:23" ht="20.149999999999999" customHeight="1">
      <c r="A11" s="2480" t="s">
        <v>5089</v>
      </c>
      <c r="B11" s="2481">
        <v>22.6</v>
      </c>
      <c r="C11" s="2482">
        <v>11.9</v>
      </c>
      <c r="D11" s="2482"/>
      <c r="E11" s="2475"/>
      <c r="F11" s="2482">
        <v>1.6</v>
      </c>
      <c r="G11" s="2482">
        <v>3.9</v>
      </c>
      <c r="H11" s="2482">
        <v>1</v>
      </c>
      <c r="I11" s="2482">
        <v>8.8000000000000007</v>
      </c>
      <c r="J11" s="2482">
        <v>1</v>
      </c>
      <c r="K11" s="2476"/>
      <c r="L11" s="2476"/>
      <c r="M11" s="2482">
        <v>2.7</v>
      </c>
      <c r="N11" s="4331">
        <v>8.8000000000000007</v>
      </c>
      <c r="O11" s="4332"/>
      <c r="P11" s="2482"/>
      <c r="Q11" s="2482"/>
      <c r="R11" s="2482"/>
      <c r="S11" s="2482"/>
      <c r="T11" s="2483">
        <v>2.2999999999999998</v>
      </c>
      <c r="U11" s="2484" t="s">
        <v>5089</v>
      </c>
      <c r="V11" s="2453"/>
      <c r="W11" s="2453"/>
    </row>
    <row r="12" spans="1:23" ht="20.149999999999999" customHeight="1">
      <c r="A12" s="2485"/>
      <c r="B12" s="2486"/>
      <c r="C12" s="2476"/>
      <c r="D12" s="2476"/>
      <c r="E12" s="2476"/>
      <c r="F12" s="2476"/>
      <c r="G12" s="2476"/>
      <c r="H12" s="2476"/>
      <c r="I12" s="2476"/>
      <c r="J12" s="2476"/>
      <c r="K12" s="2476"/>
      <c r="L12" s="2476"/>
      <c r="M12" s="2476"/>
      <c r="N12" s="4333"/>
      <c r="O12" s="4333"/>
      <c r="P12" s="2487"/>
      <c r="Q12" s="2487"/>
      <c r="R12" s="2487"/>
      <c r="S12" s="2487"/>
      <c r="T12" s="2488"/>
      <c r="U12" s="2485"/>
      <c r="V12" s="2453"/>
      <c r="W12" s="2453"/>
    </row>
    <row r="13" spans="1:23" ht="20.149999999999999" customHeight="1">
      <c r="A13" s="2456" t="s">
        <v>4533</v>
      </c>
      <c r="B13" s="2486"/>
      <c r="C13" s="2476"/>
      <c r="D13" s="2476"/>
      <c r="E13" s="2476"/>
      <c r="F13" s="2476"/>
      <c r="G13" s="2476"/>
      <c r="H13" s="2476"/>
      <c r="I13" s="2476"/>
      <c r="J13" s="2476"/>
      <c r="K13" s="2489"/>
      <c r="L13" s="2489"/>
      <c r="M13" s="2476"/>
      <c r="N13" s="4333"/>
      <c r="O13" s="4333"/>
      <c r="P13" s="2487"/>
      <c r="Q13" s="2487"/>
      <c r="R13" s="2487"/>
      <c r="S13" s="2487"/>
      <c r="T13" s="2488"/>
      <c r="U13" s="2456" t="s">
        <v>4533</v>
      </c>
      <c r="V13" s="2453"/>
      <c r="W13" s="2453"/>
    </row>
    <row r="14" spans="1:23" ht="20.149999999999999" customHeight="1">
      <c r="A14" s="2462" t="s">
        <v>5081</v>
      </c>
      <c r="B14" s="2490">
        <v>2514</v>
      </c>
      <c r="C14" s="2465">
        <v>2344</v>
      </c>
      <c r="D14" s="2465">
        <v>970</v>
      </c>
      <c r="E14" s="2464" t="s">
        <v>717</v>
      </c>
      <c r="F14" s="2491">
        <v>656</v>
      </c>
      <c r="G14" s="2464" t="s">
        <v>5090</v>
      </c>
      <c r="H14" s="2464" t="s">
        <v>5091</v>
      </c>
      <c r="I14" s="2465">
        <v>1808</v>
      </c>
      <c r="J14" s="2464" t="s">
        <v>5092</v>
      </c>
      <c r="K14" s="2465"/>
      <c r="L14" s="2465"/>
      <c r="M14" s="2465">
        <v>4143</v>
      </c>
      <c r="N14" s="4328">
        <v>4139</v>
      </c>
      <c r="O14" s="4328"/>
      <c r="P14" s="2466">
        <v>629</v>
      </c>
      <c r="Q14" s="2466">
        <v>5</v>
      </c>
      <c r="R14" s="2466">
        <v>494</v>
      </c>
      <c r="S14" s="2466">
        <v>345</v>
      </c>
      <c r="T14" s="2492">
        <v>871</v>
      </c>
      <c r="U14" s="2462" t="s">
        <v>5081</v>
      </c>
      <c r="V14" s="2453"/>
      <c r="W14" s="2453"/>
    </row>
    <row r="15" spans="1:23" ht="20.149999999999999" customHeight="1">
      <c r="A15" s="2469" t="s">
        <v>5085</v>
      </c>
      <c r="B15" s="2470">
        <v>10.5</v>
      </c>
      <c r="C15" s="2471">
        <v>9.8000000000000007</v>
      </c>
      <c r="D15" s="2471">
        <v>4.0999999999999996</v>
      </c>
      <c r="E15" s="2471"/>
      <c r="F15" s="2471">
        <v>2.8</v>
      </c>
      <c r="G15" s="2471">
        <v>0.5</v>
      </c>
      <c r="H15" s="2471">
        <v>0.7</v>
      </c>
      <c r="I15" s="2471">
        <v>7.8</v>
      </c>
      <c r="J15" s="2471">
        <v>2</v>
      </c>
      <c r="K15" s="2465"/>
      <c r="L15" s="2465"/>
      <c r="M15" s="2471">
        <v>17.899999999999999</v>
      </c>
      <c r="N15" s="4329">
        <v>17.8</v>
      </c>
      <c r="O15" s="4329"/>
      <c r="P15" s="2471">
        <v>2.7</v>
      </c>
      <c r="Q15" s="2471">
        <v>0</v>
      </c>
      <c r="R15" s="2471">
        <v>2.1</v>
      </c>
      <c r="S15" s="2471">
        <v>1.5</v>
      </c>
      <c r="T15" s="2472">
        <v>3.8</v>
      </c>
      <c r="U15" s="2469" t="s">
        <v>5085</v>
      </c>
      <c r="V15" s="2453"/>
      <c r="W15" s="2453"/>
    </row>
    <row r="16" spans="1:23" ht="20.149999999999999" customHeight="1">
      <c r="A16" s="2473">
        <v>2024</v>
      </c>
      <c r="B16" s="2486">
        <v>2322</v>
      </c>
      <c r="C16" s="2476">
        <v>2133</v>
      </c>
      <c r="D16" s="2476">
        <v>712</v>
      </c>
      <c r="E16" s="2475" t="s">
        <v>717</v>
      </c>
      <c r="F16" s="2493">
        <v>767</v>
      </c>
      <c r="G16" s="2475" t="s">
        <v>5093</v>
      </c>
      <c r="H16" s="2475" t="s">
        <v>5094</v>
      </c>
      <c r="I16" s="2476">
        <v>1496</v>
      </c>
      <c r="J16" s="2475" t="s">
        <v>3877</v>
      </c>
      <c r="K16" s="2476"/>
      <c r="L16" s="2476"/>
      <c r="M16" s="2476">
        <v>4048</v>
      </c>
      <c r="N16" s="4334">
        <v>3793</v>
      </c>
      <c r="O16" s="4334"/>
      <c r="P16" s="2478">
        <v>698</v>
      </c>
      <c r="Q16" s="2478">
        <v>8</v>
      </c>
      <c r="R16" s="2478">
        <v>563</v>
      </c>
      <c r="S16" s="2478">
        <v>313</v>
      </c>
      <c r="T16" s="2494">
        <v>858</v>
      </c>
      <c r="U16" s="2473">
        <v>2024</v>
      </c>
      <c r="V16" s="2453"/>
      <c r="W16" s="2453"/>
    </row>
    <row r="17" spans="1:23" ht="20.149999999999999" customHeight="1">
      <c r="A17" s="2480" t="s">
        <v>5089</v>
      </c>
      <c r="B17" s="2481">
        <v>10</v>
      </c>
      <c r="C17" s="2482">
        <v>9.1999999999999993</v>
      </c>
      <c r="D17" s="2482">
        <v>3.1</v>
      </c>
      <c r="E17" s="2482"/>
      <c r="F17" s="2482">
        <v>3.4</v>
      </c>
      <c r="G17" s="2482">
        <v>0.4</v>
      </c>
      <c r="H17" s="2482">
        <v>0.8</v>
      </c>
      <c r="I17" s="2482">
        <v>6.6</v>
      </c>
      <c r="J17" s="2482">
        <v>2.4</v>
      </c>
      <c r="K17" s="2476"/>
      <c r="L17" s="2476"/>
      <c r="M17" s="2482">
        <v>17.8</v>
      </c>
      <c r="N17" s="4331">
        <v>16.600000000000001</v>
      </c>
      <c r="O17" s="4331"/>
      <c r="P17" s="2482">
        <v>3.1</v>
      </c>
      <c r="Q17" s="2482">
        <v>0</v>
      </c>
      <c r="R17" s="2482">
        <v>2.5</v>
      </c>
      <c r="S17" s="2482">
        <v>1.4</v>
      </c>
      <c r="T17" s="2483">
        <v>3.8</v>
      </c>
      <c r="U17" s="2484" t="s">
        <v>5089</v>
      </c>
      <c r="V17" s="2453"/>
      <c r="W17" s="2453"/>
    </row>
    <row r="18" spans="1:23" ht="20.149999999999999" customHeight="1">
      <c r="A18" s="2485"/>
      <c r="B18" s="2486"/>
      <c r="C18" s="2476"/>
      <c r="D18" s="2476"/>
      <c r="E18" s="2476"/>
      <c r="F18" s="2476"/>
      <c r="G18" s="2476"/>
      <c r="H18" s="2476"/>
      <c r="I18" s="2476"/>
      <c r="J18" s="2476"/>
      <c r="K18" s="2476"/>
      <c r="L18" s="2476"/>
      <c r="M18" s="2476"/>
      <c r="N18" s="4333"/>
      <c r="O18" s="4333"/>
      <c r="P18" s="2487"/>
      <c r="Q18" s="2487"/>
      <c r="R18" s="2487"/>
      <c r="S18" s="2487"/>
      <c r="T18" s="2488"/>
      <c r="U18" s="2485"/>
      <c r="V18" s="2453"/>
      <c r="W18" s="2453"/>
    </row>
    <row r="19" spans="1:23" ht="20.149999999999999" customHeight="1">
      <c r="A19" s="2456" t="s">
        <v>4534</v>
      </c>
      <c r="B19" s="2490"/>
      <c r="C19" s="2465"/>
      <c r="D19" s="2465"/>
      <c r="E19" s="2465"/>
      <c r="F19" s="2465"/>
      <c r="G19" s="2465"/>
      <c r="H19" s="2465"/>
      <c r="I19" s="2465"/>
      <c r="J19" s="2465"/>
      <c r="K19" s="2465"/>
      <c r="L19" s="2465"/>
      <c r="M19" s="2465"/>
      <c r="N19" s="4328"/>
      <c r="O19" s="4328"/>
      <c r="P19" s="2487"/>
      <c r="Q19" s="2487"/>
      <c r="R19" s="2487"/>
      <c r="S19" s="2487"/>
      <c r="T19" s="2488"/>
      <c r="U19" s="2456" t="s">
        <v>5095</v>
      </c>
      <c r="V19" s="2453"/>
      <c r="W19" s="2453"/>
    </row>
    <row r="20" spans="1:23" ht="20.149999999999999" customHeight="1">
      <c r="A20" s="2462" t="s">
        <v>5081</v>
      </c>
      <c r="B20" s="2490">
        <v>1190</v>
      </c>
      <c r="C20" s="2465">
        <v>1267</v>
      </c>
      <c r="D20" s="2464" t="s">
        <v>5096</v>
      </c>
      <c r="E20" s="2464" t="s">
        <v>717</v>
      </c>
      <c r="F20" s="2464" t="s">
        <v>5097</v>
      </c>
      <c r="G20" s="2464" t="s">
        <v>475</v>
      </c>
      <c r="H20" s="2464" t="s">
        <v>2769</v>
      </c>
      <c r="I20" s="2464" t="s">
        <v>5098</v>
      </c>
      <c r="J20" s="2464" t="s">
        <v>2867</v>
      </c>
      <c r="K20" s="2465"/>
      <c r="L20" s="2465"/>
      <c r="M20" s="2465">
        <v>1766</v>
      </c>
      <c r="N20" s="4335">
        <v>1325</v>
      </c>
      <c r="O20" s="4335"/>
      <c r="P20" s="2466">
        <v>550</v>
      </c>
      <c r="Q20" s="2466">
        <v>19</v>
      </c>
      <c r="R20" s="2466">
        <v>541</v>
      </c>
      <c r="S20" s="2466">
        <v>408</v>
      </c>
      <c r="T20" s="2468">
        <v>208</v>
      </c>
      <c r="U20" s="2495" t="s">
        <v>5081</v>
      </c>
      <c r="V20" s="2453"/>
      <c r="W20" s="2453"/>
    </row>
    <row r="21" spans="1:23" ht="20.149999999999999" customHeight="1">
      <c r="A21" s="2469" t="s">
        <v>5085</v>
      </c>
      <c r="B21" s="2470">
        <v>10.5</v>
      </c>
      <c r="C21" s="2471">
        <v>11.2</v>
      </c>
      <c r="D21" s="2471">
        <v>6.1</v>
      </c>
      <c r="E21" s="2471"/>
      <c r="F21" s="2471">
        <v>2.7</v>
      </c>
      <c r="G21" s="2471">
        <v>0.3</v>
      </c>
      <c r="H21" s="2471">
        <v>0.3</v>
      </c>
      <c r="I21" s="2471">
        <v>6.3</v>
      </c>
      <c r="J21" s="2471">
        <v>0.8</v>
      </c>
      <c r="K21" s="2465"/>
      <c r="L21" s="2465"/>
      <c r="M21" s="2471">
        <v>16.7</v>
      </c>
      <c r="N21" s="4329">
        <v>12.6</v>
      </c>
      <c r="O21" s="4329"/>
      <c r="P21" s="2471">
        <v>5.2</v>
      </c>
      <c r="Q21" s="2471">
        <v>0.2</v>
      </c>
      <c r="R21" s="2471">
        <v>5.0999999999999996</v>
      </c>
      <c r="S21" s="2471">
        <v>3.9</v>
      </c>
      <c r="T21" s="2471">
        <v>2</v>
      </c>
      <c r="U21" s="2496" t="s">
        <v>5085</v>
      </c>
      <c r="V21" s="2453"/>
      <c r="W21" s="2453"/>
    </row>
    <row r="22" spans="1:23" ht="20.149999999999999" customHeight="1">
      <c r="A22" s="2473">
        <v>2024</v>
      </c>
      <c r="B22" s="2486">
        <v>1148</v>
      </c>
      <c r="C22" s="2476">
        <v>1179</v>
      </c>
      <c r="D22" s="2475" t="s">
        <v>5099</v>
      </c>
      <c r="E22" s="2475" t="s">
        <v>717</v>
      </c>
      <c r="F22" s="2475" t="s">
        <v>5100</v>
      </c>
      <c r="G22" s="2475" t="s">
        <v>2750</v>
      </c>
      <c r="H22" s="2475" t="s">
        <v>484</v>
      </c>
      <c r="I22" s="2475" t="s">
        <v>5101</v>
      </c>
      <c r="J22" s="2475" t="s">
        <v>2884</v>
      </c>
      <c r="K22" s="2476"/>
      <c r="L22" s="2476"/>
      <c r="M22" s="2476">
        <v>1528</v>
      </c>
      <c r="N22" s="4336">
        <v>1403</v>
      </c>
      <c r="O22" s="4336"/>
      <c r="P22" s="2478">
        <v>573</v>
      </c>
      <c r="Q22" s="2478">
        <v>44</v>
      </c>
      <c r="R22" s="2478">
        <v>456</v>
      </c>
      <c r="S22" s="2478">
        <v>356</v>
      </c>
      <c r="T22" s="2479">
        <v>206</v>
      </c>
      <c r="U22" s="2497">
        <v>2024</v>
      </c>
      <c r="V22" s="2453"/>
      <c r="W22" s="2453"/>
    </row>
    <row r="23" spans="1:23" ht="20.149999999999999" customHeight="1" thickBot="1">
      <c r="A23" s="2498" t="s">
        <v>5089</v>
      </c>
      <c r="B23" s="2499">
        <v>10.1</v>
      </c>
      <c r="C23" s="2500">
        <v>10.4</v>
      </c>
      <c r="D23" s="2500">
        <v>6.4</v>
      </c>
      <c r="E23" s="2500"/>
      <c r="F23" s="2500">
        <v>4.8</v>
      </c>
      <c r="G23" s="2500">
        <v>0.2</v>
      </c>
      <c r="H23" s="2500">
        <v>0.5</v>
      </c>
      <c r="I23" s="2500">
        <v>4.3</v>
      </c>
      <c r="J23" s="2500">
        <v>0.9</v>
      </c>
      <c r="K23" s="2476"/>
      <c r="L23" s="2476"/>
      <c r="M23" s="2500">
        <v>14.2</v>
      </c>
      <c r="N23" s="4337">
        <v>13</v>
      </c>
      <c r="O23" s="4337"/>
      <c r="P23" s="2500">
        <v>5.3</v>
      </c>
      <c r="Q23" s="2500">
        <v>0.4</v>
      </c>
      <c r="R23" s="2500">
        <v>4.2</v>
      </c>
      <c r="S23" s="2500">
        <v>3.3</v>
      </c>
      <c r="T23" s="2501">
        <v>1.9</v>
      </c>
      <c r="U23" s="2502" t="s">
        <v>5089</v>
      </c>
      <c r="V23" s="2453"/>
      <c r="W23" s="2453"/>
    </row>
    <row r="24" spans="1:23" ht="20.149999999999999" customHeight="1">
      <c r="A24" s="4313" t="s">
        <v>5058</v>
      </c>
      <c r="B24" s="4338" t="s">
        <v>5102</v>
      </c>
      <c r="C24" s="4339"/>
      <c r="D24" s="4340"/>
      <c r="E24" s="2503" t="s">
        <v>5103</v>
      </c>
      <c r="F24" s="4341" t="s">
        <v>5104</v>
      </c>
      <c r="G24" s="4342"/>
      <c r="H24" s="4342"/>
      <c r="I24" s="4342"/>
      <c r="J24" s="4342"/>
      <c r="K24" s="2504"/>
      <c r="L24" s="2504"/>
      <c r="M24" s="4339" t="s">
        <v>5105</v>
      </c>
      <c r="N24" s="4343"/>
      <c r="O24" s="4343"/>
      <c r="P24" s="4343"/>
      <c r="Q24" s="4343"/>
      <c r="R24" s="4343"/>
      <c r="S24" s="4343"/>
      <c r="T24" s="4344"/>
      <c r="U24" s="4301" t="s">
        <v>5058</v>
      </c>
      <c r="V24" s="2453"/>
      <c r="W24" s="2453"/>
    </row>
    <row r="25" spans="1:23" ht="20.149999999999999" customHeight="1">
      <c r="A25" s="4313"/>
      <c r="B25" s="4345" t="s">
        <v>5106</v>
      </c>
      <c r="C25" s="4345" t="s">
        <v>5107</v>
      </c>
      <c r="D25" s="4345" t="s">
        <v>5108</v>
      </c>
      <c r="E25" s="4345" t="s">
        <v>5109</v>
      </c>
      <c r="F25" s="4350" t="s">
        <v>5110</v>
      </c>
      <c r="G25" s="4351"/>
      <c r="H25" s="4352"/>
      <c r="I25" s="4367" t="s">
        <v>5111</v>
      </c>
      <c r="J25" s="4368"/>
      <c r="K25" s="2505"/>
      <c r="L25" s="2505"/>
      <c r="M25" s="4345" t="s">
        <v>5112</v>
      </c>
      <c r="N25" s="4363" t="s">
        <v>5113</v>
      </c>
      <c r="O25" s="4354" t="s">
        <v>5114</v>
      </c>
      <c r="P25" s="4345" t="s">
        <v>4946</v>
      </c>
      <c r="Q25" s="4345" t="s">
        <v>5115</v>
      </c>
      <c r="R25" s="4348" t="s">
        <v>5116</v>
      </c>
      <c r="S25" s="4345" t="s">
        <v>5117</v>
      </c>
      <c r="T25" s="4354" t="s">
        <v>5118</v>
      </c>
      <c r="U25" s="4302"/>
      <c r="V25" s="2453"/>
      <c r="W25" s="2453"/>
    </row>
    <row r="26" spans="1:23" ht="20.149999999999999" customHeight="1">
      <c r="A26" s="4313"/>
      <c r="B26" s="4348"/>
      <c r="C26" s="4348"/>
      <c r="D26" s="4348"/>
      <c r="E26" s="4346"/>
      <c r="F26" s="4357" t="s">
        <v>5119</v>
      </c>
      <c r="G26" s="4359" t="s">
        <v>5120</v>
      </c>
      <c r="H26" s="4360"/>
      <c r="I26" s="4363" t="s">
        <v>5121</v>
      </c>
      <c r="J26" s="4365" t="s">
        <v>5122</v>
      </c>
      <c r="K26" s="2506"/>
      <c r="L26" s="2506"/>
      <c r="M26" s="4348"/>
      <c r="N26" s="4369"/>
      <c r="O26" s="4355"/>
      <c r="P26" s="4346"/>
      <c r="Q26" s="4346"/>
      <c r="R26" s="4346"/>
      <c r="S26" s="4346"/>
      <c r="T26" s="4355"/>
      <c r="U26" s="4302"/>
      <c r="V26" s="2453"/>
      <c r="W26" s="2453"/>
    </row>
    <row r="27" spans="1:23" ht="20.149999999999999" customHeight="1">
      <c r="A27" s="4314"/>
      <c r="B27" s="4349"/>
      <c r="C27" s="4349"/>
      <c r="D27" s="4349"/>
      <c r="E27" s="4347"/>
      <c r="F27" s="4358"/>
      <c r="G27" s="4361"/>
      <c r="H27" s="4362"/>
      <c r="I27" s="4364"/>
      <c r="J27" s="4366"/>
      <c r="K27" s="2506"/>
      <c r="L27" s="2506"/>
      <c r="M27" s="4349"/>
      <c r="N27" s="4364"/>
      <c r="O27" s="4356"/>
      <c r="P27" s="4347"/>
      <c r="Q27" s="4347"/>
      <c r="R27" s="4347"/>
      <c r="S27" s="4347"/>
      <c r="T27" s="4356"/>
      <c r="U27" s="4303"/>
      <c r="V27" s="2453"/>
      <c r="W27" s="2453"/>
    </row>
    <row r="28" spans="1:23" ht="20.149999999999999" customHeight="1">
      <c r="A28" s="2456" t="s">
        <v>5016</v>
      </c>
      <c r="B28" s="2457"/>
      <c r="C28" s="2458"/>
      <c r="D28" s="2507"/>
      <c r="E28" s="2508"/>
      <c r="F28" s="2459"/>
      <c r="G28" s="4370"/>
      <c r="H28" s="4370"/>
      <c r="I28" s="2460"/>
      <c r="J28" s="2509"/>
      <c r="K28" s="2510"/>
      <c r="L28" s="2510"/>
      <c r="M28" s="2511"/>
      <c r="N28" s="2511"/>
      <c r="O28" s="2512"/>
      <c r="P28" s="2512"/>
      <c r="Q28" s="2512"/>
      <c r="R28" s="2512"/>
      <c r="S28" s="2512"/>
      <c r="T28" s="2513"/>
      <c r="U28" s="2461" t="s">
        <v>5016</v>
      </c>
      <c r="V28" s="2453"/>
      <c r="W28" s="2453"/>
    </row>
    <row r="29" spans="1:23" ht="20.149999999999999" customHeight="1">
      <c r="A29" s="2462" t="s">
        <v>5081</v>
      </c>
      <c r="B29" s="2514">
        <v>7</v>
      </c>
      <c r="C29" s="2515">
        <v>6</v>
      </c>
      <c r="D29" s="2510" t="s">
        <v>717</v>
      </c>
      <c r="E29" s="2510" t="s">
        <v>717</v>
      </c>
      <c r="F29" s="2510" t="s">
        <v>717</v>
      </c>
      <c r="G29" s="4371" t="s">
        <v>717</v>
      </c>
      <c r="H29" s="4371"/>
      <c r="I29" s="2467" t="s">
        <v>717</v>
      </c>
      <c r="J29" s="2510" t="s">
        <v>717</v>
      </c>
      <c r="K29" s="2510"/>
      <c r="L29" s="2510"/>
      <c r="M29" s="2515" t="s">
        <v>717</v>
      </c>
      <c r="N29" s="2510" t="s">
        <v>717</v>
      </c>
      <c r="O29" s="2517" t="s">
        <v>717</v>
      </c>
      <c r="P29" s="2517" t="s">
        <v>717</v>
      </c>
      <c r="Q29" s="2515" t="s">
        <v>717</v>
      </c>
      <c r="R29" s="2517" t="s">
        <v>717</v>
      </c>
      <c r="S29" s="2464" t="s">
        <v>717</v>
      </c>
      <c r="T29" s="2518" t="s">
        <v>717</v>
      </c>
      <c r="U29" s="2462" t="s">
        <v>5081</v>
      </c>
      <c r="V29" s="2453"/>
      <c r="W29" s="2453"/>
    </row>
    <row r="30" spans="1:23" ht="20.149999999999999" customHeight="1">
      <c r="A30" s="2469" t="s">
        <v>5085</v>
      </c>
      <c r="B30" s="2519">
        <v>2.6</v>
      </c>
      <c r="C30" s="2517">
        <v>2.2000000000000002</v>
      </c>
      <c r="D30" s="2517"/>
      <c r="E30" s="2517"/>
      <c r="F30" s="2517"/>
      <c r="G30" s="4372"/>
      <c r="H30" s="4372"/>
      <c r="I30" s="2517"/>
      <c r="J30" s="2517"/>
      <c r="K30" s="2510"/>
      <c r="L30" s="2510"/>
      <c r="M30" s="2517"/>
      <c r="N30" s="2517"/>
      <c r="O30" s="2471"/>
      <c r="P30" s="2471"/>
      <c r="Q30" s="2471"/>
      <c r="R30" s="2471"/>
      <c r="S30" s="2471"/>
      <c r="T30" s="2472"/>
      <c r="U30" s="2469" t="s">
        <v>5085</v>
      </c>
      <c r="V30" s="2453"/>
      <c r="W30" s="2453"/>
    </row>
    <row r="31" spans="1:23" ht="20.149999999999999" customHeight="1">
      <c r="A31" s="2473">
        <v>2024</v>
      </c>
      <c r="B31" s="2520">
        <v>8</v>
      </c>
      <c r="C31" s="2521">
        <v>4</v>
      </c>
      <c r="D31" s="2459">
        <v>1</v>
      </c>
      <c r="E31" s="2459" t="s">
        <v>717</v>
      </c>
      <c r="F31" s="2459" t="s">
        <v>717</v>
      </c>
      <c r="G31" s="4353" t="s">
        <v>717</v>
      </c>
      <c r="H31" s="4353"/>
      <c r="I31" s="2477" t="s">
        <v>717</v>
      </c>
      <c r="J31" s="2459" t="s">
        <v>717</v>
      </c>
      <c r="K31" s="2459"/>
      <c r="L31" s="2459"/>
      <c r="M31" s="2521" t="s">
        <v>717</v>
      </c>
      <c r="N31" s="2459" t="s">
        <v>717</v>
      </c>
      <c r="O31" s="2523" t="s">
        <v>717</v>
      </c>
      <c r="P31" s="2523" t="s">
        <v>717</v>
      </c>
      <c r="Q31" s="2524" t="s">
        <v>717</v>
      </c>
      <c r="R31" s="2523" t="s">
        <v>717</v>
      </c>
      <c r="S31" s="2475" t="s">
        <v>717</v>
      </c>
      <c r="T31" s="2525" t="s">
        <v>5082</v>
      </c>
      <c r="U31" s="2473">
        <v>2024</v>
      </c>
      <c r="V31" s="2453"/>
      <c r="W31" s="2453"/>
    </row>
    <row r="32" spans="1:23" ht="20.149999999999999" customHeight="1">
      <c r="A32" s="2480" t="s">
        <v>5089</v>
      </c>
      <c r="B32" s="2526">
        <v>3.1</v>
      </c>
      <c r="C32" s="2523">
        <v>1.5</v>
      </c>
      <c r="D32" s="2523">
        <v>0.4</v>
      </c>
      <c r="E32" s="2523"/>
      <c r="F32" s="2523"/>
      <c r="G32" s="4373"/>
      <c r="H32" s="4373"/>
      <c r="I32" s="2523"/>
      <c r="J32" s="2523"/>
      <c r="K32" s="2459"/>
      <c r="L32" s="2459"/>
      <c r="M32" s="2523"/>
      <c r="N32" s="2523"/>
      <c r="O32" s="2482"/>
      <c r="P32" s="2482"/>
      <c r="Q32" s="2482"/>
      <c r="R32" s="2482"/>
      <c r="S32" s="2482"/>
      <c r="T32" s="2483">
        <v>0.4</v>
      </c>
      <c r="U32" s="2480" t="s">
        <v>5089</v>
      </c>
      <c r="V32" s="2453"/>
      <c r="W32" s="2453"/>
    </row>
    <row r="33" spans="1:24" ht="20.149999999999999" customHeight="1">
      <c r="A33" s="2485"/>
      <c r="B33" s="2527"/>
      <c r="C33" s="2459"/>
      <c r="D33" s="2459"/>
      <c r="E33" s="2528"/>
      <c r="F33" s="2459"/>
      <c r="G33" s="2459"/>
      <c r="H33" s="2529"/>
      <c r="I33" s="2459"/>
      <c r="J33" s="2528"/>
      <c r="K33" s="2459"/>
      <c r="L33" s="2459"/>
      <c r="M33" s="2530"/>
      <c r="N33" s="2530"/>
      <c r="O33" s="2531"/>
      <c r="P33" s="2530"/>
      <c r="Q33" s="2531"/>
      <c r="R33" s="2531"/>
      <c r="S33" s="2531"/>
      <c r="T33" s="2532"/>
      <c r="U33" s="2485"/>
      <c r="V33" s="4353"/>
      <c r="W33" s="4353"/>
      <c r="X33" s="2533"/>
    </row>
    <row r="34" spans="1:24" ht="20.149999999999999" customHeight="1">
      <c r="A34" s="2456" t="s">
        <v>4533</v>
      </c>
      <c r="B34" s="2527"/>
      <c r="C34" s="2459"/>
      <c r="D34" s="2459"/>
      <c r="E34" s="2528"/>
      <c r="F34" s="2459"/>
      <c r="G34" s="2510"/>
      <c r="H34" s="2529"/>
      <c r="I34" s="2510"/>
      <c r="J34" s="2528"/>
      <c r="K34" s="2510"/>
      <c r="L34" s="2510"/>
      <c r="M34" s="2530"/>
      <c r="N34" s="2530"/>
      <c r="O34" s="2534"/>
      <c r="P34" s="2530"/>
      <c r="Q34" s="2534"/>
      <c r="R34" s="2530"/>
      <c r="S34" s="2530"/>
      <c r="T34" s="2532"/>
      <c r="U34" s="2456" t="s">
        <v>4533</v>
      </c>
      <c r="V34" s="2453"/>
      <c r="W34" s="2453"/>
    </row>
    <row r="35" spans="1:24" ht="20.149999999999999" customHeight="1">
      <c r="A35" s="2462" t="s">
        <v>5081</v>
      </c>
      <c r="B35" s="2535">
        <v>681</v>
      </c>
      <c r="C35" s="2515">
        <v>432</v>
      </c>
      <c r="D35" s="2515">
        <v>23</v>
      </c>
      <c r="E35" s="2515">
        <v>87</v>
      </c>
      <c r="F35" s="2516" t="s">
        <v>2726</v>
      </c>
      <c r="G35" s="4371" t="s">
        <v>5123</v>
      </c>
      <c r="H35" s="4371"/>
      <c r="I35" s="2464" t="s">
        <v>2774</v>
      </c>
      <c r="J35" s="2464" t="s">
        <v>5124</v>
      </c>
      <c r="K35" s="2510"/>
      <c r="L35" s="2510"/>
      <c r="M35" s="2464" t="s">
        <v>2743</v>
      </c>
      <c r="N35" s="2464" t="s">
        <v>5083</v>
      </c>
      <c r="O35" s="2464" t="s">
        <v>5087</v>
      </c>
      <c r="P35" s="2464" t="s">
        <v>717</v>
      </c>
      <c r="Q35" s="2464" t="s">
        <v>5125</v>
      </c>
      <c r="R35" s="2464" t="s">
        <v>2772</v>
      </c>
      <c r="S35" s="2464" t="s">
        <v>5126</v>
      </c>
      <c r="T35" s="2518" t="s">
        <v>5127</v>
      </c>
      <c r="U35" s="2462" t="s">
        <v>5081</v>
      </c>
      <c r="V35" s="2453"/>
      <c r="W35" s="2453"/>
    </row>
    <row r="36" spans="1:24" ht="20.149999999999999" customHeight="1">
      <c r="A36" s="2469" t="s">
        <v>5085</v>
      </c>
      <c r="B36" s="2519">
        <v>2.9</v>
      </c>
      <c r="C36" s="2517">
        <v>1.8</v>
      </c>
      <c r="D36" s="2517">
        <v>0.1</v>
      </c>
      <c r="E36" s="2517">
        <v>2.4</v>
      </c>
      <c r="F36" s="2517">
        <v>0</v>
      </c>
      <c r="G36" s="4372">
        <v>1.3</v>
      </c>
      <c r="H36" s="4372"/>
      <c r="I36" s="2517">
        <v>0.2</v>
      </c>
      <c r="J36" s="2517">
        <v>1</v>
      </c>
      <c r="K36" s="2516"/>
      <c r="L36" s="2516"/>
      <c r="M36" s="2517">
        <v>0.1</v>
      </c>
      <c r="N36" s="2517">
        <v>0</v>
      </c>
      <c r="O36" s="2471">
        <v>0</v>
      </c>
      <c r="P36" s="2517"/>
      <c r="Q36" s="2517">
        <v>0.8</v>
      </c>
      <c r="R36" s="2517">
        <v>0.1</v>
      </c>
      <c r="S36" s="2517">
        <v>2.1</v>
      </c>
      <c r="T36" s="2536">
        <v>2.6</v>
      </c>
      <c r="U36" s="2469" t="s">
        <v>5085</v>
      </c>
      <c r="V36" s="2453"/>
      <c r="W36" s="2453"/>
    </row>
    <row r="37" spans="1:24" ht="20.149999999999999" customHeight="1">
      <c r="A37" s="2473">
        <v>2024</v>
      </c>
      <c r="B37" s="2537">
        <v>773</v>
      </c>
      <c r="C37" s="2521">
        <v>464</v>
      </c>
      <c r="D37" s="2521">
        <v>20</v>
      </c>
      <c r="E37" s="2521">
        <v>114</v>
      </c>
      <c r="F37" s="2522" t="s">
        <v>2741</v>
      </c>
      <c r="G37" s="4353" t="s">
        <v>5128</v>
      </c>
      <c r="H37" s="4353"/>
      <c r="I37" s="2475" t="s">
        <v>2865</v>
      </c>
      <c r="J37" s="2475" t="s">
        <v>5129</v>
      </c>
      <c r="K37" s="2459"/>
      <c r="L37" s="2459"/>
      <c r="M37" s="2475" t="s">
        <v>2733</v>
      </c>
      <c r="N37" s="2475" t="s">
        <v>488</v>
      </c>
      <c r="O37" s="2475" t="s">
        <v>5086</v>
      </c>
      <c r="P37" s="2475" t="s">
        <v>717</v>
      </c>
      <c r="Q37" s="2475" t="s">
        <v>5130</v>
      </c>
      <c r="R37" s="2475" t="s">
        <v>475</v>
      </c>
      <c r="S37" s="2475" t="s">
        <v>5131</v>
      </c>
      <c r="T37" s="2525" t="s">
        <v>5132</v>
      </c>
      <c r="U37" s="2473">
        <v>2024</v>
      </c>
      <c r="V37" s="2453"/>
      <c r="W37" s="2453"/>
    </row>
    <row r="38" spans="1:24" ht="20.149999999999999" customHeight="1">
      <c r="A38" s="2480" t="s">
        <v>5089</v>
      </c>
      <c r="B38" s="2526">
        <v>3.3</v>
      </c>
      <c r="C38" s="2523">
        <v>2</v>
      </c>
      <c r="D38" s="2523">
        <v>0.1</v>
      </c>
      <c r="E38" s="2523">
        <v>3.1</v>
      </c>
      <c r="F38" s="2523">
        <v>0.1</v>
      </c>
      <c r="G38" s="4373">
        <v>1.2</v>
      </c>
      <c r="H38" s="4373"/>
      <c r="I38" s="2523">
        <v>0.3</v>
      </c>
      <c r="J38" s="2523">
        <v>1.1000000000000001</v>
      </c>
      <c r="K38" s="2522"/>
      <c r="L38" s="2522"/>
      <c r="M38" s="2523">
        <v>0.1</v>
      </c>
      <c r="N38" s="2523">
        <v>0</v>
      </c>
      <c r="O38" s="2482">
        <v>0</v>
      </c>
      <c r="P38" s="2523"/>
      <c r="Q38" s="2523">
        <v>0.8</v>
      </c>
      <c r="R38" s="2523">
        <v>0.1</v>
      </c>
      <c r="S38" s="2523">
        <v>2.1</v>
      </c>
      <c r="T38" s="2538">
        <v>3.4</v>
      </c>
      <c r="U38" s="2480" t="s">
        <v>5089</v>
      </c>
      <c r="V38" s="2453"/>
      <c r="W38" s="2453"/>
    </row>
    <row r="39" spans="1:24" ht="20.149999999999999" customHeight="1">
      <c r="A39" s="2485"/>
      <c r="B39" s="2527"/>
      <c r="C39" s="2459"/>
      <c r="D39" s="2459"/>
      <c r="E39" s="2528"/>
      <c r="F39" s="2459"/>
      <c r="G39" s="2459"/>
      <c r="H39" s="2529"/>
      <c r="I39" s="2459"/>
      <c r="J39" s="2528"/>
      <c r="K39" s="2459"/>
      <c r="L39" s="2459"/>
      <c r="M39" s="2530"/>
      <c r="N39" s="2530"/>
      <c r="O39" s="2531"/>
      <c r="P39" s="2530"/>
      <c r="Q39" s="2531"/>
      <c r="R39" s="2531"/>
      <c r="S39" s="2531"/>
      <c r="T39" s="2532"/>
      <c r="U39" s="2485"/>
      <c r="V39" s="2539"/>
      <c r="W39" s="2485"/>
    </row>
    <row r="40" spans="1:24" ht="20.149999999999999" customHeight="1">
      <c r="A40" s="2456" t="s">
        <v>4534</v>
      </c>
      <c r="B40" s="2540"/>
      <c r="C40" s="2510"/>
      <c r="D40" s="2510"/>
      <c r="E40" s="2528"/>
      <c r="F40" s="2459"/>
      <c r="G40" s="2510"/>
      <c r="H40" s="2529"/>
      <c r="I40" s="2510"/>
      <c r="J40" s="2528"/>
      <c r="K40" s="2504"/>
      <c r="L40" s="2504"/>
      <c r="M40" s="2530"/>
      <c r="N40" s="2530"/>
      <c r="O40" s="2534"/>
      <c r="P40" s="2530"/>
      <c r="Q40" s="2534"/>
      <c r="R40" s="2534"/>
      <c r="S40" s="2534"/>
      <c r="T40" s="2541"/>
      <c r="U40" s="2456" t="s">
        <v>4534</v>
      </c>
      <c r="V40" s="2453"/>
      <c r="W40" s="2453"/>
    </row>
    <row r="41" spans="1:24" ht="20.149999999999999" customHeight="1">
      <c r="A41" s="2462" t="s">
        <v>5081</v>
      </c>
      <c r="B41" s="2542">
        <v>1064</v>
      </c>
      <c r="C41" s="2466">
        <v>348</v>
      </c>
      <c r="D41" s="2466">
        <v>30</v>
      </c>
      <c r="E41" s="2515">
        <v>123</v>
      </c>
      <c r="F41" s="2516" t="s">
        <v>5086</v>
      </c>
      <c r="G41" s="4371" t="s">
        <v>5133</v>
      </c>
      <c r="H41" s="4371"/>
      <c r="I41" s="2516" t="s">
        <v>2772</v>
      </c>
      <c r="J41" s="2516" t="s">
        <v>5134</v>
      </c>
      <c r="K41" s="2510"/>
      <c r="L41" s="2510"/>
      <c r="M41" s="2516" t="s">
        <v>5084</v>
      </c>
      <c r="N41" s="2516" t="s">
        <v>5087</v>
      </c>
      <c r="O41" s="2464" t="s">
        <v>717</v>
      </c>
      <c r="P41" s="2464" t="s">
        <v>717</v>
      </c>
      <c r="Q41" s="2464" t="s">
        <v>2854</v>
      </c>
      <c r="R41" s="2464" t="s">
        <v>5088</v>
      </c>
      <c r="S41" s="2464" t="s">
        <v>5135</v>
      </c>
      <c r="T41" s="2518" t="s">
        <v>5136</v>
      </c>
      <c r="U41" s="2495" t="s">
        <v>5081</v>
      </c>
      <c r="V41" s="2453"/>
      <c r="W41" s="2453"/>
    </row>
    <row r="42" spans="1:24" ht="20.149999999999999" customHeight="1">
      <c r="A42" s="2469" t="s">
        <v>5085</v>
      </c>
      <c r="B42" s="2519">
        <v>9.6999999999999993</v>
      </c>
      <c r="C42" s="2517">
        <v>3.2</v>
      </c>
      <c r="D42" s="2517">
        <v>0.3</v>
      </c>
      <c r="E42" s="2517">
        <v>3.2</v>
      </c>
      <c r="F42" s="2517">
        <v>0</v>
      </c>
      <c r="G42" s="4372">
        <v>0.9</v>
      </c>
      <c r="H42" s="4372"/>
      <c r="I42" s="2517">
        <v>0.3</v>
      </c>
      <c r="J42" s="2517">
        <v>0.9</v>
      </c>
      <c r="K42" s="2516"/>
      <c r="L42" s="2516"/>
      <c r="M42" s="2517">
        <v>0</v>
      </c>
      <c r="N42" s="2517">
        <v>0</v>
      </c>
      <c r="O42" s="2471"/>
      <c r="P42" s="2517"/>
      <c r="Q42" s="2517">
        <v>0.7</v>
      </c>
      <c r="R42" s="2517">
        <v>0.1</v>
      </c>
      <c r="S42" s="2517">
        <v>1.2</v>
      </c>
      <c r="T42" s="2536">
        <v>2</v>
      </c>
      <c r="U42" s="2496" t="s">
        <v>5085</v>
      </c>
      <c r="V42" s="2453"/>
      <c r="W42" s="2453"/>
    </row>
    <row r="43" spans="1:24" ht="20.149999999999999" customHeight="1">
      <c r="A43" s="2473">
        <v>2024</v>
      </c>
      <c r="B43" s="2543">
        <v>1091</v>
      </c>
      <c r="C43" s="2478">
        <v>387</v>
      </c>
      <c r="D43" s="2478">
        <v>22</v>
      </c>
      <c r="E43" s="2521">
        <v>133</v>
      </c>
      <c r="F43" s="2522" t="s">
        <v>5137</v>
      </c>
      <c r="G43" s="4353" t="s">
        <v>2890</v>
      </c>
      <c r="H43" s="4353"/>
      <c r="I43" s="2522" t="s">
        <v>2778</v>
      </c>
      <c r="J43" s="2522" t="s">
        <v>5138</v>
      </c>
      <c r="K43" s="2459"/>
      <c r="L43" s="2459"/>
      <c r="M43" s="2522" t="s">
        <v>5088</v>
      </c>
      <c r="N43" s="2522" t="s">
        <v>5086</v>
      </c>
      <c r="O43" s="2475" t="s">
        <v>717</v>
      </c>
      <c r="P43" s="2475" t="s">
        <v>717</v>
      </c>
      <c r="Q43" s="2475" t="s">
        <v>2847</v>
      </c>
      <c r="R43" s="2475" t="s">
        <v>5083</v>
      </c>
      <c r="S43" s="2475" t="s">
        <v>5139</v>
      </c>
      <c r="T43" s="2475" t="s">
        <v>5124</v>
      </c>
      <c r="U43" s="2497">
        <v>2024</v>
      </c>
      <c r="V43" s="2453"/>
      <c r="W43" s="2453"/>
    </row>
    <row r="44" spans="1:24" ht="20.149999999999999" customHeight="1" thickBot="1">
      <c r="A44" s="2544" t="s">
        <v>5089</v>
      </c>
      <c r="B44" s="2545">
        <v>9.9</v>
      </c>
      <c r="C44" s="2546">
        <v>3.5</v>
      </c>
      <c r="D44" s="2546">
        <v>0.2</v>
      </c>
      <c r="E44" s="2546">
        <v>3.5</v>
      </c>
      <c r="F44" s="2546">
        <v>0.1</v>
      </c>
      <c r="G44" s="4374">
        <v>0.8</v>
      </c>
      <c r="H44" s="4374"/>
      <c r="I44" s="2546">
        <v>0.3</v>
      </c>
      <c r="J44" s="2546">
        <v>1</v>
      </c>
      <c r="K44" s="2547"/>
      <c r="L44" s="2547"/>
      <c r="M44" s="2546">
        <v>0.1</v>
      </c>
      <c r="N44" s="2546">
        <v>0</v>
      </c>
      <c r="O44" s="2500"/>
      <c r="P44" s="2546"/>
      <c r="Q44" s="2546">
        <v>0.6</v>
      </c>
      <c r="R44" s="2546">
        <v>0.1</v>
      </c>
      <c r="S44" s="2546">
        <v>1.1000000000000001</v>
      </c>
      <c r="T44" s="2546">
        <v>2.2000000000000002</v>
      </c>
      <c r="U44" s="2502" t="s">
        <v>5089</v>
      </c>
      <c r="V44" s="2453"/>
      <c r="W44" s="2453"/>
    </row>
    <row r="45" spans="1:24" ht="15" customHeight="1">
      <c r="A45" s="2548" t="s">
        <v>5140</v>
      </c>
      <c r="B45" s="1513"/>
      <c r="C45" s="1513"/>
      <c r="D45" s="1513"/>
      <c r="E45" s="1513"/>
      <c r="F45" s="1513"/>
      <c r="G45" s="1513"/>
      <c r="H45" s="1513"/>
      <c r="I45" s="1513"/>
      <c r="J45" s="1513"/>
      <c r="K45" s="1513"/>
      <c r="L45" s="1513"/>
      <c r="M45" s="1513"/>
      <c r="N45" s="1513"/>
      <c r="O45" s="1513"/>
      <c r="P45" s="1513"/>
      <c r="Q45" s="1513"/>
      <c r="R45" s="4353"/>
      <c r="S45" s="4353"/>
      <c r="T45" s="1513"/>
      <c r="U45" s="1513"/>
      <c r="V45" s="1513"/>
      <c r="W45" s="1513"/>
      <c r="X45" s="5"/>
    </row>
    <row r="46" spans="1:24" ht="15" customHeight="1">
      <c r="A46" s="2548" t="s">
        <v>5141</v>
      </c>
      <c r="B46" s="1513"/>
      <c r="C46" s="1513"/>
      <c r="D46" s="1513"/>
      <c r="E46" s="1513"/>
      <c r="F46" s="1513"/>
      <c r="G46" s="1513"/>
      <c r="H46" s="1513"/>
      <c r="I46" s="1513"/>
      <c r="J46" s="1513"/>
      <c r="K46" s="1513"/>
      <c r="L46" s="1513"/>
      <c r="M46" s="1513"/>
      <c r="N46" s="1513"/>
      <c r="O46" s="1513"/>
      <c r="P46" s="1513"/>
      <c r="Q46" s="1513"/>
      <c r="R46" s="1513"/>
      <c r="S46" s="1513"/>
      <c r="T46" s="1513"/>
      <c r="U46" s="1513"/>
      <c r="V46" s="1513"/>
      <c r="W46" s="1513"/>
      <c r="X46" s="5"/>
    </row>
    <row r="47" spans="1:24" ht="15" customHeight="1">
      <c r="A47" s="2548" t="s">
        <v>5142</v>
      </c>
      <c r="B47" s="1513"/>
      <c r="C47" s="1513"/>
      <c r="D47" s="1513"/>
      <c r="E47" s="1513"/>
      <c r="F47" s="1513"/>
      <c r="G47" s="1513"/>
      <c r="H47" s="1513"/>
      <c r="I47" s="1513"/>
      <c r="J47" s="1513"/>
      <c r="K47" s="1513"/>
      <c r="L47" s="1513"/>
      <c r="M47" s="2453"/>
      <c r="N47" s="2453"/>
      <c r="O47" s="2453"/>
      <c r="P47" s="2453"/>
      <c r="Q47" s="2453"/>
      <c r="R47" s="1513"/>
      <c r="S47" s="1513"/>
      <c r="T47" s="2453"/>
      <c r="U47" s="2453"/>
      <c r="V47" s="2453"/>
      <c r="W47" s="2453"/>
    </row>
    <row r="48" spans="1:24" ht="15" customHeight="1">
      <c r="A48" s="2548" t="s">
        <v>5143</v>
      </c>
      <c r="B48" s="1513"/>
      <c r="C48" s="1513"/>
      <c r="D48" s="1513"/>
      <c r="E48" s="1513"/>
      <c r="F48" s="1513"/>
      <c r="G48" s="1513"/>
      <c r="H48" s="1513"/>
      <c r="I48" s="1513"/>
      <c r="J48" s="1513"/>
      <c r="K48" s="1513"/>
      <c r="L48" s="1513"/>
      <c r="M48" s="2453"/>
      <c r="N48" s="2453"/>
      <c r="O48" s="2453"/>
      <c r="P48" s="2453"/>
      <c r="Q48" s="2453"/>
      <c r="R48" s="2453"/>
      <c r="S48" s="2453"/>
      <c r="T48" s="2453"/>
      <c r="U48" s="2453"/>
      <c r="V48" s="2453"/>
      <c r="W48" s="2453"/>
    </row>
    <row r="49" ht="24.9" customHeight="1"/>
  </sheetData>
  <mergeCells count="80">
    <mergeCell ref="G31:H31"/>
    <mergeCell ref="G32:H32"/>
    <mergeCell ref="G43:H43"/>
    <mergeCell ref="G44:H44"/>
    <mergeCell ref="R45:S45"/>
    <mergeCell ref="G35:H35"/>
    <mergeCell ref="G36:H36"/>
    <mergeCell ref="G37:H37"/>
    <mergeCell ref="G38:H38"/>
    <mergeCell ref="G41:H41"/>
    <mergeCell ref="G42:H42"/>
    <mergeCell ref="V33:W33"/>
    <mergeCell ref="R25:R27"/>
    <mergeCell ref="S25:S27"/>
    <mergeCell ref="T25:T27"/>
    <mergeCell ref="F26:F27"/>
    <mergeCell ref="G26:H27"/>
    <mergeCell ref="I26:I27"/>
    <mergeCell ref="J26:J27"/>
    <mergeCell ref="U24:U27"/>
    <mergeCell ref="I25:J25"/>
    <mergeCell ref="M25:M27"/>
    <mergeCell ref="N25:N27"/>
    <mergeCell ref="O25:O27"/>
    <mergeCell ref="G28:H28"/>
    <mergeCell ref="G29:H29"/>
    <mergeCell ref="G30:H30"/>
    <mergeCell ref="N20:O20"/>
    <mergeCell ref="N21:O21"/>
    <mergeCell ref="N22:O22"/>
    <mergeCell ref="N23:O23"/>
    <mergeCell ref="A24:A27"/>
    <mergeCell ref="B24:D24"/>
    <mergeCell ref="F24:J24"/>
    <mergeCell ref="M24:T24"/>
    <mergeCell ref="P25:P27"/>
    <mergeCell ref="Q25:Q27"/>
    <mergeCell ref="B25:B27"/>
    <mergeCell ref="C25:C27"/>
    <mergeCell ref="D25:D27"/>
    <mergeCell ref="E25:E27"/>
    <mergeCell ref="F25:H25"/>
    <mergeCell ref="N19:O19"/>
    <mergeCell ref="N8:O8"/>
    <mergeCell ref="N9:O9"/>
    <mergeCell ref="N10:O10"/>
    <mergeCell ref="N11:O11"/>
    <mergeCell ref="N12:O12"/>
    <mergeCell ref="N13:O13"/>
    <mergeCell ref="N14:O14"/>
    <mergeCell ref="N15:O15"/>
    <mergeCell ref="N16:O16"/>
    <mergeCell ref="N17:O17"/>
    <mergeCell ref="N18:O18"/>
    <mergeCell ref="N7:O7"/>
    <mergeCell ref="Q4:Q6"/>
    <mergeCell ref="R4:R6"/>
    <mergeCell ref="S4:S6"/>
    <mergeCell ref="T4:T6"/>
    <mergeCell ref="N5:O6"/>
    <mergeCell ref="A3:A6"/>
    <mergeCell ref="B3:F3"/>
    <mergeCell ref="G3:J3"/>
    <mergeCell ref="M3:T3"/>
    <mergeCell ref="B5:B6"/>
    <mergeCell ref="C5:C6"/>
    <mergeCell ref="D5:D6"/>
    <mergeCell ref="E5:E6"/>
    <mergeCell ref="F5:F6"/>
    <mergeCell ref="H5:H6"/>
    <mergeCell ref="I5:I6"/>
    <mergeCell ref="J5:J6"/>
    <mergeCell ref="M5:M6"/>
    <mergeCell ref="U3:U6"/>
    <mergeCell ref="B4:D4"/>
    <mergeCell ref="E4:F4"/>
    <mergeCell ref="G4:H4"/>
    <mergeCell ref="M4:O4"/>
    <mergeCell ref="P4:P6"/>
    <mergeCell ref="G5:G6"/>
  </mergeCells>
  <phoneticPr fontId="3"/>
  <printOptions horizontalCentered="1" verticalCentered="1"/>
  <pageMargins left="0.59055118110236227" right="0.59055118110236227" top="0.94488188976377963" bottom="0.55118110236220474" header="0.51181102362204722" footer="0.51181102362204722"/>
  <pageSetup paperSize="9" scale="8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EE264-5FF5-44DE-9F95-3B1459075E35}">
  <dimension ref="A1:O42"/>
  <sheetViews>
    <sheetView view="pageBreakPreview" zoomScaleNormal="100" workbookViewId="0"/>
  </sheetViews>
  <sheetFormatPr defaultRowHeight="13"/>
  <cols>
    <col min="1" max="1" width="8.6328125" customWidth="1"/>
    <col min="2" max="2" width="6.6328125" customWidth="1"/>
    <col min="3" max="3" width="10.6328125" customWidth="1"/>
    <col min="4" max="4" width="5.6328125" customWidth="1"/>
    <col min="5" max="5" width="7.08984375" customWidth="1"/>
    <col min="6" max="6" width="4.36328125" customWidth="1"/>
    <col min="7" max="8" width="5.08984375" customWidth="1"/>
    <col min="9" max="9" width="6.90625" customWidth="1"/>
    <col min="10" max="10" width="5.36328125" customWidth="1"/>
    <col min="11" max="11" width="5.08984375" customWidth="1"/>
    <col min="12" max="12" width="4.90625" customWidth="1"/>
    <col min="13" max="13" width="3.6328125" customWidth="1"/>
    <col min="14" max="14" width="2.6328125" customWidth="1"/>
    <col min="15" max="15" width="10.36328125" customWidth="1"/>
    <col min="18" max="18" width="4.6328125" customWidth="1"/>
  </cols>
  <sheetData>
    <row r="1" spans="1:15" ht="21" customHeight="1">
      <c r="A1" s="56" t="s">
        <v>616</v>
      </c>
      <c r="B1" s="57"/>
      <c r="C1" s="57"/>
      <c r="D1" s="57"/>
      <c r="E1" s="57"/>
      <c r="F1" s="57"/>
      <c r="G1" s="57"/>
      <c r="H1" s="57"/>
      <c r="I1" s="57"/>
      <c r="J1" s="57"/>
      <c r="K1" s="57"/>
      <c r="L1" s="57"/>
      <c r="M1" s="57"/>
      <c r="N1" s="57"/>
      <c r="O1" s="57"/>
    </row>
    <row r="2" spans="1:15" ht="15" customHeight="1" thickBot="1">
      <c r="A2" s="59" t="s">
        <v>452</v>
      </c>
      <c r="B2" s="342"/>
      <c r="C2" s="342"/>
      <c r="D2" s="342"/>
      <c r="E2" s="342"/>
      <c r="F2" s="342"/>
      <c r="G2" s="342"/>
      <c r="H2" s="342"/>
      <c r="I2" s="342"/>
      <c r="J2" s="342"/>
      <c r="K2" s="342"/>
      <c r="L2" s="342"/>
      <c r="M2" s="342"/>
      <c r="N2" s="89"/>
      <c r="O2" s="299" t="s">
        <v>453</v>
      </c>
    </row>
    <row r="3" spans="1:15" ht="30" customHeight="1">
      <c r="A3" s="3242" t="s">
        <v>583</v>
      </c>
      <c r="B3" s="3278" t="s">
        <v>528</v>
      </c>
      <c r="C3" s="3273"/>
      <c r="D3" s="3232" t="s">
        <v>529</v>
      </c>
      <c r="E3" s="3233"/>
      <c r="F3" s="3242"/>
      <c r="G3" s="3248" t="s">
        <v>530</v>
      </c>
      <c r="H3" s="3279"/>
      <c r="I3" s="3279"/>
      <c r="J3" s="3268" t="s">
        <v>617</v>
      </c>
      <c r="K3" s="3269"/>
      <c r="L3" s="3280"/>
      <c r="M3" s="3268" t="s">
        <v>532</v>
      </c>
      <c r="N3" s="3269"/>
      <c r="O3" s="3269"/>
    </row>
    <row r="4" spans="1:15" ht="30" customHeight="1">
      <c r="A4" s="3244"/>
      <c r="B4" s="301" t="s">
        <v>618</v>
      </c>
      <c r="C4" s="303" t="s">
        <v>619</v>
      </c>
      <c r="D4" s="301" t="s">
        <v>618</v>
      </c>
      <c r="E4" s="3253" t="s">
        <v>619</v>
      </c>
      <c r="F4" s="3255"/>
      <c r="G4" s="301" t="s">
        <v>620</v>
      </c>
      <c r="H4" s="3276" t="s">
        <v>619</v>
      </c>
      <c r="I4" s="3277"/>
      <c r="J4" s="301" t="s">
        <v>620</v>
      </c>
      <c r="K4" s="3253" t="s">
        <v>619</v>
      </c>
      <c r="L4" s="3255"/>
      <c r="M4" s="3271" t="s">
        <v>620</v>
      </c>
      <c r="N4" s="3272"/>
      <c r="O4" s="303" t="s">
        <v>619</v>
      </c>
    </row>
    <row r="5" spans="1:15" ht="23.25" customHeight="1">
      <c r="A5" s="343" t="s">
        <v>621</v>
      </c>
      <c r="B5" s="320">
        <v>38.5</v>
      </c>
      <c r="C5" s="320" t="s">
        <v>622</v>
      </c>
      <c r="D5" s="320">
        <v>-9.1999999999999993</v>
      </c>
      <c r="E5" s="3281" t="s">
        <v>623</v>
      </c>
      <c r="F5" s="3281"/>
      <c r="G5" s="320">
        <v>31.9</v>
      </c>
      <c r="H5" s="3281" t="s">
        <v>624</v>
      </c>
      <c r="I5" s="3282"/>
      <c r="J5" s="309">
        <v>93</v>
      </c>
      <c r="K5" s="3283" t="s">
        <v>625</v>
      </c>
      <c r="L5" s="3283"/>
      <c r="M5" s="3284">
        <v>187</v>
      </c>
      <c r="N5" s="3284"/>
      <c r="O5" s="320" t="s">
        <v>626</v>
      </c>
    </row>
    <row r="6" spans="1:15" ht="9.75" customHeight="1">
      <c r="A6" s="333"/>
      <c r="B6" s="317"/>
      <c r="C6" s="317"/>
      <c r="D6" s="317"/>
      <c r="E6" s="317"/>
      <c r="F6" s="317"/>
      <c r="G6" s="317"/>
      <c r="H6" s="317"/>
      <c r="I6" s="300"/>
      <c r="J6" s="317"/>
      <c r="K6" s="317"/>
      <c r="L6" s="317"/>
      <c r="M6" s="317"/>
      <c r="N6" s="317"/>
      <c r="O6" s="317"/>
    </row>
    <row r="7" spans="1:15" ht="24.9" customHeight="1">
      <c r="A7" s="344" t="s">
        <v>592</v>
      </c>
      <c r="B7" s="45" t="s">
        <v>627</v>
      </c>
      <c r="C7" s="46"/>
      <c r="D7" s="46"/>
      <c r="E7" s="46"/>
      <c r="F7" s="46"/>
      <c r="G7" s="46" t="s">
        <v>628</v>
      </c>
      <c r="H7" s="46"/>
      <c r="I7" s="46"/>
      <c r="J7" s="46"/>
      <c r="K7" s="46"/>
      <c r="L7" s="46"/>
      <c r="M7" s="46"/>
      <c r="N7" s="46"/>
      <c r="O7" s="46"/>
    </row>
    <row r="8" spans="1:15" ht="11.25" customHeight="1">
      <c r="A8" s="333"/>
      <c r="B8" s="317"/>
      <c r="C8" s="317"/>
      <c r="D8" s="317"/>
      <c r="E8" s="317"/>
      <c r="F8" s="317"/>
      <c r="G8" s="317"/>
      <c r="H8" s="99"/>
      <c r="I8" s="54"/>
      <c r="J8" s="300"/>
      <c r="K8" s="317"/>
      <c r="L8" s="317"/>
      <c r="M8" s="317"/>
      <c r="N8" s="317"/>
      <c r="O8" s="317"/>
    </row>
    <row r="9" spans="1:15" ht="20.25" customHeight="1">
      <c r="A9" s="345" t="s">
        <v>629</v>
      </c>
      <c r="B9" s="104">
        <v>17.399999999999999</v>
      </c>
      <c r="C9" s="99" t="s">
        <v>630</v>
      </c>
      <c r="D9" s="104">
        <v>-8.1</v>
      </c>
      <c r="E9" s="100" t="s">
        <v>631</v>
      </c>
      <c r="F9" s="100"/>
      <c r="G9" s="310">
        <v>3.5</v>
      </c>
      <c r="H9" s="100" t="s">
        <v>632</v>
      </c>
      <c r="I9" s="100"/>
      <c r="J9" s="310">
        <v>12</v>
      </c>
      <c r="K9" s="100" t="s">
        <v>633</v>
      </c>
      <c r="L9" s="100"/>
      <c r="M9" s="346">
        <v>60.5</v>
      </c>
      <c r="N9" s="346"/>
      <c r="O9" s="99" t="s">
        <v>634</v>
      </c>
    </row>
    <row r="10" spans="1:15" ht="20.25" customHeight="1">
      <c r="A10" s="337" t="s">
        <v>596</v>
      </c>
      <c r="B10" s="104">
        <v>23.6</v>
      </c>
      <c r="C10" s="99" t="s">
        <v>635</v>
      </c>
      <c r="D10" s="104">
        <v>-9.1999999999999993</v>
      </c>
      <c r="E10" s="100" t="s">
        <v>636</v>
      </c>
      <c r="F10" s="100"/>
      <c r="G10" s="310">
        <v>5</v>
      </c>
      <c r="H10" s="100" t="s">
        <v>637</v>
      </c>
      <c r="I10" s="100"/>
      <c r="J10" s="310">
        <v>9.5</v>
      </c>
      <c r="K10" s="100" t="s">
        <v>638</v>
      </c>
      <c r="L10" s="100"/>
      <c r="M10" s="346">
        <v>42</v>
      </c>
      <c r="N10" s="346"/>
      <c r="O10" s="99" t="s">
        <v>639</v>
      </c>
    </row>
    <row r="11" spans="1:15" ht="20.25" customHeight="1">
      <c r="A11" s="337" t="s">
        <v>597</v>
      </c>
      <c r="B11" s="104">
        <v>24.7</v>
      </c>
      <c r="C11" s="99" t="s">
        <v>640</v>
      </c>
      <c r="D11" s="104">
        <v>-5.9</v>
      </c>
      <c r="E11" s="100" t="s">
        <v>641</v>
      </c>
      <c r="F11" s="100"/>
      <c r="G11" s="310">
        <v>5.5</v>
      </c>
      <c r="H11" s="100" t="s">
        <v>642</v>
      </c>
      <c r="I11" s="100"/>
      <c r="J11" s="310">
        <v>18</v>
      </c>
      <c r="K11" s="100" t="s">
        <v>643</v>
      </c>
      <c r="L11" s="100"/>
      <c r="M11" s="346">
        <v>55.3</v>
      </c>
      <c r="N11" s="346"/>
      <c r="O11" s="99" t="s">
        <v>644</v>
      </c>
    </row>
    <row r="12" spans="1:15" ht="20.25" customHeight="1">
      <c r="A12" s="337" t="s">
        <v>598</v>
      </c>
      <c r="B12" s="104">
        <v>28.6</v>
      </c>
      <c r="C12" s="99" t="s">
        <v>645</v>
      </c>
      <c r="D12" s="104">
        <v>-1.8</v>
      </c>
      <c r="E12" s="100" t="s">
        <v>646</v>
      </c>
      <c r="F12" s="100"/>
      <c r="G12" s="310">
        <v>7.8</v>
      </c>
      <c r="H12" s="100" t="s">
        <v>647</v>
      </c>
      <c r="I12" s="100"/>
      <c r="J12" s="310">
        <v>19</v>
      </c>
      <c r="K12" s="100" t="s">
        <v>648</v>
      </c>
      <c r="L12" s="100"/>
      <c r="M12" s="346">
        <v>81.5</v>
      </c>
      <c r="N12" s="346"/>
      <c r="O12" s="99" t="s">
        <v>649</v>
      </c>
    </row>
    <row r="13" spans="1:15" ht="20.25" customHeight="1">
      <c r="A13" s="337" t="s">
        <v>599</v>
      </c>
      <c r="B13" s="104">
        <v>32.4</v>
      </c>
      <c r="C13" s="99" t="s">
        <v>650</v>
      </c>
      <c r="D13" s="104">
        <v>2.8</v>
      </c>
      <c r="E13" s="100" t="s">
        <v>651</v>
      </c>
      <c r="F13" s="100"/>
      <c r="G13" s="310">
        <v>13</v>
      </c>
      <c r="H13" s="100" t="s">
        <v>652</v>
      </c>
      <c r="I13" s="100"/>
      <c r="J13" s="310">
        <v>33.5</v>
      </c>
      <c r="K13" s="100" t="s">
        <v>653</v>
      </c>
      <c r="L13" s="100"/>
      <c r="M13" s="346">
        <v>115.5</v>
      </c>
      <c r="N13" s="346"/>
      <c r="O13" s="99" t="s">
        <v>654</v>
      </c>
    </row>
    <row r="14" spans="1:15" ht="20.25" customHeight="1">
      <c r="A14" s="337" t="s">
        <v>600</v>
      </c>
      <c r="B14" s="104">
        <v>34.700000000000003</v>
      </c>
      <c r="C14" s="99" t="s">
        <v>655</v>
      </c>
      <c r="D14" s="104">
        <v>8</v>
      </c>
      <c r="E14" s="100" t="s">
        <v>656</v>
      </c>
      <c r="F14" s="100"/>
      <c r="G14" s="310">
        <v>15.5</v>
      </c>
      <c r="H14" s="100" t="s">
        <v>657</v>
      </c>
      <c r="I14" s="100"/>
      <c r="J14" s="310">
        <v>38</v>
      </c>
      <c r="K14" s="100" t="s">
        <v>658</v>
      </c>
      <c r="L14" s="100"/>
      <c r="M14" s="346">
        <v>137.80000000000001</v>
      </c>
      <c r="N14" s="346"/>
      <c r="O14" s="99" t="s">
        <v>659</v>
      </c>
    </row>
    <row r="15" spans="1:15" ht="20.25" customHeight="1">
      <c r="A15" s="337" t="s">
        <v>601</v>
      </c>
      <c r="B15" s="104">
        <v>38.200000000000003</v>
      </c>
      <c r="C15" s="99" t="s">
        <v>660</v>
      </c>
      <c r="D15" s="104">
        <v>13.2</v>
      </c>
      <c r="E15" s="100" t="s">
        <v>661</v>
      </c>
      <c r="F15" s="100"/>
      <c r="G15" s="310">
        <v>20.5</v>
      </c>
      <c r="H15" s="100" t="s">
        <v>662</v>
      </c>
      <c r="I15" s="100"/>
      <c r="J15" s="310">
        <v>56.5</v>
      </c>
      <c r="K15" s="100" t="s">
        <v>663</v>
      </c>
      <c r="L15" s="100"/>
      <c r="M15" s="346">
        <v>187</v>
      </c>
      <c r="N15" s="346"/>
      <c r="O15" s="99" t="s">
        <v>664</v>
      </c>
    </row>
    <row r="16" spans="1:15" ht="20.25" customHeight="1">
      <c r="A16" s="337" t="s">
        <v>602</v>
      </c>
      <c r="B16" s="104">
        <v>38.5</v>
      </c>
      <c r="C16" s="99" t="s">
        <v>665</v>
      </c>
      <c r="D16" s="104">
        <v>15.8</v>
      </c>
      <c r="E16" s="100" t="s">
        <v>666</v>
      </c>
      <c r="F16" s="100"/>
      <c r="G16" s="310">
        <v>31.9</v>
      </c>
      <c r="H16" s="100" t="s">
        <v>667</v>
      </c>
      <c r="I16" s="100"/>
      <c r="J16" s="310">
        <v>93</v>
      </c>
      <c r="K16" s="100" t="s">
        <v>668</v>
      </c>
      <c r="L16" s="100"/>
      <c r="M16" s="346">
        <v>151</v>
      </c>
      <c r="N16" s="346"/>
      <c r="O16" s="99" t="s">
        <v>669</v>
      </c>
    </row>
    <row r="17" spans="1:15" ht="20.25" customHeight="1">
      <c r="A17" s="337" t="s">
        <v>603</v>
      </c>
      <c r="B17" s="104">
        <v>36.700000000000003</v>
      </c>
      <c r="C17" s="99" t="s">
        <v>670</v>
      </c>
      <c r="D17" s="104">
        <v>8</v>
      </c>
      <c r="E17" s="100" t="s">
        <v>671</v>
      </c>
      <c r="F17" s="100"/>
      <c r="G17" s="310">
        <v>22</v>
      </c>
      <c r="H17" s="100" t="s">
        <v>672</v>
      </c>
      <c r="I17" s="100"/>
      <c r="J17" s="310">
        <v>36.5</v>
      </c>
      <c r="K17" s="100" t="s">
        <v>673</v>
      </c>
      <c r="L17" s="100"/>
      <c r="M17" s="346">
        <v>118.5</v>
      </c>
      <c r="N17" s="346"/>
      <c r="O17" s="99" t="s">
        <v>674</v>
      </c>
    </row>
    <row r="18" spans="1:15" ht="20.25" customHeight="1">
      <c r="A18" s="347" t="s">
        <v>604</v>
      </c>
      <c r="B18" s="104">
        <v>32.200000000000003</v>
      </c>
      <c r="C18" s="99" t="s">
        <v>664</v>
      </c>
      <c r="D18" s="104">
        <v>1.5</v>
      </c>
      <c r="E18" s="100" t="s">
        <v>675</v>
      </c>
      <c r="F18" s="100"/>
      <c r="G18" s="310">
        <v>10.5</v>
      </c>
      <c r="H18" s="100" t="s">
        <v>676</v>
      </c>
      <c r="I18" s="100"/>
      <c r="J18" s="310">
        <v>34.5</v>
      </c>
      <c r="K18" s="100" t="s">
        <v>676</v>
      </c>
      <c r="L18" s="100"/>
      <c r="M18" s="346">
        <v>142</v>
      </c>
      <c r="N18" s="346"/>
      <c r="O18" s="99" t="s">
        <v>677</v>
      </c>
    </row>
    <row r="19" spans="1:15" ht="20.25" customHeight="1">
      <c r="A19" s="347" t="s">
        <v>605</v>
      </c>
      <c r="B19" s="104">
        <v>27.1</v>
      </c>
      <c r="C19" s="99" t="s">
        <v>678</v>
      </c>
      <c r="D19" s="104">
        <v>-2.4</v>
      </c>
      <c r="E19" s="100" t="s">
        <v>679</v>
      </c>
      <c r="F19" s="100"/>
      <c r="G19" s="310">
        <v>9</v>
      </c>
      <c r="H19" s="100" t="s">
        <v>680</v>
      </c>
      <c r="I19" s="100"/>
      <c r="J19" s="310">
        <v>19</v>
      </c>
      <c r="K19" s="100" t="s">
        <v>681</v>
      </c>
      <c r="L19" s="100"/>
      <c r="M19" s="346">
        <v>56</v>
      </c>
      <c r="N19" s="346"/>
      <c r="O19" s="99" t="s">
        <v>682</v>
      </c>
    </row>
    <row r="20" spans="1:15" ht="20.25" customHeight="1" thickBot="1">
      <c r="A20" s="348" t="s">
        <v>606</v>
      </c>
      <c r="B20" s="315">
        <v>21.4</v>
      </c>
      <c r="C20" s="106" t="s">
        <v>683</v>
      </c>
      <c r="D20" s="315">
        <v>-6.7</v>
      </c>
      <c r="E20" s="107" t="s">
        <v>684</v>
      </c>
      <c r="F20" s="107"/>
      <c r="G20" s="316">
        <v>6.4</v>
      </c>
      <c r="H20" s="107" t="s">
        <v>685</v>
      </c>
      <c r="I20" s="107"/>
      <c r="J20" s="316">
        <v>18.5</v>
      </c>
      <c r="K20" s="107" t="s">
        <v>686</v>
      </c>
      <c r="L20" s="107"/>
      <c r="M20" s="349">
        <v>64</v>
      </c>
      <c r="N20" s="349"/>
      <c r="O20" s="106" t="s">
        <v>687</v>
      </c>
    </row>
    <row r="21" spans="1:15" ht="30" customHeight="1">
      <c r="A21" s="3242" t="s">
        <v>583</v>
      </c>
      <c r="B21" s="3278" t="s">
        <v>688</v>
      </c>
      <c r="C21" s="3273"/>
      <c r="D21" s="3232" t="s">
        <v>556</v>
      </c>
      <c r="E21" s="3233"/>
      <c r="F21" s="3233"/>
      <c r="G21" s="3233"/>
      <c r="H21" s="3250" t="s">
        <v>557</v>
      </c>
      <c r="I21" s="3286"/>
      <c r="J21" s="3286"/>
      <c r="K21" s="3286"/>
      <c r="L21" s="3268" t="s">
        <v>689</v>
      </c>
      <c r="M21" s="3269"/>
      <c r="N21" s="3269"/>
      <c r="O21" s="3269"/>
    </row>
    <row r="22" spans="1:15" ht="28.5" customHeight="1">
      <c r="A22" s="3285"/>
      <c r="B22" s="301" t="s">
        <v>690</v>
      </c>
      <c r="C22" s="303" t="s">
        <v>619</v>
      </c>
      <c r="D22" s="301" t="s">
        <v>691</v>
      </c>
      <c r="E22" s="302" t="s">
        <v>560</v>
      </c>
      <c r="F22" s="3253" t="s">
        <v>619</v>
      </c>
      <c r="G22" s="3255"/>
      <c r="H22" s="301" t="s">
        <v>692</v>
      </c>
      <c r="I22" s="302" t="s">
        <v>560</v>
      </c>
      <c r="J22" s="3276" t="s">
        <v>619</v>
      </c>
      <c r="K22" s="3277"/>
      <c r="L22" s="3271" t="s">
        <v>693</v>
      </c>
      <c r="M22" s="3287"/>
      <c r="N22" s="3253" t="s">
        <v>619</v>
      </c>
      <c r="O22" s="3254"/>
    </row>
    <row r="23" spans="1:15" ht="21.75" customHeight="1">
      <c r="A23" s="343" t="s">
        <v>621</v>
      </c>
      <c r="B23" s="320">
        <v>8</v>
      </c>
      <c r="C23" s="320" t="s">
        <v>694</v>
      </c>
      <c r="D23" s="320">
        <v>19.399999999999999</v>
      </c>
      <c r="E23" s="320" t="s">
        <v>695</v>
      </c>
      <c r="F23" s="3283" t="s">
        <v>696</v>
      </c>
      <c r="G23" s="3283"/>
      <c r="H23" s="320">
        <v>35.1</v>
      </c>
      <c r="I23" s="320" t="s">
        <v>695</v>
      </c>
      <c r="J23" s="3281" t="s">
        <v>697</v>
      </c>
      <c r="K23" s="3281"/>
      <c r="L23" s="3283">
        <v>24</v>
      </c>
      <c r="M23" s="3283"/>
      <c r="N23" s="3281" t="s">
        <v>698</v>
      </c>
      <c r="O23" s="3281"/>
    </row>
    <row r="24" spans="1:15" ht="11.25" customHeight="1">
      <c r="A24" s="333"/>
      <c r="B24" s="317"/>
      <c r="C24" s="317"/>
      <c r="D24" s="317"/>
      <c r="E24" s="317"/>
      <c r="F24" s="317"/>
      <c r="G24" s="317"/>
      <c r="H24" s="317"/>
      <c r="I24" s="317"/>
      <c r="J24" s="317"/>
      <c r="K24" s="300"/>
      <c r="M24" s="300"/>
      <c r="N24" s="317"/>
      <c r="O24" s="317"/>
    </row>
    <row r="25" spans="1:15" ht="35.15" customHeight="1">
      <c r="A25" s="344" t="s">
        <v>592</v>
      </c>
      <c r="B25" s="3238" t="s">
        <v>699</v>
      </c>
      <c r="C25" s="3288"/>
      <c r="D25" s="3289" t="s">
        <v>700</v>
      </c>
      <c r="E25" s="3289"/>
      <c r="F25" s="3289"/>
      <c r="G25" s="3289"/>
      <c r="H25" s="3289"/>
      <c r="I25" s="3289"/>
      <c r="J25" s="3289"/>
      <c r="K25" s="3289"/>
      <c r="L25" s="3288" t="s">
        <v>701</v>
      </c>
      <c r="M25" s="3288"/>
      <c r="N25" s="3288"/>
      <c r="O25" s="3288"/>
    </row>
    <row r="26" spans="1:15" ht="12.75" customHeight="1">
      <c r="A26" s="333"/>
      <c r="B26" s="317"/>
      <c r="C26" s="317"/>
      <c r="D26" s="317"/>
      <c r="E26" s="317"/>
      <c r="F26" s="317"/>
      <c r="G26" s="317"/>
      <c r="H26" s="317"/>
      <c r="I26" s="317"/>
      <c r="J26" s="3273"/>
      <c r="K26" s="3106"/>
      <c r="M26" s="54"/>
      <c r="N26" s="317"/>
      <c r="O26" s="317"/>
    </row>
    <row r="27" spans="1:15" ht="20.25" customHeight="1">
      <c r="A27" s="345" t="s">
        <v>629</v>
      </c>
      <c r="B27" s="99">
        <v>17</v>
      </c>
      <c r="C27" s="99" t="s">
        <v>702</v>
      </c>
      <c r="D27" s="310">
        <v>15.3</v>
      </c>
      <c r="E27" s="99" t="s">
        <v>571</v>
      </c>
      <c r="F27" s="3273" t="s">
        <v>703</v>
      </c>
      <c r="G27" s="3273"/>
      <c r="H27" s="310">
        <v>23.9</v>
      </c>
      <c r="I27" s="99" t="s">
        <v>573</v>
      </c>
      <c r="J27" s="3273" t="s">
        <v>704</v>
      </c>
      <c r="K27" s="3290"/>
      <c r="L27" s="3273">
        <v>24</v>
      </c>
      <c r="M27" s="3273"/>
      <c r="N27" s="3273" t="s">
        <v>705</v>
      </c>
      <c r="O27" s="3273"/>
    </row>
    <row r="28" spans="1:15" ht="20.25" customHeight="1">
      <c r="A28" s="337" t="s">
        <v>596</v>
      </c>
      <c r="B28" s="99">
        <v>13</v>
      </c>
      <c r="C28" s="99" t="s">
        <v>706</v>
      </c>
      <c r="D28" s="310">
        <v>14.5</v>
      </c>
      <c r="E28" s="99" t="s">
        <v>571</v>
      </c>
      <c r="F28" s="3273" t="s">
        <v>707</v>
      </c>
      <c r="G28" s="3273"/>
      <c r="H28" s="310">
        <v>26.4</v>
      </c>
      <c r="I28" s="99" t="s">
        <v>573</v>
      </c>
      <c r="J28" s="3273" t="s">
        <v>706</v>
      </c>
      <c r="K28" s="3290"/>
      <c r="L28" s="3273">
        <v>23</v>
      </c>
      <c r="M28" s="3273"/>
      <c r="N28" s="3273" t="s">
        <v>708</v>
      </c>
      <c r="O28" s="3273"/>
    </row>
    <row r="29" spans="1:15" ht="20.25" customHeight="1">
      <c r="A29" s="337" t="s">
        <v>597</v>
      </c>
      <c r="B29" s="99">
        <v>8</v>
      </c>
      <c r="C29" s="99" t="s">
        <v>709</v>
      </c>
      <c r="D29" s="310">
        <v>16.3</v>
      </c>
      <c r="E29" s="99" t="s">
        <v>573</v>
      </c>
      <c r="F29" s="3273" t="s">
        <v>710</v>
      </c>
      <c r="G29" s="3273"/>
      <c r="H29" s="310">
        <v>24.6</v>
      </c>
      <c r="I29" s="99" t="s">
        <v>570</v>
      </c>
      <c r="J29" s="3273" t="s">
        <v>711</v>
      </c>
      <c r="K29" s="3290"/>
      <c r="L29" s="3273">
        <v>7</v>
      </c>
      <c r="M29" s="3273"/>
      <c r="N29" s="3273" t="s">
        <v>712</v>
      </c>
      <c r="O29" s="3273"/>
    </row>
    <row r="30" spans="1:15" ht="20.25" customHeight="1">
      <c r="A30" s="337" t="s">
        <v>598</v>
      </c>
      <c r="B30" s="99">
        <v>9</v>
      </c>
      <c r="C30" s="99" t="s">
        <v>713</v>
      </c>
      <c r="D30" s="310">
        <v>18</v>
      </c>
      <c r="E30" s="99" t="s">
        <v>571</v>
      </c>
      <c r="F30" s="3273" t="s">
        <v>714</v>
      </c>
      <c r="G30" s="3273"/>
      <c r="H30" s="310">
        <v>26.6</v>
      </c>
      <c r="I30" s="99" t="s">
        <v>715</v>
      </c>
      <c r="J30" s="3273" t="s">
        <v>716</v>
      </c>
      <c r="K30" s="3290"/>
      <c r="L30" s="3273" t="s">
        <v>717</v>
      </c>
      <c r="M30" s="3273"/>
      <c r="N30" s="3273" t="s">
        <v>717</v>
      </c>
      <c r="O30" s="3273"/>
    </row>
    <row r="31" spans="1:15" ht="20.25" customHeight="1">
      <c r="A31" s="337" t="s">
        <v>599</v>
      </c>
      <c r="B31" s="99">
        <v>10</v>
      </c>
      <c r="C31" s="99" t="s">
        <v>709</v>
      </c>
      <c r="D31" s="310">
        <v>14.5</v>
      </c>
      <c r="E31" s="99" t="s">
        <v>718</v>
      </c>
      <c r="F31" s="3273" t="s">
        <v>719</v>
      </c>
      <c r="G31" s="3273"/>
      <c r="H31" s="310">
        <v>22.8</v>
      </c>
      <c r="I31" s="99" t="s">
        <v>576</v>
      </c>
      <c r="J31" s="3273" t="s">
        <v>720</v>
      </c>
      <c r="K31" s="3290"/>
      <c r="L31" s="3273" t="s">
        <v>717</v>
      </c>
      <c r="M31" s="3273"/>
      <c r="N31" s="3273" t="s">
        <v>717</v>
      </c>
      <c r="O31" s="3273"/>
    </row>
    <row r="32" spans="1:15" ht="20.25" customHeight="1">
      <c r="A32" s="337" t="s">
        <v>600</v>
      </c>
      <c r="B32" s="99">
        <v>18</v>
      </c>
      <c r="C32" s="99" t="s">
        <v>706</v>
      </c>
      <c r="D32" s="310">
        <v>15.8</v>
      </c>
      <c r="E32" s="99" t="s">
        <v>562</v>
      </c>
      <c r="F32" s="3273" t="s">
        <v>721</v>
      </c>
      <c r="G32" s="3273"/>
      <c r="H32" s="310">
        <v>20.2</v>
      </c>
      <c r="I32" s="99" t="s">
        <v>562</v>
      </c>
      <c r="J32" s="3273" t="s">
        <v>721</v>
      </c>
      <c r="K32" s="3290"/>
      <c r="L32" s="3273" t="s">
        <v>717</v>
      </c>
      <c r="M32" s="3273"/>
      <c r="N32" s="3273" t="s">
        <v>717</v>
      </c>
      <c r="O32" s="3273"/>
    </row>
    <row r="33" spans="1:15" ht="20.25" customHeight="1">
      <c r="A33" s="337" t="s">
        <v>601</v>
      </c>
      <c r="B33" s="99">
        <v>26</v>
      </c>
      <c r="C33" s="99" t="s">
        <v>722</v>
      </c>
      <c r="D33" s="310">
        <v>14.2</v>
      </c>
      <c r="E33" s="99" t="s">
        <v>562</v>
      </c>
      <c r="F33" s="3273" t="s">
        <v>723</v>
      </c>
      <c r="G33" s="3273"/>
      <c r="H33" s="310">
        <v>26.4</v>
      </c>
      <c r="I33" s="99" t="s">
        <v>724</v>
      </c>
      <c r="J33" s="3273" t="s">
        <v>725</v>
      </c>
      <c r="K33" s="3290"/>
      <c r="L33" s="3273" t="s">
        <v>717</v>
      </c>
      <c r="M33" s="3273"/>
      <c r="N33" s="3273" t="s">
        <v>717</v>
      </c>
      <c r="O33" s="3273"/>
    </row>
    <row r="34" spans="1:15" ht="20.25" customHeight="1">
      <c r="A34" s="337" t="s">
        <v>602</v>
      </c>
      <c r="B34" s="99">
        <v>23</v>
      </c>
      <c r="C34" s="99" t="s">
        <v>726</v>
      </c>
      <c r="D34" s="310">
        <v>19.399999999999999</v>
      </c>
      <c r="E34" s="99" t="s">
        <v>695</v>
      </c>
      <c r="F34" s="3273" t="s">
        <v>727</v>
      </c>
      <c r="G34" s="3273"/>
      <c r="H34" s="310">
        <v>31.6</v>
      </c>
      <c r="I34" s="99" t="s">
        <v>562</v>
      </c>
      <c r="J34" s="3273" t="s">
        <v>728</v>
      </c>
      <c r="K34" s="3290"/>
      <c r="L34" s="3273" t="s">
        <v>717</v>
      </c>
      <c r="M34" s="3273"/>
      <c r="N34" s="3273" t="s">
        <v>717</v>
      </c>
      <c r="O34" s="3273"/>
    </row>
    <row r="35" spans="1:15" ht="20.25" customHeight="1">
      <c r="A35" s="337" t="s">
        <v>603</v>
      </c>
      <c r="B35" s="99">
        <v>21</v>
      </c>
      <c r="C35" s="99" t="s">
        <v>729</v>
      </c>
      <c r="D35" s="310">
        <v>18.2</v>
      </c>
      <c r="E35" s="99" t="s">
        <v>572</v>
      </c>
      <c r="F35" s="3273" t="s">
        <v>730</v>
      </c>
      <c r="G35" s="3273"/>
      <c r="H35" s="310">
        <v>35.1</v>
      </c>
      <c r="I35" s="99" t="s">
        <v>695</v>
      </c>
      <c r="J35" s="3273" t="s">
        <v>731</v>
      </c>
      <c r="K35" s="3290"/>
      <c r="L35" s="3273" t="s">
        <v>717</v>
      </c>
      <c r="M35" s="3273"/>
      <c r="N35" s="3273" t="s">
        <v>717</v>
      </c>
      <c r="O35" s="3273"/>
    </row>
    <row r="36" spans="1:15" ht="20.25" customHeight="1">
      <c r="A36" s="347" t="s">
        <v>604</v>
      </c>
      <c r="B36" s="99">
        <v>21</v>
      </c>
      <c r="C36" s="99" t="s">
        <v>732</v>
      </c>
      <c r="D36" s="310">
        <v>18.2</v>
      </c>
      <c r="E36" s="99" t="s">
        <v>573</v>
      </c>
      <c r="F36" s="3273" t="s">
        <v>733</v>
      </c>
      <c r="G36" s="3273"/>
      <c r="H36" s="310">
        <v>29.7</v>
      </c>
      <c r="I36" s="99" t="s">
        <v>734</v>
      </c>
      <c r="J36" s="3273" t="s">
        <v>735</v>
      </c>
      <c r="K36" s="3290"/>
      <c r="L36" s="3273" t="s">
        <v>717</v>
      </c>
      <c r="M36" s="3273"/>
      <c r="N36" s="3273" t="s">
        <v>717</v>
      </c>
      <c r="O36" s="3273"/>
    </row>
    <row r="37" spans="1:15" ht="20.25" customHeight="1">
      <c r="A37" s="347" t="s">
        <v>605</v>
      </c>
      <c r="B37" s="99">
        <v>20</v>
      </c>
      <c r="C37" s="99" t="s">
        <v>736</v>
      </c>
      <c r="D37" s="310">
        <v>12.2</v>
      </c>
      <c r="E37" s="99" t="s">
        <v>571</v>
      </c>
      <c r="F37" s="3273" t="s">
        <v>737</v>
      </c>
      <c r="G37" s="3273"/>
      <c r="H37" s="310">
        <v>18.5</v>
      </c>
      <c r="I37" s="99" t="s">
        <v>573</v>
      </c>
      <c r="J37" s="3273" t="s">
        <v>738</v>
      </c>
      <c r="K37" s="3290"/>
      <c r="L37" s="3273" t="s">
        <v>717</v>
      </c>
      <c r="M37" s="3273"/>
      <c r="N37" s="3273" t="s">
        <v>717</v>
      </c>
      <c r="O37" s="3273"/>
    </row>
    <row r="38" spans="1:15" ht="20.25" customHeight="1" thickBot="1">
      <c r="A38" s="348" t="s">
        <v>606</v>
      </c>
      <c r="B38" s="106">
        <v>25</v>
      </c>
      <c r="C38" s="106" t="s">
        <v>739</v>
      </c>
      <c r="D38" s="316">
        <v>14.9</v>
      </c>
      <c r="E38" s="106" t="s">
        <v>573</v>
      </c>
      <c r="F38" s="3275" t="s">
        <v>740</v>
      </c>
      <c r="G38" s="3275"/>
      <c r="H38" s="316">
        <v>23.9</v>
      </c>
      <c r="I38" s="106" t="s">
        <v>561</v>
      </c>
      <c r="J38" s="3275" t="s">
        <v>741</v>
      </c>
      <c r="K38" s="3291"/>
      <c r="L38" s="3275">
        <v>2</v>
      </c>
      <c r="M38" s="3275"/>
      <c r="N38" s="3275" t="s">
        <v>742</v>
      </c>
      <c r="O38" s="3275"/>
    </row>
    <row r="39" spans="1:15">
      <c r="A39" s="91" t="s">
        <v>743</v>
      </c>
      <c r="H39" s="317"/>
      <c r="I39" s="317"/>
      <c r="J39" s="317"/>
      <c r="K39" s="317"/>
      <c r="L39" s="317"/>
      <c r="M39" s="317"/>
      <c r="N39" s="317"/>
      <c r="O39" s="317"/>
    </row>
    <row r="40" spans="1:15" ht="13.5" customHeight="1">
      <c r="A40" s="311"/>
      <c r="B40" s="300"/>
      <c r="C40" s="300"/>
      <c r="D40" s="300"/>
      <c r="E40" s="300"/>
      <c r="F40" s="300"/>
      <c r="G40" s="300"/>
      <c r="H40" s="300"/>
      <c r="I40" s="300"/>
      <c r="J40" s="300"/>
      <c r="K40" s="300"/>
      <c r="L40" s="300"/>
      <c r="M40" s="300"/>
      <c r="N40" s="300"/>
    </row>
    <row r="41" spans="1:15">
      <c r="A41" s="59"/>
      <c r="H41" s="317"/>
      <c r="I41" s="317"/>
      <c r="J41" s="317"/>
      <c r="K41" s="317"/>
      <c r="L41" s="317"/>
      <c r="M41" s="317"/>
      <c r="N41" s="317"/>
      <c r="O41" s="317"/>
    </row>
    <row r="42" spans="1:15">
      <c r="A42" s="59"/>
    </row>
  </sheetData>
  <mergeCells count="79">
    <mergeCell ref="F38:G38"/>
    <mergeCell ref="J38:K38"/>
    <mergeCell ref="L38:M38"/>
    <mergeCell ref="N38:O38"/>
    <mergeCell ref="F36:G36"/>
    <mergeCell ref="J36:K36"/>
    <mergeCell ref="L36:M36"/>
    <mergeCell ref="N36:O36"/>
    <mergeCell ref="F37:G37"/>
    <mergeCell ref="J37:K37"/>
    <mergeCell ref="L37:M37"/>
    <mergeCell ref="N37:O37"/>
    <mergeCell ref="F34:G34"/>
    <mergeCell ref="J34:K34"/>
    <mergeCell ref="L34:M34"/>
    <mergeCell ref="N34:O34"/>
    <mergeCell ref="F35:G35"/>
    <mergeCell ref="J35:K35"/>
    <mergeCell ref="L35:M35"/>
    <mergeCell ref="N35:O35"/>
    <mergeCell ref="F32:G32"/>
    <mergeCell ref="J32:K32"/>
    <mergeCell ref="L32:M32"/>
    <mergeCell ref="N32:O32"/>
    <mergeCell ref="F33:G33"/>
    <mergeCell ref="J33:K33"/>
    <mergeCell ref="L33:M33"/>
    <mergeCell ref="N33:O33"/>
    <mergeCell ref="F30:G30"/>
    <mergeCell ref="J30:K30"/>
    <mergeCell ref="L30:M30"/>
    <mergeCell ref="N30:O30"/>
    <mergeCell ref="F31:G31"/>
    <mergeCell ref="J31:K31"/>
    <mergeCell ref="L31:M31"/>
    <mergeCell ref="N31:O31"/>
    <mergeCell ref="F28:G28"/>
    <mergeCell ref="J28:K28"/>
    <mergeCell ref="L28:M28"/>
    <mergeCell ref="N28:O28"/>
    <mergeCell ref="F29:G29"/>
    <mergeCell ref="J29:K29"/>
    <mergeCell ref="L29:M29"/>
    <mergeCell ref="N29:O29"/>
    <mergeCell ref="J26:K26"/>
    <mergeCell ref="F27:G27"/>
    <mergeCell ref="J27:K27"/>
    <mergeCell ref="L27:M27"/>
    <mergeCell ref="N27:O27"/>
    <mergeCell ref="F23:G23"/>
    <mergeCell ref="J23:K23"/>
    <mergeCell ref="L23:M23"/>
    <mergeCell ref="N23:O23"/>
    <mergeCell ref="B25:C25"/>
    <mergeCell ref="D25:K25"/>
    <mergeCell ref="L25:O25"/>
    <mergeCell ref="E5:F5"/>
    <mergeCell ref="H5:I5"/>
    <mergeCell ref="K5:L5"/>
    <mergeCell ref="M5:N5"/>
    <mergeCell ref="A21:A22"/>
    <mergeCell ref="B21:C21"/>
    <mergeCell ref="D21:G21"/>
    <mergeCell ref="H21:K21"/>
    <mergeCell ref="L21:O21"/>
    <mergeCell ref="F22:G22"/>
    <mergeCell ref="J22:K22"/>
    <mergeCell ref="L22:M22"/>
    <mergeCell ref="N22:O22"/>
    <mergeCell ref="A3:A4"/>
    <mergeCell ref="B3:C3"/>
    <mergeCell ref="D3:F3"/>
    <mergeCell ref="G3:I3"/>
    <mergeCell ref="J3:L3"/>
    <mergeCell ref="M3:O3"/>
    <mergeCell ref="E4:F4"/>
    <mergeCell ref="H4:I4"/>
    <mergeCell ref="K4:L4"/>
    <mergeCell ref="M4:N4"/>
  </mergeCells>
  <phoneticPr fontId="3"/>
  <pageMargins left="0.70866141732283472" right="0.39370078740157483" top="0.59055118110236227" bottom="0.59055118110236227" header="0.51181102362204722" footer="0.51181102362204722"/>
  <pageSetup paperSize="9" scale="99" fitToWidth="2" fitToHeight="2" orientation="portrait" horizontalDpi="4294967293"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52136-E1A7-47B2-84A5-B1999F91CEFB}">
  <dimension ref="A1:N52"/>
  <sheetViews>
    <sheetView view="pageBreakPreview" zoomScaleNormal="100" zoomScaleSheetLayoutView="100" workbookViewId="0"/>
  </sheetViews>
  <sheetFormatPr defaultColWidth="8.90625" defaultRowHeight="13"/>
  <cols>
    <col min="1" max="1" width="20.81640625" style="21" customWidth="1"/>
    <col min="2" max="5" width="8.6328125" style="21" customWidth="1"/>
    <col min="6" max="8" width="6.08984375" style="21" customWidth="1"/>
    <col min="9" max="16384" width="8.90625" style="21"/>
  </cols>
  <sheetData>
    <row r="1" spans="1:8" ht="18.649999999999999" customHeight="1">
      <c r="A1" s="2549" t="s">
        <v>5144</v>
      </c>
      <c r="B1" s="2550"/>
      <c r="C1" s="2550"/>
      <c r="D1" s="2550"/>
      <c r="E1" s="2550"/>
      <c r="F1" s="153"/>
    </row>
    <row r="2" spans="1:8" ht="12" customHeight="1" thickBot="1">
      <c r="A2" s="2551" t="s">
        <v>5145</v>
      </c>
      <c r="B2" s="36"/>
      <c r="C2" s="36"/>
      <c r="D2" s="141"/>
      <c r="E2" s="36"/>
      <c r="F2" s="36"/>
      <c r="G2" s="36"/>
      <c r="H2" s="27" t="s">
        <v>5146</v>
      </c>
    </row>
    <row r="3" spans="1:8" ht="8.15" customHeight="1">
      <c r="A3" s="4375" t="s">
        <v>5147</v>
      </c>
      <c r="B3" s="4378" t="s">
        <v>16</v>
      </c>
      <c r="C3" s="4379"/>
      <c r="D3" s="933"/>
      <c r="E3" s="2552"/>
      <c r="F3" s="4384"/>
      <c r="G3" s="4384"/>
      <c r="H3" s="4384"/>
    </row>
    <row r="4" spans="1:8" ht="14.4" customHeight="1">
      <c r="A4" s="4376"/>
      <c r="B4" s="4380"/>
      <c r="C4" s="4381"/>
      <c r="D4" s="4385" t="s">
        <v>5148</v>
      </c>
      <c r="E4" s="4381"/>
      <c r="F4" s="4386" t="s">
        <v>5149</v>
      </c>
      <c r="G4" s="4386"/>
      <c r="H4" s="4386"/>
    </row>
    <row r="5" spans="1:8" ht="13.75" customHeight="1">
      <c r="A5" s="4376"/>
      <c r="B5" s="4382"/>
      <c r="C5" s="4383"/>
      <c r="D5" s="4382"/>
      <c r="E5" s="4383"/>
      <c r="F5" s="2553" t="s">
        <v>5150</v>
      </c>
      <c r="G5" s="2554" t="s">
        <v>5151</v>
      </c>
      <c r="H5" s="1731" t="s">
        <v>5152</v>
      </c>
    </row>
    <row r="6" spans="1:8" ht="12" customHeight="1">
      <c r="A6" s="4377"/>
      <c r="B6" s="2555" t="s">
        <v>4798</v>
      </c>
      <c r="C6" s="2555" t="s">
        <v>5153</v>
      </c>
      <c r="D6" s="2555" t="s">
        <v>4798</v>
      </c>
      <c r="E6" s="2555" t="s">
        <v>5153</v>
      </c>
      <c r="F6" s="2555" t="s">
        <v>5153</v>
      </c>
      <c r="G6" s="2555" t="s">
        <v>5153</v>
      </c>
      <c r="H6" s="1750" t="s">
        <v>5153</v>
      </c>
    </row>
    <row r="7" spans="1:8" ht="13.75" customHeight="1">
      <c r="A7" s="5" t="s">
        <v>3492</v>
      </c>
      <c r="B7" s="2556">
        <v>133650</v>
      </c>
      <c r="C7" s="2557">
        <v>206532</v>
      </c>
      <c r="D7" s="2557">
        <v>133650</v>
      </c>
      <c r="E7" s="2557">
        <v>206341</v>
      </c>
      <c r="F7" s="2557">
        <v>69</v>
      </c>
      <c r="G7" s="2557" t="s">
        <v>717</v>
      </c>
      <c r="H7" s="2557">
        <v>122</v>
      </c>
    </row>
    <row r="8" spans="1:8" ht="13.75" customHeight="1">
      <c r="A8" s="5" t="s">
        <v>2093</v>
      </c>
      <c r="B8" s="2556">
        <v>131834</v>
      </c>
      <c r="C8" s="2557">
        <v>219450</v>
      </c>
      <c r="D8" s="2557">
        <v>131834</v>
      </c>
      <c r="E8" s="2557">
        <v>219271</v>
      </c>
      <c r="F8" s="2557">
        <v>71</v>
      </c>
      <c r="G8" s="2557" t="s">
        <v>5154</v>
      </c>
      <c r="H8" s="2557">
        <v>108</v>
      </c>
    </row>
    <row r="9" spans="1:8" ht="13.75" customHeight="1">
      <c r="A9" s="5" t="s">
        <v>5155</v>
      </c>
      <c r="B9" s="2556">
        <v>128095</v>
      </c>
      <c r="C9" s="2557">
        <v>227078</v>
      </c>
      <c r="D9" s="2557">
        <v>128095</v>
      </c>
      <c r="E9" s="2557">
        <v>226919</v>
      </c>
      <c r="F9" s="2557">
        <v>54</v>
      </c>
      <c r="G9" s="2557" t="s">
        <v>717</v>
      </c>
      <c r="H9" s="2557">
        <v>105</v>
      </c>
    </row>
    <row r="10" spans="1:8" ht="13.75" customHeight="1">
      <c r="A10" s="5" t="s">
        <v>5156</v>
      </c>
      <c r="B10" s="2556">
        <v>139486</v>
      </c>
      <c r="C10" s="2557">
        <v>219167</v>
      </c>
      <c r="D10" s="2557">
        <v>139486</v>
      </c>
      <c r="E10" s="2557">
        <v>219037</v>
      </c>
      <c r="F10" s="2557">
        <v>32</v>
      </c>
      <c r="G10" s="2557" t="s">
        <v>717</v>
      </c>
      <c r="H10" s="2557">
        <v>98</v>
      </c>
    </row>
    <row r="11" spans="1:8" ht="13.75" customHeight="1">
      <c r="A11" s="263" t="s">
        <v>3512</v>
      </c>
      <c r="B11" s="2558">
        <v>148994</v>
      </c>
      <c r="C11" s="2559">
        <v>220725</v>
      </c>
      <c r="D11" s="2559">
        <v>148994</v>
      </c>
      <c r="E11" s="2559">
        <v>220629</v>
      </c>
      <c r="F11" s="2559" t="s">
        <v>5154</v>
      </c>
      <c r="G11" s="2559" t="s">
        <v>5154</v>
      </c>
      <c r="H11" s="2559">
        <v>96</v>
      </c>
    </row>
    <row r="12" spans="1:8" ht="12.65" customHeight="1">
      <c r="A12" s="2560" t="s">
        <v>5157</v>
      </c>
      <c r="B12" s="2556">
        <v>12546</v>
      </c>
      <c r="C12" s="2557">
        <v>18711</v>
      </c>
      <c r="D12" s="2561">
        <v>12546</v>
      </c>
      <c r="E12" s="2561">
        <v>18703</v>
      </c>
      <c r="F12" s="2562" t="s">
        <v>5154</v>
      </c>
      <c r="G12" s="2562" t="s">
        <v>5154</v>
      </c>
      <c r="H12" s="2561">
        <v>8</v>
      </c>
    </row>
    <row r="13" spans="1:8" ht="12.65" customHeight="1">
      <c r="A13" s="2563" t="s">
        <v>5158</v>
      </c>
      <c r="B13" s="2556">
        <v>11721</v>
      </c>
      <c r="C13" s="2557">
        <v>18260</v>
      </c>
      <c r="D13" s="2561">
        <v>11721</v>
      </c>
      <c r="E13" s="2561">
        <v>18251</v>
      </c>
      <c r="F13" s="2562" t="s">
        <v>5154</v>
      </c>
      <c r="G13" s="2562" t="s">
        <v>5154</v>
      </c>
      <c r="H13" s="2561">
        <v>9</v>
      </c>
    </row>
    <row r="14" spans="1:8" ht="12.65" customHeight="1">
      <c r="A14" s="2563" t="s">
        <v>5159</v>
      </c>
      <c r="B14" s="2556">
        <v>11727</v>
      </c>
      <c r="C14" s="2557">
        <v>17578</v>
      </c>
      <c r="D14" s="2561">
        <v>11727</v>
      </c>
      <c r="E14" s="2561">
        <v>17570</v>
      </c>
      <c r="F14" s="2562" t="s">
        <v>5154</v>
      </c>
      <c r="G14" s="2562" t="s">
        <v>5154</v>
      </c>
      <c r="H14" s="2561">
        <v>8</v>
      </c>
    </row>
    <row r="15" spans="1:8" ht="12.65" customHeight="1">
      <c r="A15" s="2563" t="s">
        <v>5160</v>
      </c>
      <c r="B15" s="2556">
        <v>12918</v>
      </c>
      <c r="C15" s="2557">
        <v>19559</v>
      </c>
      <c r="D15" s="2561">
        <v>12918</v>
      </c>
      <c r="E15" s="2561">
        <v>19550</v>
      </c>
      <c r="F15" s="2562" t="s">
        <v>5154</v>
      </c>
      <c r="G15" s="2562" t="s">
        <v>5154</v>
      </c>
      <c r="H15" s="2561">
        <v>9</v>
      </c>
    </row>
    <row r="16" spans="1:8" ht="12.65" customHeight="1">
      <c r="A16" s="2563" t="s">
        <v>5161</v>
      </c>
      <c r="B16" s="2556">
        <v>12357</v>
      </c>
      <c r="C16" s="2557">
        <v>18548</v>
      </c>
      <c r="D16" s="2561">
        <v>12357</v>
      </c>
      <c r="E16" s="2561">
        <v>18540</v>
      </c>
      <c r="F16" s="2562" t="s">
        <v>5154</v>
      </c>
      <c r="G16" s="2562" t="s">
        <v>5154</v>
      </c>
      <c r="H16" s="2561">
        <v>8</v>
      </c>
    </row>
    <row r="17" spans="1:14" ht="12.65" customHeight="1">
      <c r="A17" s="2563" t="s">
        <v>5162</v>
      </c>
      <c r="B17" s="2556">
        <v>11876</v>
      </c>
      <c r="C17" s="2557">
        <v>17403</v>
      </c>
      <c r="D17" s="2561">
        <v>11876</v>
      </c>
      <c r="E17" s="2561">
        <v>17395</v>
      </c>
      <c r="F17" s="2562" t="s">
        <v>5154</v>
      </c>
      <c r="G17" s="2562" t="s">
        <v>5154</v>
      </c>
      <c r="H17" s="2561">
        <v>8</v>
      </c>
    </row>
    <row r="18" spans="1:14" ht="12.65" customHeight="1">
      <c r="A18" s="2563" t="s">
        <v>5163</v>
      </c>
      <c r="B18" s="2556">
        <v>13224</v>
      </c>
      <c r="C18" s="2557">
        <v>20092</v>
      </c>
      <c r="D18" s="2561">
        <v>13224</v>
      </c>
      <c r="E18" s="2561">
        <v>20084</v>
      </c>
      <c r="F18" s="2562" t="s">
        <v>5154</v>
      </c>
      <c r="G18" s="2562" t="s">
        <v>5154</v>
      </c>
      <c r="H18" s="2561">
        <v>8</v>
      </c>
    </row>
    <row r="19" spans="1:14" ht="12.65" customHeight="1">
      <c r="A19" s="2563" t="s">
        <v>5164</v>
      </c>
      <c r="B19" s="2556">
        <v>12950</v>
      </c>
      <c r="C19" s="2557">
        <v>18339</v>
      </c>
      <c r="D19" s="2561">
        <v>12950</v>
      </c>
      <c r="E19" s="2561">
        <v>18331</v>
      </c>
      <c r="F19" s="2562" t="s">
        <v>5154</v>
      </c>
      <c r="G19" s="2562" t="s">
        <v>5154</v>
      </c>
      <c r="H19" s="2561">
        <v>8</v>
      </c>
    </row>
    <row r="20" spans="1:14" ht="12.65" customHeight="1">
      <c r="A20" s="2563" t="s">
        <v>5165</v>
      </c>
      <c r="B20" s="2556">
        <v>12540</v>
      </c>
      <c r="C20" s="2557">
        <v>18686</v>
      </c>
      <c r="D20" s="2561">
        <v>12540</v>
      </c>
      <c r="E20" s="2561">
        <v>18678</v>
      </c>
      <c r="F20" s="2562" t="s">
        <v>5154</v>
      </c>
      <c r="G20" s="2562" t="s">
        <v>5154</v>
      </c>
      <c r="H20" s="2561">
        <v>8</v>
      </c>
    </row>
    <row r="21" spans="1:14" ht="12.65" customHeight="1">
      <c r="A21" s="2563" t="s">
        <v>5166</v>
      </c>
      <c r="B21" s="2556">
        <v>12576</v>
      </c>
      <c r="C21" s="2557">
        <v>17725</v>
      </c>
      <c r="D21" s="2561">
        <v>12576</v>
      </c>
      <c r="E21" s="2561">
        <v>17717</v>
      </c>
      <c r="F21" s="2562" t="s">
        <v>5154</v>
      </c>
      <c r="G21" s="2562" t="s">
        <v>5154</v>
      </c>
      <c r="H21" s="2561">
        <v>8</v>
      </c>
    </row>
    <row r="22" spans="1:14" ht="12.65" customHeight="1">
      <c r="A22" s="2563" t="s">
        <v>5167</v>
      </c>
      <c r="B22" s="2556">
        <v>11781</v>
      </c>
      <c r="C22" s="2557">
        <v>17215</v>
      </c>
      <c r="D22" s="2561">
        <v>11781</v>
      </c>
      <c r="E22" s="2561">
        <v>17208</v>
      </c>
      <c r="F22" s="2562" t="s">
        <v>5154</v>
      </c>
      <c r="G22" s="2562" t="s">
        <v>5154</v>
      </c>
      <c r="H22" s="2561">
        <v>7</v>
      </c>
      <c r="I22" s="20"/>
      <c r="J22" s="20"/>
      <c r="K22" s="20"/>
      <c r="L22" s="20"/>
      <c r="M22" s="20"/>
      <c r="N22" s="20"/>
    </row>
    <row r="23" spans="1:14" ht="12.65" customHeight="1">
      <c r="A23" s="2563" t="s">
        <v>5168</v>
      </c>
      <c r="B23" s="2556">
        <v>12778</v>
      </c>
      <c r="C23" s="2557">
        <v>18609</v>
      </c>
      <c r="D23" s="2561">
        <v>12778</v>
      </c>
      <c r="E23" s="2561">
        <v>18602</v>
      </c>
      <c r="F23" s="2562" t="s">
        <v>5154</v>
      </c>
      <c r="G23" s="2562" t="s">
        <v>5154</v>
      </c>
      <c r="H23" s="2561">
        <v>7</v>
      </c>
      <c r="I23" s="20"/>
      <c r="J23" s="20"/>
      <c r="K23" s="20"/>
      <c r="L23" s="20"/>
      <c r="M23" s="20"/>
      <c r="N23" s="20"/>
    </row>
    <row r="24" spans="1:14" ht="12.65" customHeight="1">
      <c r="A24" s="2564" t="s">
        <v>5169</v>
      </c>
      <c r="B24" s="2556"/>
      <c r="C24" s="2557"/>
      <c r="D24" s="2561"/>
      <c r="E24" s="2557"/>
      <c r="F24" s="2557"/>
      <c r="G24" s="2561"/>
      <c r="H24" s="2561"/>
    </row>
    <row r="25" spans="1:14" ht="12.65" customHeight="1">
      <c r="A25" s="2565" t="s">
        <v>5170</v>
      </c>
      <c r="B25" s="2556">
        <v>48008</v>
      </c>
      <c r="C25" s="2561">
        <v>50791</v>
      </c>
      <c r="D25" s="2557">
        <v>48008</v>
      </c>
      <c r="E25" s="2561">
        <v>50695</v>
      </c>
      <c r="F25" s="2557" t="s">
        <v>5154</v>
      </c>
      <c r="G25" s="2557" t="s">
        <v>5154</v>
      </c>
      <c r="H25" s="2557">
        <v>96</v>
      </c>
    </row>
    <row r="26" spans="1:14" ht="12.65" customHeight="1">
      <c r="A26" s="2566" t="s">
        <v>5171</v>
      </c>
      <c r="B26" s="2567">
        <v>0</v>
      </c>
      <c r="C26" s="2561">
        <v>4629</v>
      </c>
      <c r="D26" s="2562">
        <v>0</v>
      </c>
      <c r="E26" s="2561">
        <v>4629</v>
      </c>
      <c r="F26" s="2557" t="s">
        <v>5154</v>
      </c>
      <c r="G26" s="2557" t="s">
        <v>5154</v>
      </c>
      <c r="H26" s="2557" t="s">
        <v>5154</v>
      </c>
    </row>
    <row r="27" spans="1:14" ht="12.65" customHeight="1">
      <c r="A27" s="2565" t="s">
        <v>5172</v>
      </c>
      <c r="B27" s="2567">
        <v>570</v>
      </c>
      <c r="C27" s="2561">
        <v>2905</v>
      </c>
      <c r="D27" s="2562">
        <v>570</v>
      </c>
      <c r="E27" s="2561">
        <v>2905</v>
      </c>
      <c r="F27" s="2557" t="s">
        <v>5154</v>
      </c>
      <c r="G27" s="2557" t="s">
        <v>5154</v>
      </c>
      <c r="H27" s="2557" t="s">
        <v>5154</v>
      </c>
    </row>
    <row r="28" spans="1:14" ht="12.65" customHeight="1">
      <c r="A28" s="2565" t="s">
        <v>5173</v>
      </c>
      <c r="B28" s="2556">
        <v>13053</v>
      </c>
      <c r="C28" s="2561">
        <v>12881</v>
      </c>
      <c r="D28" s="2557">
        <v>13053</v>
      </c>
      <c r="E28" s="2561">
        <v>12881</v>
      </c>
      <c r="F28" s="2557" t="s">
        <v>5154</v>
      </c>
      <c r="G28" s="2557" t="s">
        <v>5154</v>
      </c>
      <c r="H28" s="2557" t="s">
        <v>5154</v>
      </c>
    </row>
    <row r="29" spans="1:14" ht="12.65" customHeight="1">
      <c r="A29" s="2565" t="s">
        <v>5174</v>
      </c>
      <c r="B29" s="2556">
        <v>8164</v>
      </c>
      <c r="C29" s="2561">
        <v>15167</v>
      </c>
      <c r="D29" s="2557">
        <v>8164</v>
      </c>
      <c r="E29" s="2561">
        <v>15167</v>
      </c>
      <c r="F29" s="2557" t="s">
        <v>5154</v>
      </c>
      <c r="G29" s="2557" t="s">
        <v>5154</v>
      </c>
      <c r="H29" s="2557" t="s">
        <v>5154</v>
      </c>
    </row>
    <row r="30" spans="1:14" ht="12.65" customHeight="1">
      <c r="A30" s="2565" t="s">
        <v>5175</v>
      </c>
      <c r="B30" s="2556">
        <v>19187</v>
      </c>
      <c r="C30" s="2561">
        <v>14231</v>
      </c>
      <c r="D30" s="2557">
        <v>19187</v>
      </c>
      <c r="E30" s="2561">
        <v>14231</v>
      </c>
      <c r="F30" s="2557" t="s">
        <v>5154</v>
      </c>
      <c r="G30" s="2557" t="s">
        <v>5154</v>
      </c>
      <c r="H30" s="2557" t="s">
        <v>5154</v>
      </c>
    </row>
    <row r="31" spans="1:14" ht="12.65" customHeight="1">
      <c r="A31" s="2565" t="s">
        <v>5176</v>
      </c>
      <c r="B31" s="2556">
        <v>2316</v>
      </c>
      <c r="C31" s="2561">
        <v>3298</v>
      </c>
      <c r="D31" s="2557">
        <v>2316</v>
      </c>
      <c r="E31" s="2561">
        <v>3298</v>
      </c>
      <c r="F31" s="2557" t="s">
        <v>5154</v>
      </c>
      <c r="G31" s="2557" t="s">
        <v>5154</v>
      </c>
      <c r="H31" s="2557" t="s">
        <v>5154</v>
      </c>
    </row>
    <row r="32" spans="1:14" ht="12.65" customHeight="1">
      <c r="A32" s="2565" t="s">
        <v>5177</v>
      </c>
      <c r="B32" s="2556">
        <v>11868</v>
      </c>
      <c r="C32" s="2561">
        <v>8822</v>
      </c>
      <c r="D32" s="2557">
        <v>11868</v>
      </c>
      <c r="E32" s="2561">
        <v>8822</v>
      </c>
      <c r="F32" s="2557" t="s">
        <v>5154</v>
      </c>
      <c r="G32" s="2557" t="s">
        <v>5154</v>
      </c>
      <c r="H32" s="2557" t="s">
        <v>5154</v>
      </c>
    </row>
    <row r="33" spans="1:8" ht="12.65" customHeight="1">
      <c r="A33" s="2565" t="s">
        <v>5178</v>
      </c>
      <c r="B33" s="2556">
        <v>1517</v>
      </c>
      <c r="C33" s="2561">
        <v>2340</v>
      </c>
      <c r="D33" s="2557">
        <v>1517</v>
      </c>
      <c r="E33" s="2561">
        <v>2340</v>
      </c>
      <c r="F33" s="2557" t="s">
        <v>5154</v>
      </c>
      <c r="G33" s="2557" t="s">
        <v>5154</v>
      </c>
      <c r="H33" s="2557" t="s">
        <v>5154</v>
      </c>
    </row>
    <row r="34" spans="1:8" ht="12.65" customHeight="1">
      <c r="A34" s="2566" t="s">
        <v>5179</v>
      </c>
      <c r="B34" s="2556">
        <v>3430</v>
      </c>
      <c r="C34" s="2561">
        <v>3342</v>
      </c>
      <c r="D34" s="2557">
        <v>3430</v>
      </c>
      <c r="E34" s="2561">
        <v>3342</v>
      </c>
      <c r="F34" s="2557" t="s">
        <v>5154</v>
      </c>
      <c r="G34" s="2557" t="s">
        <v>5154</v>
      </c>
      <c r="H34" s="2557" t="s">
        <v>5154</v>
      </c>
    </row>
    <row r="35" spans="1:8" ht="12.65" customHeight="1">
      <c r="A35" s="2566" t="s">
        <v>5180</v>
      </c>
      <c r="B35" s="2556">
        <v>2371</v>
      </c>
      <c r="C35" s="2561">
        <v>2551</v>
      </c>
      <c r="D35" s="2557">
        <v>2371</v>
      </c>
      <c r="E35" s="2561">
        <v>2551</v>
      </c>
      <c r="F35" s="2557" t="s">
        <v>5154</v>
      </c>
      <c r="G35" s="2557" t="s">
        <v>5154</v>
      </c>
      <c r="H35" s="2557" t="s">
        <v>5154</v>
      </c>
    </row>
    <row r="36" spans="1:8" ht="12.65" customHeight="1">
      <c r="A36" s="2566" t="s">
        <v>5181</v>
      </c>
      <c r="B36" s="2556">
        <v>350</v>
      </c>
      <c r="C36" s="2561">
        <v>874</v>
      </c>
      <c r="D36" s="2557">
        <v>350</v>
      </c>
      <c r="E36" s="2561">
        <v>874</v>
      </c>
      <c r="F36" s="2557" t="s">
        <v>5154</v>
      </c>
      <c r="G36" s="2557" t="s">
        <v>5154</v>
      </c>
      <c r="H36" s="2557" t="s">
        <v>5154</v>
      </c>
    </row>
    <row r="37" spans="1:8" ht="12.65" customHeight="1">
      <c r="A37" s="2566" t="s">
        <v>5182</v>
      </c>
      <c r="B37" s="2556">
        <v>5714</v>
      </c>
      <c r="C37" s="2561">
        <v>20492</v>
      </c>
      <c r="D37" s="2557">
        <v>5714</v>
      </c>
      <c r="E37" s="2561">
        <v>20492</v>
      </c>
      <c r="F37" s="2557" t="s">
        <v>5154</v>
      </c>
      <c r="G37" s="2557" t="s">
        <v>5154</v>
      </c>
      <c r="H37" s="2557" t="s">
        <v>5154</v>
      </c>
    </row>
    <row r="38" spans="1:8" ht="12.65" customHeight="1">
      <c r="A38" s="2566" t="s">
        <v>5183</v>
      </c>
      <c r="B38" s="2556">
        <v>300</v>
      </c>
      <c r="C38" s="2561">
        <v>4876</v>
      </c>
      <c r="D38" s="2557">
        <v>300</v>
      </c>
      <c r="E38" s="2561">
        <v>4876</v>
      </c>
      <c r="F38" s="2557" t="s">
        <v>5154</v>
      </c>
      <c r="G38" s="2557" t="s">
        <v>5154</v>
      </c>
      <c r="H38" s="2557" t="s">
        <v>5154</v>
      </c>
    </row>
    <row r="39" spans="1:8" ht="12.65" customHeight="1">
      <c r="A39" s="2566" t="s">
        <v>5184</v>
      </c>
      <c r="B39" s="2556">
        <v>6915</v>
      </c>
      <c r="C39" s="2561">
        <v>13070</v>
      </c>
      <c r="D39" s="2557">
        <v>6915</v>
      </c>
      <c r="E39" s="2561">
        <v>13070</v>
      </c>
      <c r="F39" s="2557" t="s">
        <v>5154</v>
      </c>
      <c r="G39" s="2557" t="s">
        <v>5154</v>
      </c>
      <c r="H39" s="2557" t="s">
        <v>5154</v>
      </c>
    </row>
    <row r="40" spans="1:8" ht="12.65" customHeight="1">
      <c r="A40" s="2566" t="s">
        <v>5185</v>
      </c>
      <c r="B40" s="2556">
        <v>5777</v>
      </c>
      <c r="C40" s="2561">
        <v>8575</v>
      </c>
      <c r="D40" s="2557">
        <v>5777</v>
      </c>
      <c r="E40" s="2561">
        <v>8575</v>
      </c>
      <c r="F40" s="2557" t="s">
        <v>5154</v>
      </c>
      <c r="G40" s="2557" t="s">
        <v>5154</v>
      </c>
      <c r="H40" s="2557" t="s">
        <v>5154</v>
      </c>
    </row>
    <row r="41" spans="1:8" ht="12.65" customHeight="1">
      <c r="A41" s="2566" t="s">
        <v>5186</v>
      </c>
      <c r="B41" s="2556">
        <v>2984</v>
      </c>
      <c r="C41" s="2561">
        <v>13734</v>
      </c>
      <c r="D41" s="2557">
        <v>2984</v>
      </c>
      <c r="E41" s="2561">
        <v>13734</v>
      </c>
      <c r="F41" s="2557" t="s">
        <v>5154</v>
      </c>
      <c r="G41" s="2557" t="s">
        <v>5154</v>
      </c>
      <c r="H41" s="2557" t="s">
        <v>5154</v>
      </c>
    </row>
    <row r="42" spans="1:8" ht="12.65" customHeight="1">
      <c r="A42" s="2568" t="s">
        <v>5187</v>
      </c>
      <c r="B42" s="2556">
        <v>5083</v>
      </c>
      <c r="C42" s="2561">
        <v>8190</v>
      </c>
      <c r="D42" s="2557">
        <v>5083</v>
      </c>
      <c r="E42" s="2561">
        <v>8190</v>
      </c>
      <c r="F42" s="2557" t="s">
        <v>5154</v>
      </c>
      <c r="G42" s="2557" t="s">
        <v>5154</v>
      </c>
      <c r="H42" s="2557" t="s">
        <v>5154</v>
      </c>
    </row>
    <row r="43" spans="1:8" ht="12.65" customHeight="1">
      <c r="A43" s="2566" t="s">
        <v>5188</v>
      </c>
      <c r="B43" s="2556">
        <v>0</v>
      </c>
      <c r="C43" s="2561">
        <v>7410</v>
      </c>
      <c r="D43" s="2569">
        <v>0</v>
      </c>
      <c r="E43" s="2561">
        <v>7410</v>
      </c>
      <c r="F43" s="2557" t="s">
        <v>5154</v>
      </c>
      <c r="G43" s="2557" t="s">
        <v>5154</v>
      </c>
      <c r="H43" s="2557" t="s">
        <v>5154</v>
      </c>
    </row>
    <row r="44" spans="1:8" ht="12.65" customHeight="1">
      <c r="A44" s="2566" t="s">
        <v>5189</v>
      </c>
      <c r="B44" s="2556">
        <v>0</v>
      </c>
      <c r="C44" s="2561">
        <v>1106</v>
      </c>
      <c r="D44" s="2557">
        <v>0</v>
      </c>
      <c r="E44" s="2561">
        <v>1106</v>
      </c>
      <c r="F44" s="2557" t="s">
        <v>5154</v>
      </c>
      <c r="G44" s="2557" t="s">
        <v>5154</v>
      </c>
      <c r="H44" s="2557" t="s">
        <v>5154</v>
      </c>
    </row>
    <row r="45" spans="1:8" ht="12.65" customHeight="1">
      <c r="A45" s="2566" t="s">
        <v>5190</v>
      </c>
      <c r="B45" s="2556">
        <v>0</v>
      </c>
      <c r="C45" s="2561">
        <v>9402</v>
      </c>
      <c r="D45" s="2557">
        <v>0</v>
      </c>
      <c r="E45" s="2561">
        <v>9402</v>
      </c>
      <c r="F45" s="2557" t="s">
        <v>5154</v>
      </c>
      <c r="G45" s="2557" t="s">
        <v>5154</v>
      </c>
      <c r="H45" s="2557" t="s">
        <v>5154</v>
      </c>
    </row>
    <row r="46" spans="1:8" ht="12.65" customHeight="1">
      <c r="A46" s="2566" t="s">
        <v>5191</v>
      </c>
      <c r="B46" s="2556">
        <v>4475</v>
      </c>
      <c r="C46" s="2561">
        <v>383</v>
      </c>
      <c r="D46" s="2557">
        <v>4475</v>
      </c>
      <c r="E46" s="2561">
        <v>383</v>
      </c>
      <c r="F46" s="2557" t="s">
        <v>5154</v>
      </c>
      <c r="G46" s="2557" t="s">
        <v>5154</v>
      </c>
      <c r="H46" s="2557" t="s">
        <v>5154</v>
      </c>
    </row>
    <row r="47" spans="1:8" ht="12.65" customHeight="1">
      <c r="A47" s="2566" t="s">
        <v>5192</v>
      </c>
      <c r="B47" s="2556">
        <v>5128</v>
      </c>
      <c r="C47" s="2561">
        <v>1010</v>
      </c>
      <c r="D47" s="2557">
        <v>5128</v>
      </c>
      <c r="E47" s="2561">
        <v>1010</v>
      </c>
      <c r="F47" s="2557" t="s">
        <v>5154</v>
      </c>
      <c r="G47" s="2557" t="s">
        <v>5154</v>
      </c>
      <c r="H47" s="2557" t="s">
        <v>5154</v>
      </c>
    </row>
    <row r="48" spans="1:8" ht="12.65" customHeight="1">
      <c r="A48" s="2570" t="s">
        <v>5193</v>
      </c>
      <c r="B48" s="2556">
        <v>0</v>
      </c>
      <c r="C48" s="2561">
        <v>105</v>
      </c>
      <c r="D48" s="2557">
        <v>0</v>
      </c>
      <c r="E48" s="2561">
        <v>105</v>
      </c>
      <c r="F48" s="2557" t="s">
        <v>5154</v>
      </c>
      <c r="G48" s="2557" t="s">
        <v>5154</v>
      </c>
      <c r="H48" s="2557" t="s">
        <v>5154</v>
      </c>
    </row>
    <row r="49" spans="1:8" ht="12.65" customHeight="1">
      <c r="A49" s="2566" t="s">
        <v>5194</v>
      </c>
      <c r="B49" s="2556">
        <v>1784</v>
      </c>
      <c r="C49" s="2561">
        <v>10541</v>
      </c>
      <c r="D49" s="2557">
        <v>1784</v>
      </c>
      <c r="E49" s="2561">
        <v>10541</v>
      </c>
      <c r="F49" s="2557" t="s">
        <v>5154</v>
      </c>
      <c r="G49" s="2557" t="s">
        <v>5154</v>
      </c>
      <c r="H49" s="2557" t="s">
        <v>5154</v>
      </c>
    </row>
    <row r="50" spans="1:8" ht="12.65" customHeight="1" thickBot="1">
      <c r="A50" s="2571" t="s">
        <v>5195</v>
      </c>
      <c r="B50" s="2572">
        <v>506</v>
      </c>
      <c r="C50" s="2573"/>
      <c r="D50" s="2573">
        <v>506</v>
      </c>
      <c r="E50" s="2573"/>
      <c r="F50" s="2573"/>
      <c r="G50" s="2573"/>
      <c r="H50" s="2573"/>
    </row>
    <row r="51" spans="1:8">
      <c r="A51" s="3664" t="s">
        <v>5196</v>
      </c>
      <c r="B51" s="3664"/>
      <c r="F51" s="153"/>
    </row>
    <row r="52" spans="1:8">
      <c r="A52" s="3664" t="s">
        <v>5197</v>
      </c>
      <c r="B52" s="3664"/>
      <c r="F52" s="153"/>
    </row>
  </sheetData>
  <mergeCells count="7">
    <mergeCell ref="A52:B52"/>
    <mergeCell ref="A3:A6"/>
    <mergeCell ref="B3:C5"/>
    <mergeCell ref="F3:H3"/>
    <mergeCell ref="D4:E5"/>
    <mergeCell ref="F4:H4"/>
    <mergeCell ref="A51:B51"/>
  </mergeCells>
  <phoneticPr fontId="3"/>
  <pageMargins left="0.59055118110236227" right="0.78740157480314965" top="0.59055118110236227" bottom="0.59055118110236227" header="0.31496062992125984" footer="0.31496062992125984"/>
  <pageSetup paperSize="9" orientation="portrait" horizontalDpi="4294967293"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98A16-A5CA-4387-92A3-A328B9BCC521}">
  <dimension ref="A1:W35"/>
  <sheetViews>
    <sheetView view="pageBreakPreview" zoomScaleNormal="100" zoomScaleSheetLayoutView="100" workbookViewId="0"/>
  </sheetViews>
  <sheetFormatPr defaultColWidth="8.90625" defaultRowHeight="13"/>
  <cols>
    <col min="1" max="1" width="20.1796875" style="21" customWidth="1"/>
    <col min="2" max="2" width="7.1796875" style="21" customWidth="1"/>
    <col min="3" max="3" width="2.36328125" style="21" customWidth="1"/>
    <col min="4" max="4" width="6.90625" style="21" customWidth="1"/>
    <col min="5" max="5" width="7.6328125" style="21" customWidth="1"/>
    <col min="6" max="6" width="3.6328125" style="21" customWidth="1"/>
    <col min="7" max="7" width="3.08984375" style="21" customWidth="1"/>
    <col min="8" max="8" width="7.90625" style="21" customWidth="1"/>
    <col min="9" max="9" width="7.1796875" style="21" customWidth="1"/>
    <col min="10" max="10" width="2.453125" style="21" customWidth="1"/>
    <col min="11" max="11" width="4.36328125" style="21" customWidth="1"/>
    <col min="12" max="12" width="7.6328125" style="21" customWidth="1"/>
    <col min="13" max="13" width="8.6328125" style="21" customWidth="1"/>
    <col min="14" max="14" width="7.6328125" style="21" customWidth="1"/>
    <col min="15" max="15" width="9.81640625" style="21" bestFit="1" customWidth="1"/>
    <col min="16" max="16384" width="8.90625" style="21"/>
  </cols>
  <sheetData>
    <row r="1" spans="1:22" ht="19">
      <c r="A1" s="2574" t="s">
        <v>5198</v>
      </c>
      <c r="B1" s="2575"/>
      <c r="C1" s="2575"/>
      <c r="D1" s="2575"/>
      <c r="E1" s="2575"/>
      <c r="F1" s="2575"/>
      <c r="G1" s="2575"/>
      <c r="H1" s="2575"/>
      <c r="I1" s="2575"/>
      <c r="J1" s="2575"/>
      <c r="K1" s="2576"/>
      <c r="L1" s="2576"/>
      <c r="M1" s="2575"/>
    </row>
    <row r="2" spans="1:22" ht="14">
      <c r="A2" s="2385" t="s">
        <v>5199</v>
      </c>
      <c r="B2" s="1513"/>
      <c r="C2" s="1513"/>
      <c r="D2" s="1513"/>
      <c r="E2" s="1513"/>
      <c r="F2" s="1513"/>
      <c r="G2" s="1513"/>
      <c r="H2" s="1513"/>
      <c r="I2" s="1513"/>
      <c r="J2" s="1513"/>
      <c r="K2" s="1513"/>
      <c r="L2" s="1513"/>
      <c r="M2" s="1513"/>
      <c r="N2" s="1513"/>
      <c r="O2" s="1513"/>
    </row>
    <row r="3" spans="1:22" ht="13.5" thickBot="1">
      <c r="A3" s="39" t="s">
        <v>5200</v>
      </c>
      <c r="B3" s="635"/>
      <c r="C3" s="635"/>
      <c r="D3" s="635"/>
      <c r="E3" s="635"/>
      <c r="F3" s="635"/>
      <c r="G3" s="635"/>
      <c r="H3" s="2577"/>
      <c r="I3" s="2577"/>
      <c r="J3" s="2577"/>
      <c r="K3" s="2577"/>
      <c r="L3" s="39"/>
      <c r="M3" s="18" t="s">
        <v>3499</v>
      </c>
      <c r="N3" s="5"/>
      <c r="O3" s="27"/>
    </row>
    <row r="4" spans="1:22" ht="57" customHeight="1">
      <c r="A4" s="360" t="s">
        <v>409</v>
      </c>
      <c r="B4" s="1912" t="s">
        <v>5201</v>
      </c>
      <c r="C4" s="3675" t="s">
        <v>5202</v>
      </c>
      <c r="D4" s="3677"/>
      <c r="E4" s="1912" t="s">
        <v>5203</v>
      </c>
      <c r="F4" s="3675" t="s">
        <v>5204</v>
      </c>
      <c r="G4" s="3761"/>
      <c r="H4" s="1912" t="s">
        <v>5205</v>
      </c>
      <c r="I4" s="3675" t="s">
        <v>5206</v>
      </c>
      <c r="J4" s="3677"/>
      <c r="K4" s="3675" t="s">
        <v>5207</v>
      </c>
      <c r="L4" s="3761"/>
      <c r="M4" s="1471" t="s">
        <v>5208</v>
      </c>
      <c r="N4" s="2578"/>
      <c r="O4" s="2578"/>
      <c r="P4" s="2578"/>
      <c r="Q4" s="2578"/>
      <c r="R4" s="2578"/>
      <c r="S4" s="2578"/>
      <c r="T4" s="2578"/>
      <c r="U4" s="2578"/>
      <c r="V4" s="2578"/>
    </row>
    <row r="5" spans="1:22" ht="22.5" customHeight="1">
      <c r="A5" s="605" t="s">
        <v>5209</v>
      </c>
      <c r="B5" s="2389">
        <v>9679</v>
      </c>
      <c r="C5" s="4387">
        <v>8563</v>
      </c>
      <c r="D5" s="4387"/>
      <c r="E5" s="1580">
        <v>7339</v>
      </c>
      <c r="F5" s="4388">
        <v>75.8</v>
      </c>
      <c r="G5" s="4388"/>
      <c r="H5" s="1580">
        <v>465402</v>
      </c>
      <c r="I5" s="4274">
        <v>346320</v>
      </c>
      <c r="J5" s="4274"/>
      <c r="K5" s="4274">
        <v>350448</v>
      </c>
      <c r="L5" s="4274"/>
      <c r="M5" s="258">
        <v>75.3</v>
      </c>
      <c r="N5" s="2579"/>
      <c r="O5" s="2580"/>
      <c r="P5" s="2581"/>
      <c r="Q5" s="2580"/>
      <c r="R5" s="2582"/>
      <c r="S5" s="2580"/>
      <c r="T5" s="2580"/>
      <c r="U5" s="2580"/>
      <c r="V5" s="2582"/>
    </row>
    <row r="6" spans="1:22" ht="22.5" customHeight="1">
      <c r="A6" s="610" t="s">
        <v>5210</v>
      </c>
      <c r="B6" s="2389">
        <v>9679</v>
      </c>
      <c r="C6" s="4389">
        <v>8626</v>
      </c>
      <c r="D6" s="4389"/>
      <c r="E6" s="1580">
        <v>7352</v>
      </c>
      <c r="F6" s="4390">
        <v>76</v>
      </c>
      <c r="G6" s="4390"/>
      <c r="H6" s="1580">
        <v>461664</v>
      </c>
      <c r="I6" s="3769">
        <v>382380</v>
      </c>
      <c r="J6" s="3769"/>
      <c r="K6" s="3769">
        <v>351267</v>
      </c>
      <c r="L6" s="3769"/>
      <c r="M6" s="2583">
        <v>76.099999999999994</v>
      </c>
      <c r="N6" s="2579"/>
      <c r="O6" s="2584"/>
      <c r="P6" s="2585"/>
      <c r="Q6" s="2584"/>
      <c r="R6" s="2586"/>
      <c r="S6" s="2584"/>
      <c r="T6" s="2584"/>
      <c r="U6" s="2584"/>
      <c r="V6" s="2586"/>
    </row>
    <row r="7" spans="1:22" ht="22.5" customHeight="1">
      <c r="A7" s="610" t="s">
        <v>5211</v>
      </c>
      <c r="B7" s="2389">
        <v>9685</v>
      </c>
      <c r="C7" s="4391">
        <v>8626</v>
      </c>
      <c r="D7" s="4391"/>
      <c r="E7" s="1580">
        <v>7429</v>
      </c>
      <c r="F7" s="4390">
        <v>76.7</v>
      </c>
      <c r="G7" s="4390"/>
      <c r="H7" s="2587">
        <v>459160</v>
      </c>
      <c r="I7" s="3769">
        <v>382380</v>
      </c>
      <c r="J7" s="3769"/>
      <c r="K7" s="3769">
        <v>350209</v>
      </c>
      <c r="L7" s="3769"/>
      <c r="M7" s="2583">
        <v>76.3</v>
      </c>
      <c r="N7" s="2579"/>
      <c r="O7" s="2584"/>
      <c r="P7" s="2585"/>
      <c r="Q7" s="2584"/>
      <c r="R7" s="2586"/>
      <c r="S7" s="2584"/>
      <c r="T7" s="2584"/>
      <c r="U7" s="2584"/>
      <c r="V7" s="2586"/>
    </row>
    <row r="8" spans="1:22" ht="22.5" customHeight="1">
      <c r="A8" s="610" t="s">
        <v>5212</v>
      </c>
      <c r="B8" s="2389">
        <v>9716</v>
      </c>
      <c r="C8" s="4391">
        <v>8626</v>
      </c>
      <c r="D8" s="4391"/>
      <c r="E8" s="1580">
        <v>7439</v>
      </c>
      <c r="F8" s="4390">
        <v>76.599999999999994</v>
      </c>
      <c r="G8" s="4390"/>
      <c r="H8" s="2587">
        <v>456265</v>
      </c>
      <c r="I8" s="3769">
        <v>382380</v>
      </c>
      <c r="J8" s="3769"/>
      <c r="K8" s="3769">
        <v>348335</v>
      </c>
      <c r="L8" s="3769"/>
      <c r="M8" s="2583">
        <v>76.3</v>
      </c>
      <c r="N8" s="2579"/>
      <c r="O8" s="2584"/>
      <c r="P8" s="2585"/>
      <c r="Q8" s="2584"/>
      <c r="R8" s="2586"/>
      <c r="S8" s="2584"/>
      <c r="T8" s="2584"/>
      <c r="U8" s="2584"/>
      <c r="V8" s="2586"/>
    </row>
    <row r="9" spans="1:22" ht="22.5" customHeight="1" thickBot="1">
      <c r="A9" s="611" t="s">
        <v>5213</v>
      </c>
      <c r="B9" s="2390">
        <v>9718</v>
      </c>
      <c r="C9" s="4392">
        <v>8626</v>
      </c>
      <c r="D9" s="4392"/>
      <c r="E9" s="1583">
        <v>7484</v>
      </c>
      <c r="F9" s="4393">
        <v>77</v>
      </c>
      <c r="G9" s="4393"/>
      <c r="H9" s="2589">
        <v>453266</v>
      </c>
      <c r="I9" s="3954">
        <v>382380</v>
      </c>
      <c r="J9" s="3954"/>
      <c r="K9" s="3954">
        <v>348621</v>
      </c>
      <c r="L9" s="3954"/>
      <c r="M9" s="2588">
        <v>76.900000000000006</v>
      </c>
      <c r="N9" s="2590"/>
      <c r="O9" s="2591"/>
    </row>
    <row r="10" spans="1:22">
      <c r="A10" s="22" t="s">
        <v>5214</v>
      </c>
      <c r="B10" s="2592"/>
      <c r="C10" s="2592"/>
      <c r="D10" s="2592"/>
      <c r="E10" s="2592"/>
      <c r="F10" s="2592"/>
      <c r="G10" s="2592"/>
      <c r="H10" s="2592"/>
      <c r="I10" s="2592"/>
      <c r="J10" s="2592"/>
      <c r="K10" s="2592"/>
      <c r="L10" s="2592"/>
      <c r="M10" s="2592"/>
      <c r="N10" s="2592"/>
      <c r="O10" s="2592"/>
    </row>
    <row r="11" spans="1:22">
      <c r="A11" s="22"/>
      <c r="B11" s="22"/>
      <c r="C11" s="22"/>
      <c r="D11" s="22"/>
      <c r="E11" s="22"/>
      <c r="F11" s="22"/>
      <c r="G11" s="22"/>
      <c r="H11" s="22"/>
      <c r="I11" s="22"/>
      <c r="J11" s="22"/>
      <c r="K11" s="22"/>
      <c r="L11" s="22"/>
      <c r="M11" s="22"/>
      <c r="N11" s="22"/>
      <c r="O11" s="22"/>
    </row>
    <row r="12" spans="1:22">
      <c r="A12" s="22"/>
      <c r="B12" s="2592"/>
      <c r="C12" s="2592"/>
      <c r="D12" s="260"/>
      <c r="E12" s="2392"/>
      <c r="F12" s="27"/>
      <c r="G12" s="27"/>
      <c r="H12" s="260"/>
      <c r="I12" s="260"/>
      <c r="J12" s="260"/>
      <c r="K12" s="260"/>
      <c r="L12" s="260"/>
      <c r="M12" s="260"/>
      <c r="N12" s="260"/>
      <c r="O12" s="260"/>
    </row>
    <row r="13" spans="1:22">
      <c r="A13" s="22"/>
      <c r="B13" s="260"/>
      <c r="C13" s="260"/>
      <c r="D13" s="2593"/>
      <c r="E13" s="2593"/>
      <c r="F13" s="2593"/>
      <c r="G13" s="2593"/>
      <c r="H13" s="2593"/>
      <c r="I13" s="2593"/>
      <c r="J13" s="4394"/>
      <c r="K13" s="2593"/>
      <c r="L13" s="2593"/>
      <c r="M13" s="260"/>
    </row>
    <row r="14" spans="1:22" ht="14">
      <c r="A14" s="2385" t="s">
        <v>5215</v>
      </c>
      <c r="B14" s="2594"/>
      <c r="C14" s="2594"/>
      <c r="D14" s="2593"/>
      <c r="E14" s="2593"/>
      <c r="F14" s="2593"/>
      <c r="G14" s="2593"/>
      <c r="H14" s="2593"/>
      <c r="I14" s="2593"/>
      <c r="J14" s="4394"/>
      <c r="K14" s="2593"/>
      <c r="L14" s="2593"/>
      <c r="M14" s="2594"/>
    </row>
    <row r="15" spans="1:22" ht="13.5" thickBot="1">
      <c r="A15" s="39" t="s">
        <v>5216</v>
      </c>
      <c r="B15" s="635"/>
      <c r="C15" s="635"/>
      <c r="D15" s="2595"/>
      <c r="E15" s="2595"/>
      <c r="F15" s="2595"/>
      <c r="G15" s="2595"/>
      <c r="H15" s="2595"/>
      <c r="I15" s="2595"/>
      <c r="J15" s="4395"/>
      <c r="K15" s="2595"/>
      <c r="L15" s="3104" t="s">
        <v>5217</v>
      </c>
      <c r="M15" s="3104"/>
    </row>
    <row r="16" spans="1:22" ht="48" customHeight="1">
      <c r="A16" s="360" t="s">
        <v>409</v>
      </c>
      <c r="B16" s="3456" t="s">
        <v>5218</v>
      </c>
      <c r="C16" s="4396"/>
      <c r="D16" s="924" t="s">
        <v>5219</v>
      </c>
      <c r="E16" s="3456" t="s">
        <v>5220</v>
      </c>
      <c r="F16" s="3456"/>
      <c r="G16" s="3675" t="s">
        <v>5221</v>
      </c>
      <c r="H16" s="3676"/>
      <c r="I16" s="1912" t="s">
        <v>5222</v>
      </c>
      <c r="J16" s="3675" t="s">
        <v>5223</v>
      </c>
      <c r="K16" s="3761"/>
      <c r="L16" s="1912" t="s">
        <v>5224</v>
      </c>
      <c r="M16" s="1471" t="s">
        <v>5225</v>
      </c>
      <c r="P16" s="20"/>
      <c r="Q16" s="20"/>
      <c r="R16" s="20"/>
      <c r="S16" s="20"/>
      <c r="T16" s="20"/>
      <c r="U16" s="20"/>
    </row>
    <row r="17" spans="1:23" ht="22.5" customHeight="1">
      <c r="A17" s="1" t="s">
        <v>5209</v>
      </c>
      <c r="B17" s="3215">
        <v>78</v>
      </c>
      <c r="C17" s="3822"/>
      <c r="D17" s="12">
        <v>78</v>
      </c>
      <c r="E17" s="4274">
        <v>465402</v>
      </c>
      <c r="F17" s="4274"/>
      <c r="G17" s="4397">
        <v>2140</v>
      </c>
      <c r="H17" s="4397"/>
      <c r="I17" s="2596">
        <v>1365</v>
      </c>
      <c r="J17" s="3763">
        <v>0.3</v>
      </c>
      <c r="K17" s="3763"/>
      <c r="L17" s="2596">
        <v>25257</v>
      </c>
      <c r="M17" s="2596">
        <v>19412</v>
      </c>
      <c r="N17" s="1443"/>
      <c r="O17" s="27"/>
      <c r="P17" s="2597"/>
      <c r="Q17" s="2598"/>
      <c r="R17" s="2598"/>
      <c r="S17" s="2598"/>
      <c r="T17" s="2599"/>
      <c r="U17" s="2598"/>
      <c r="V17" s="2598"/>
    </row>
    <row r="18" spans="1:23" ht="22.5" customHeight="1">
      <c r="A18" s="5" t="s">
        <v>5210</v>
      </c>
      <c r="B18" s="3219">
        <v>78</v>
      </c>
      <c r="C18" s="3289"/>
      <c r="D18" s="12">
        <v>78</v>
      </c>
      <c r="E18" s="4398">
        <v>461664</v>
      </c>
      <c r="F18" s="4398"/>
      <c r="G18" s="4399">
        <v>2140</v>
      </c>
      <c r="H18" s="4399"/>
      <c r="I18" s="2596">
        <v>1337</v>
      </c>
      <c r="J18" s="3208">
        <v>0.3</v>
      </c>
      <c r="K18" s="3208"/>
      <c r="L18" s="2596">
        <v>25257</v>
      </c>
      <c r="M18" s="2596">
        <v>19112</v>
      </c>
      <c r="N18" s="1783"/>
      <c r="O18" s="1783"/>
      <c r="P18" s="2600"/>
      <c r="Q18" s="626"/>
      <c r="R18" s="626"/>
      <c r="S18" s="626"/>
      <c r="T18" s="1783"/>
      <c r="U18" s="938"/>
      <c r="V18" s="626"/>
    </row>
    <row r="19" spans="1:23" ht="22.5" customHeight="1">
      <c r="A19" s="5" t="s">
        <v>5211</v>
      </c>
      <c r="B19" s="3219">
        <v>78</v>
      </c>
      <c r="C19" s="3289"/>
      <c r="D19" s="12">
        <v>78</v>
      </c>
      <c r="E19" s="4398">
        <v>459160</v>
      </c>
      <c r="F19" s="4398"/>
      <c r="G19" s="4399">
        <v>2140</v>
      </c>
      <c r="H19" s="4399"/>
      <c r="I19" s="2596">
        <v>1322</v>
      </c>
      <c r="J19" s="3208">
        <v>0.3</v>
      </c>
      <c r="K19" s="3208"/>
      <c r="L19" s="2596">
        <v>25257</v>
      </c>
      <c r="M19" s="2596">
        <v>18916</v>
      </c>
      <c r="N19" s="1783"/>
      <c r="O19" s="1783"/>
      <c r="P19" s="2600"/>
      <c r="Q19" s="626"/>
      <c r="R19" s="626"/>
      <c r="S19" s="626"/>
      <c r="T19" s="1783"/>
      <c r="U19" s="938"/>
      <c r="V19" s="626"/>
    </row>
    <row r="20" spans="1:23" ht="22.5" customHeight="1">
      <c r="A20" s="5" t="s">
        <v>5212</v>
      </c>
      <c r="B20" s="3219">
        <v>78</v>
      </c>
      <c r="C20" s="3289"/>
      <c r="D20" s="12">
        <v>31</v>
      </c>
      <c r="E20" s="4398">
        <v>456265</v>
      </c>
      <c r="F20" s="4398"/>
      <c r="G20" s="4399">
        <v>2140</v>
      </c>
      <c r="H20" s="4399"/>
      <c r="I20" s="2596">
        <v>1280</v>
      </c>
      <c r="J20" s="3208">
        <v>0.3</v>
      </c>
      <c r="K20" s="3208"/>
      <c r="L20" s="2596">
        <v>24915</v>
      </c>
      <c r="M20" s="2596">
        <v>18569</v>
      </c>
      <c r="N20" s="1783"/>
      <c r="O20" s="1783"/>
      <c r="P20" s="2600"/>
      <c r="Q20" s="626"/>
      <c r="R20" s="626"/>
      <c r="S20" s="626"/>
      <c r="T20" s="1783"/>
      <c r="U20" s="938"/>
      <c r="V20" s="626"/>
    </row>
    <row r="21" spans="1:23" ht="22.5" customHeight="1" thickBot="1">
      <c r="A21" s="635" t="s">
        <v>5213</v>
      </c>
      <c r="B21" s="4402" t="s">
        <v>717</v>
      </c>
      <c r="C21" s="4403"/>
      <c r="D21" s="1523" t="s">
        <v>717</v>
      </c>
      <c r="E21" s="4404" t="s">
        <v>717</v>
      </c>
      <c r="F21" s="4404"/>
      <c r="G21" s="4405" t="s">
        <v>717</v>
      </c>
      <c r="H21" s="4405"/>
      <c r="I21" s="2601" t="s">
        <v>717</v>
      </c>
      <c r="J21" s="3771" t="s">
        <v>717</v>
      </c>
      <c r="K21" s="3771"/>
      <c r="L21" s="2601" t="s">
        <v>717</v>
      </c>
      <c r="M21" s="2601" t="s">
        <v>717</v>
      </c>
    </row>
    <row r="22" spans="1:23">
      <c r="A22" s="5" t="s">
        <v>5226</v>
      </c>
      <c r="B22" s="260"/>
      <c r="C22" s="260"/>
      <c r="D22" s="260"/>
      <c r="F22" s="260"/>
      <c r="G22" s="260"/>
      <c r="H22" s="260"/>
      <c r="I22" s="260"/>
      <c r="J22" s="260"/>
      <c r="K22" s="260"/>
      <c r="L22" s="260"/>
      <c r="M22" s="260"/>
      <c r="Q22" s="2602"/>
    </row>
    <row r="23" spans="1:23">
      <c r="A23" s="5" t="s">
        <v>5227</v>
      </c>
      <c r="B23" s="260"/>
      <c r="C23" s="260"/>
      <c r="D23" s="260"/>
      <c r="E23" s="260"/>
      <c r="F23" s="260"/>
      <c r="G23" s="260"/>
      <c r="H23" s="260"/>
      <c r="I23" s="260"/>
      <c r="J23" s="260"/>
      <c r="K23" s="260"/>
      <c r="L23" s="260"/>
      <c r="M23" s="260"/>
    </row>
    <row r="24" spans="1:23">
      <c r="A24" s="5"/>
      <c r="B24" s="260"/>
      <c r="C24" s="260"/>
      <c r="D24" s="260"/>
      <c r="E24" s="260"/>
      <c r="F24" s="260"/>
      <c r="G24" s="260"/>
      <c r="H24" s="260"/>
      <c r="I24" s="260"/>
      <c r="J24" s="260"/>
      <c r="K24" s="260"/>
      <c r="L24" s="260"/>
      <c r="M24" s="260"/>
    </row>
    <row r="25" spans="1:23">
      <c r="A25" s="260"/>
      <c r="B25" s="260"/>
      <c r="C25" s="260"/>
      <c r="D25" s="260"/>
      <c r="E25" s="260"/>
      <c r="F25" s="260"/>
      <c r="G25" s="260"/>
      <c r="H25" s="260"/>
      <c r="I25" s="260"/>
      <c r="J25" s="260"/>
      <c r="K25" s="260"/>
      <c r="L25" s="260"/>
      <c r="M25" s="260"/>
    </row>
    <row r="26" spans="1:23" ht="14">
      <c r="A26" s="2385" t="s">
        <v>5228</v>
      </c>
      <c r="B26" s="2603"/>
      <c r="C26" s="2603"/>
      <c r="D26" s="2603"/>
      <c r="E26" s="2603"/>
      <c r="F26" s="2603"/>
      <c r="G26" s="2603"/>
      <c r="H26" s="2603"/>
      <c r="I26" s="2603"/>
      <c r="J26" s="2603"/>
      <c r="K26" s="2603"/>
      <c r="L26" s="2603"/>
      <c r="M26" s="2603"/>
    </row>
    <row r="27" spans="1:23" ht="13.5" customHeight="1" thickBot="1">
      <c r="A27" s="39" t="s">
        <v>5216</v>
      </c>
      <c r="B27" s="2604"/>
      <c r="C27" s="2604"/>
      <c r="D27" s="2604"/>
      <c r="E27" s="2604"/>
      <c r="F27" s="2604"/>
      <c r="G27" s="2604"/>
      <c r="H27" s="2604"/>
      <c r="I27" s="2604"/>
      <c r="J27" s="2604"/>
      <c r="K27" s="2604"/>
      <c r="L27" s="3104" t="s">
        <v>5217</v>
      </c>
      <c r="M27" s="3104"/>
    </row>
    <row r="28" spans="1:23" ht="48" customHeight="1">
      <c r="A28" s="360" t="s">
        <v>3786</v>
      </c>
      <c r="B28" s="3675" t="s">
        <v>5218</v>
      </c>
      <c r="C28" s="3677"/>
      <c r="D28" s="1912" t="s">
        <v>5219</v>
      </c>
      <c r="E28" s="3675" t="s">
        <v>5220</v>
      </c>
      <c r="F28" s="3761"/>
      <c r="G28" s="3675" t="s">
        <v>5221</v>
      </c>
      <c r="H28" s="3676"/>
      <c r="I28" s="1912" t="s">
        <v>5222</v>
      </c>
      <c r="J28" s="3675" t="s">
        <v>5229</v>
      </c>
      <c r="K28" s="3761"/>
      <c r="L28" s="1912" t="s">
        <v>5224</v>
      </c>
      <c r="M28" s="1471" t="s">
        <v>5225</v>
      </c>
      <c r="O28" s="2578"/>
      <c r="P28" s="2578"/>
      <c r="Q28" s="4394"/>
      <c r="R28" s="4394"/>
      <c r="S28" s="2578"/>
      <c r="T28" s="2578"/>
      <c r="U28" s="2578"/>
      <c r="V28" s="2578"/>
      <c r="W28" s="2578"/>
    </row>
    <row r="29" spans="1:23" ht="22.5" customHeight="1">
      <c r="A29" s="1" t="s">
        <v>5209</v>
      </c>
      <c r="B29" s="3820">
        <v>138</v>
      </c>
      <c r="C29" s="3763"/>
      <c r="D29" s="12">
        <v>128</v>
      </c>
      <c r="E29" s="4274">
        <v>465402</v>
      </c>
      <c r="F29" s="4274"/>
      <c r="G29" s="3879">
        <v>4800</v>
      </c>
      <c r="H29" s="3879"/>
      <c r="I29" s="1580">
        <v>2224</v>
      </c>
      <c r="J29" s="3763">
        <v>0.5</v>
      </c>
      <c r="K29" s="3763"/>
      <c r="L29" s="1580">
        <v>48660</v>
      </c>
      <c r="M29" s="1580">
        <v>31060</v>
      </c>
      <c r="O29" s="5"/>
      <c r="P29" s="27"/>
      <c r="Q29" s="2605"/>
      <c r="R29" s="2605"/>
      <c r="S29" s="2598"/>
      <c r="T29" s="27"/>
      <c r="U29" s="27"/>
      <c r="V29" s="2605"/>
      <c r="W29" s="1683"/>
    </row>
    <row r="30" spans="1:23" ht="22.5" customHeight="1">
      <c r="A30" s="5" t="s">
        <v>5210</v>
      </c>
      <c r="B30" s="4400">
        <v>138</v>
      </c>
      <c r="C30" s="4401"/>
      <c r="D30" s="12">
        <v>138</v>
      </c>
      <c r="E30" s="3736">
        <v>461664</v>
      </c>
      <c r="F30" s="3736"/>
      <c r="G30" s="3340">
        <v>4800</v>
      </c>
      <c r="H30" s="3340"/>
      <c r="I30" s="2596">
        <v>2624</v>
      </c>
      <c r="J30" s="3208">
        <v>0.6</v>
      </c>
      <c r="K30" s="3208"/>
      <c r="L30" s="2596">
        <v>48741</v>
      </c>
      <c r="M30" s="1580">
        <v>32089</v>
      </c>
      <c r="O30" s="938"/>
      <c r="P30" s="626"/>
      <c r="Q30" s="938"/>
      <c r="R30" s="938"/>
      <c r="S30" s="626"/>
      <c r="T30" s="626"/>
      <c r="U30" s="2606"/>
      <c r="V30" s="938"/>
      <c r="W30" s="626"/>
    </row>
    <row r="31" spans="1:23" ht="22.5" customHeight="1">
      <c r="A31" s="5" t="s">
        <v>5211</v>
      </c>
      <c r="B31" s="4400">
        <v>138</v>
      </c>
      <c r="C31" s="4401"/>
      <c r="D31" s="12">
        <v>138</v>
      </c>
      <c r="E31" s="3736">
        <v>459160</v>
      </c>
      <c r="F31" s="3736"/>
      <c r="G31" s="3340">
        <v>4800</v>
      </c>
      <c r="H31" s="3340"/>
      <c r="I31" s="2596">
        <v>2543</v>
      </c>
      <c r="J31" s="3208">
        <v>0.6</v>
      </c>
      <c r="K31" s="3208"/>
      <c r="L31" s="2596">
        <v>48818</v>
      </c>
      <c r="M31" s="1580">
        <v>32778</v>
      </c>
      <c r="O31" s="938"/>
      <c r="P31" s="2606"/>
      <c r="Q31" s="938"/>
      <c r="R31" s="938"/>
      <c r="S31" s="626"/>
      <c r="T31" s="626"/>
      <c r="U31" s="2606"/>
      <c r="V31" s="938"/>
      <c r="W31" s="626"/>
    </row>
    <row r="32" spans="1:23" ht="22.5" customHeight="1">
      <c r="A32" s="5" t="s">
        <v>5212</v>
      </c>
      <c r="B32" s="4400">
        <v>138</v>
      </c>
      <c r="C32" s="4401"/>
      <c r="D32" s="12">
        <v>84</v>
      </c>
      <c r="E32" s="3736">
        <v>456265</v>
      </c>
      <c r="F32" s="3736"/>
      <c r="G32" s="3340">
        <v>4800</v>
      </c>
      <c r="H32" s="3340"/>
      <c r="I32" s="2596">
        <v>2437</v>
      </c>
      <c r="J32" s="3208">
        <v>0.5</v>
      </c>
      <c r="K32" s="3208"/>
      <c r="L32" s="2596">
        <v>52980</v>
      </c>
      <c r="M32" s="1580">
        <v>28984</v>
      </c>
      <c r="O32" s="938"/>
      <c r="P32" s="2606"/>
      <c r="Q32" s="938"/>
      <c r="R32" s="938"/>
      <c r="S32" s="626"/>
      <c r="T32" s="626"/>
      <c r="U32" s="2606"/>
      <c r="V32" s="938"/>
      <c r="W32" s="626"/>
    </row>
    <row r="33" spans="1:13" ht="22.5" customHeight="1" thickBot="1">
      <c r="A33" s="611" t="s">
        <v>5213</v>
      </c>
      <c r="B33" s="3109">
        <v>138</v>
      </c>
      <c r="C33" s="3771"/>
      <c r="D33" s="1523">
        <v>84</v>
      </c>
      <c r="E33" s="4404">
        <v>453266</v>
      </c>
      <c r="F33" s="4404"/>
      <c r="G33" s="3349">
        <v>4800</v>
      </c>
      <c r="H33" s="3349"/>
      <c r="I33" s="2601">
        <v>2079</v>
      </c>
      <c r="J33" s="3771">
        <v>0.5</v>
      </c>
      <c r="K33" s="3771"/>
      <c r="L33" s="2601">
        <v>51141</v>
      </c>
      <c r="M33" s="1583">
        <v>30096</v>
      </c>
    </row>
    <row r="34" spans="1:13">
      <c r="A34" s="5" t="s">
        <v>3634</v>
      </c>
      <c r="B34" s="609"/>
      <c r="C34" s="609"/>
      <c r="D34" s="260"/>
      <c r="E34" s="260"/>
      <c r="F34" s="260"/>
      <c r="G34" s="260"/>
      <c r="K34" s="260"/>
      <c r="L34" s="260"/>
      <c r="M34" s="260"/>
    </row>
    <row r="35" spans="1:13">
      <c r="A35" s="260"/>
      <c r="B35" s="609"/>
      <c r="C35" s="609"/>
      <c r="D35" s="260"/>
      <c r="E35" s="260"/>
      <c r="F35" s="260"/>
      <c r="G35" s="260"/>
      <c r="J35" s="260"/>
      <c r="K35" s="260"/>
      <c r="L35" s="260"/>
      <c r="M35" s="260"/>
    </row>
  </sheetData>
  <mergeCells count="76">
    <mergeCell ref="B33:C33"/>
    <mergeCell ref="E33:F33"/>
    <mergeCell ref="G33:H33"/>
    <mergeCell ref="J33:K33"/>
    <mergeCell ref="B31:C31"/>
    <mergeCell ref="E31:F31"/>
    <mergeCell ref="G31:H31"/>
    <mergeCell ref="J31:K31"/>
    <mergeCell ref="B32:C32"/>
    <mergeCell ref="E32:F32"/>
    <mergeCell ref="G32:H32"/>
    <mergeCell ref="J32:K32"/>
    <mergeCell ref="Q28:R28"/>
    <mergeCell ref="B29:C29"/>
    <mergeCell ref="E29:F29"/>
    <mergeCell ref="G29:H29"/>
    <mergeCell ref="J29:K29"/>
    <mergeCell ref="B30:C30"/>
    <mergeCell ref="E30:F30"/>
    <mergeCell ref="G30:H30"/>
    <mergeCell ref="J30:K30"/>
    <mergeCell ref="B21:C21"/>
    <mergeCell ref="E21:F21"/>
    <mergeCell ref="G21:H21"/>
    <mergeCell ref="J21:K21"/>
    <mergeCell ref="L27:M27"/>
    <mergeCell ref="B28:C28"/>
    <mergeCell ref="E28:F28"/>
    <mergeCell ref="G28:H28"/>
    <mergeCell ref="J28:K28"/>
    <mergeCell ref="B19:C19"/>
    <mergeCell ref="E19:F19"/>
    <mergeCell ref="G19:H19"/>
    <mergeCell ref="J19:K19"/>
    <mergeCell ref="B20:C20"/>
    <mergeCell ref="E20:F20"/>
    <mergeCell ref="G20:H20"/>
    <mergeCell ref="J20:K20"/>
    <mergeCell ref="B17:C17"/>
    <mergeCell ref="E17:F17"/>
    <mergeCell ref="G17:H17"/>
    <mergeCell ref="J17:K17"/>
    <mergeCell ref="B18:C18"/>
    <mergeCell ref="E18:F18"/>
    <mergeCell ref="G18:H18"/>
    <mergeCell ref="J18:K18"/>
    <mergeCell ref="J13:J15"/>
    <mergeCell ref="L15:M15"/>
    <mergeCell ref="B16:C16"/>
    <mergeCell ref="E16:F16"/>
    <mergeCell ref="G16:H16"/>
    <mergeCell ref="J16:K16"/>
    <mergeCell ref="C8:D8"/>
    <mergeCell ref="F8:G8"/>
    <mergeCell ref="I8:J8"/>
    <mergeCell ref="K8:L8"/>
    <mergeCell ref="C9:D9"/>
    <mergeCell ref="F9:G9"/>
    <mergeCell ref="I9:J9"/>
    <mergeCell ref="K9:L9"/>
    <mergeCell ref="C6:D6"/>
    <mergeCell ref="F6:G6"/>
    <mergeCell ref="I6:J6"/>
    <mergeCell ref="K6:L6"/>
    <mergeCell ref="C7:D7"/>
    <mergeCell ref="F7:G7"/>
    <mergeCell ref="I7:J7"/>
    <mergeCell ref="K7:L7"/>
    <mergeCell ref="C4:D4"/>
    <mergeCell ref="F4:G4"/>
    <mergeCell ref="I4:J4"/>
    <mergeCell ref="K4:L4"/>
    <mergeCell ref="C5:D5"/>
    <mergeCell ref="F5:G5"/>
    <mergeCell ref="I5:J5"/>
    <mergeCell ref="K5:L5"/>
  </mergeCells>
  <phoneticPr fontId="3"/>
  <pageMargins left="0.78740157480314965" right="0.59055118110236227" top="0.98425196850393704" bottom="0.98425196850393704" header="0.51181102362204722" footer="0.51181102362204722"/>
  <pageSetup paperSize="9"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EE21-BD15-4F35-9276-C6E17D94CEA8}">
  <dimension ref="A1:N41"/>
  <sheetViews>
    <sheetView view="pageBreakPreview" zoomScaleNormal="100" zoomScaleSheetLayoutView="100" workbookViewId="0"/>
  </sheetViews>
  <sheetFormatPr defaultColWidth="8.90625" defaultRowHeight="13"/>
  <cols>
    <col min="1" max="1" width="18.6328125" style="21" customWidth="1"/>
    <col min="2" max="2" width="7.36328125" style="21" customWidth="1"/>
    <col min="3" max="5" width="6.90625" style="21" customWidth="1"/>
    <col min="6" max="6" width="7.36328125" style="21" customWidth="1"/>
    <col min="7" max="8" width="6.90625" style="21" customWidth="1"/>
    <col min="9" max="9" width="8.1796875" style="21" customWidth="1"/>
    <col min="10" max="10" width="6.453125" style="21" customWidth="1"/>
    <col min="11" max="11" width="7.08984375" style="21" customWidth="1"/>
    <col min="12" max="16384" width="8.90625" style="21"/>
  </cols>
  <sheetData>
    <row r="1" spans="1:14" ht="19">
      <c r="A1" s="2574" t="s">
        <v>5230</v>
      </c>
      <c r="B1" s="2575"/>
      <c r="C1" s="2575"/>
      <c r="D1" s="2575"/>
      <c r="E1" s="2575"/>
      <c r="F1" s="2575"/>
      <c r="G1" s="2575"/>
      <c r="H1" s="2575"/>
      <c r="I1" s="2575"/>
      <c r="J1" s="2575"/>
      <c r="K1" s="2575"/>
    </row>
    <row r="2" spans="1:14" ht="13.5" thickBot="1">
      <c r="A2" s="39" t="s">
        <v>5231</v>
      </c>
      <c r="B2" s="1747"/>
      <c r="C2" s="1747"/>
      <c r="D2" s="1747"/>
      <c r="E2" s="1747"/>
      <c r="F2" s="2607"/>
      <c r="G2" s="2607"/>
      <c r="H2" s="2607"/>
      <c r="I2" s="2607"/>
      <c r="J2" s="1747"/>
      <c r="K2" s="18" t="s">
        <v>5232</v>
      </c>
    </row>
    <row r="3" spans="1:14" ht="15" customHeight="1">
      <c r="A3" s="3126" t="s">
        <v>409</v>
      </c>
      <c r="B3" s="3100" t="s">
        <v>5233</v>
      </c>
      <c r="C3" s="3097"/>
      <c r="D3" s="3097"/>
      <c r="E3" s="3097"/>
      <c r="F3" s="4406" t="s">
        <v>5234</v>
      </c>
      <c r="G3" s="4407"/>
      <c r="H3" s="4407"/>
      <c r="I3" s="4408"/>
      <c r="J3" s="3630" t="s">
        <v>5235</v>
      </c>
      <c r="K3" s="3630"/>
    </row>
    <row r="4" spans="1:14" ht="42" customHeight="1">
      <c r="A4" s="3128"/>
      <c r="B4" s="155" t="s">
        <v>5236</v>
      </c>
      <c r="C4" s="155" t="s">
        <v>5237</v>
      </c>
      <c r="D4" s="2608" t="s">
        <v>5238</v>
      </c>
      <c r="E4" s="155" t="s">
        <v>5239</v>
      </c>
      <c r="F4" s="155" t="s">
        <v>5236</v>
      </c>
      <c r="G4" s="154" t="s">
        <v>5240</v>
      </c>
      <c r="H4" s="924" t="s">
        <v>5241</v>
      </c>
      <c r="I4" s="2609" t="s">
        <v>5242</v>
      </c>
      <c r="J4" s="3631"/>
      <c r="K4" s="3631"/>
    </row>
    <row r="5" spans="1:14" ht="23.4" customHeight="1">
      <c r="A5" s="5" t="s">
        <v>3492</v>
      </c>
      <c r="B5" s="1682">
        <v>151853</v>
      </c>
      <c r="C5" s="1683">
        <v>36747</v>
      </c>
      <c r="D5" s="1683">
        <v>60503</v>
      </c>
      <c r="E5" s="1683">
        <v>54603</v>
      </c>
      <c r="F5" s="1683">
        <v>151853</v>
      </c>
      <c r="G5" s="1683">
        <v>47996</v>
      </c>
      <c r="H5" s="1683">
        <v>16498</v>
      </c>
      <c r="I5" s="2610">
        <v>87359</v>
      </c>
      <c r="J5" s="2611"/>
      <c r="K5" s="2611">
        <v>19134</v>
      </c>
    </row>
    <row r="6" spans="1:14" ht="23.4" customHeight="1">
      <c r="A6" s="5" t="s">
        <v>2093</v>
      </c>
      <c r="B6" s="2556">
        <v>150496</v>
      </c>
      <c r="C6" s="1683">
        <v>35890</v>
      </c>
      <c r="D6" s="1683">
        <v>58908</v>
      </c>
      <c r="E6" s="1683">
        <v>55698</v>
      </c>
      <c r="F6" s="2557">
        <v>150496</v>
      </c>
      <c r="G6" s="1683">
        <v>46523</v>
      </c>
      <c r="H6" s="1683">
        <v>15635</v>
      </c>
      <c r="I6" s="2557">
        <v>88338</v>
      </c>
      <c r="J6" s="2612"/>
      <c r="K6" s="2611">
        <v>21522</v>
      </c>
    </row>
    <row r="7" spans="1:14" ht="23.4" customHeight="1">
      <c r="A7" s="5" t="s">
        <v>3493</v>
      </c>
      <c r="B7" s="2556">
        <v>145378</v>
      </c>
      <c r="C7" s="1683">
        <v>34067</v>
      </c>
      <c r="D7" s="1683">
        <v>56048</v>
      </c>
      <c r="E7" s="1683">
        <v>55263</v>
      </c>
      <c r="F7" s="2557">
        <v>145378</v>
      </c>
      <c r="G7" s="1683">
        <v>46178</v>
      </c>
      <c r="H7" s="1683">
        <v>18412</v>
      </c>
      <c r="I7" s="2557">
        <v>80788</v>
      </c>
      <c r="J7" s="2612"/>
      <c r="K7" s="2611">
        <v>20439</v>
      </c>
    </row>
    <row r="8" spans="1:14" ht="23.4" customHeight="1">
      <c r="A8" s="5" t="s">
        <v>3494</v>
      </c>
      <c r="B8" s="2556">
        <v>139280</v>
      </c>
      <c r="C8" s="1683">
        <v>32434</v>
      </c>
      <c r="D8" s="1683">
        <v>52783</v>
      </c>
      <c r="E8" s="1683">
        <v>54063</v>
      </c>
      <c r="F8" s="2557">
        <v>139280</v>
      </c>
      <c r="G8" s="1683">
        <v>44263</v>
      </c>
      <c r="H8" s="1683">
        <v>17528</v>
      </c>
      <c r="I8" s="2557">
        <v>77489</v>
      </c>
      <c r="J8" s="2612"/>
      <c r="K8" s="2611">
        <v>20362</v>
      </c>
    </row>
    <row r="9" spans="1:14" ht="23.4" customHeight="1" thickBot="1">
      <c r="A9" s="635" t="s">
        <v>3561</v>
      </c>
      <c r="B9" s="2613">
        <v>135191</v>
      </c>
      <c r="C9" s="2614">
        <v>18535</v>
      </c>
      <c r="D9" s="2614">
        <v>63803</v>
      </c>
      <c r="E9" s="2614">
        <v>52853</v>
      </c>
      <c r="F9" s="2615">
        <v>135191</v>
      </c>
      <c r="G9" s="2614">
        <v>118746</v>
      </c>
      <c r="H9" s="2614">
        <v>16445</v>
      </c>
      <c r="I9" s="2616" t="s">
        <v>345</v>
      </c>
      <c r="J9" s="2617"/>
      <c r="K9" s="2617">
        <v>7841</v>
      </c>
    </row>
    <row r="10" spans="1:14">
      <c r="A10" s="639" t="s">
        <v>5243</v>
      </c>
      <c r="B10" s="5"/>
      <c r="C10" s="5"/>
      <c r="D10" s="5"/>
      <c r="E10" s="5"/>
      <c r="F10" s="906"/>
      <c r="G10" s="5"/>
      <c r="H10" s="5"/>
      <c r="I10" s="5"/>
      <c r="J10" s="5"/>
      <c r="K10" s="5"/>
    </row>
    <row r="11" spans="1:14">
      <c r="A11" s="22"/>
      <c r="B11" s="22"/>
      <c r="C11" s="22"/>
      <c r="D11" s="22"/>
      <c r="E11" s="22"/>
      <c r="F11" s="22"/>
      <c r="G11" s="22"/>
      <c r="H11" s="22"/>
      <c r="I11" s="22"/>
      <c r="J11" s="22"/>
      <c r="K11" s="22"/>
    </row>
    <row r="12" spans="1:14" ht="19">
      <c r="A12" s="2574" t="s">
        <v>5244</v>
      </c>
      <c r="B12" s="29"/>
      <c r="C12" s="29"/>
      <c r="D12" s="29"/>
      <c r="E12" s="5"/>
      <c r="F12" s="29"/>
      <c r="G12" s="29"/>
      <c r="H12" s="2086"/>
      <c r="I12" s="2086"/>
      <c r="J12" s="29"/>
      <c r="K12" s="5"/>
    </row>
    <row r="13" spans="1:14" ht="13.5" thickBot="1">
      <c r="A13" s="39" t="s">
        <v>5245</v>
      </c>
      <c r="B13" s="1747"/>
      <c r="C13" s="1747"/>
      <c r="D13" s="1747"/>
      <c r="E13" s="2607"/>
      <c r="F13" s="40"/>
      <c r="G13" s="40"/>
      <c r="H13" s="18"/>
      <c r="I13" s="40"/>
      <c r="J13" s="18" t="s">
        <v>5232</v>
      </c>
    </row>
    <row r="14" spans="1:14" ht="15.75" customHeight="1">
      <c r="A14" s="3126" t="s">
        <v>409</v>
      </c>
      <c r="B14" s="3152" t="s">
        <v>5233</v>
      </c>
      <c r="C14" s="3127"/>
      <c r="D14" s="3127"/>
      <c r="E14" s="3127"/>
      <c r="F14" s="3127"/>
      <c r="G14" s="3128"/>
      <c r="H14" s="4406" t="s">
        <v>5246</v>
      </c>
      <c r="I14" s="4407"/>
      <c r="J14" s="4407"/>
    </row>
    <row r="15" spans="1:14" ht="15.75" customHeight="1">
      <c r="A15" s="3128"/>
      <c r="B15" s="3152" t="s">
        <v>5236</v>
      </c>
      <c r="C15" s="3128"/>
      <c r="D15" s="3153" t="s">
        <v>5247</v>
      </c>
      <c r="E15" s="3154"/>
      <c r="F15" s="3153" t="s">
        <v>5248</v>
      </c>
      <c r="G15" s="3154"/>
      <c r="H15" s="3153" t="s">
        <v>5236</v>
      </c>
      <c r="I15" s="3155"/>
      <c r="J15" s="3155"/>
    </row>
    <row r="16" spans="1:14" ht="18.75" customHeight="1">
      <c r="A16" s="5" t="s">
        <v>3492</v>
      </c>
      <c r="B16" s="2618">
        <v>99730</v>
      </c>
      <c r="C16" s="2619"/>
      <c r="D16" s="4409">
        <v>100</v>
      </c>
      <c r="E16" s="4409"/>
      <c r="F16" s="4409">
        <v>99630</v>
      </c>
      <c r="G16" s="4409"/>
      <c r="H16" s="4409">
        <v>100495</v>
      </c>
      <c r="I16" s="4409"/>
      <c r="J16" s="4409"/>
      <c r="L16" s="20"/>
      <c r="M16" s="20"/>
      <c r="N16" s="20"/>
    </row>
    <row r="17" spans="1:14" ht="18.75" customHeight="1">
      <c r="A17" s="5" t="s">
        <v>2093</v>
      </c>
      <c r="B17" s="2620">
        <v>97706</v>
      </c>
      <c r="C17" s="159"/>
      <c r="D17" s="3340">
        <v>94</v>
      </c>
      <c r="E17" s="3340"/>
      <c r="F17" s="3340">
        <v>97612</v>
      </c>
      <c r="G17" s="3340"/>
      <c r="H17" s="3340">
        <v>98295</v>
      </c>
      <c r="I17" s="3340"/>
      <c r="J17" s="3340"/>
      <c r="L17" s="20"/>
      <c r="M17" s="20"/>
      <c r="N17" s="20"/>
    </row>
    <row r="18" spans="1:14" ht="18.75" customHeight="1">
      <c r="A18" s="5" t="s">
        <v>3493</v>
      </c>
      <c r="B18" s="2620">
        <v>95074</v>
      </c>
      <c r="C18" s="159"/>
      <c r="D18" s="3340">
        <v>98</v>
      </c>
      <c r="E18" s="3340"/>
      <c r="F18" s="3340">
        <v>94976</v>
      </c>
      <c r="G18" s="3340"/>
      <c r="H18" s="3340">
        <v>95729</v>
      </c>
      <c r="I18" s="3340"/>
      <c r="J18" s="3340"/>
      <c r="L18" s="20"/>
      <c r="M18" s="20"/>
      <c r="N18" s="20"/>
    </row>
    <row r="19" spans="1:14" ht="18.75" customHeight="1">
      <c r="A19" s="5" t="s">
        <v>3494</v>
      </c>
      <c r="B19" s="2620">
        <v>96388</v>
      </c>
      <c r="C19" s="159"/>
      <c r="D19" s="3340">
        <v>104</v>
      </c>
      <c r="E19" s="3340"/>
      <c r="F19" s="3340">
        <v>96284</v>
      </c>
      <c r="G19" s="3340"/>
      <c r="H19" s="3340">
        <v>97165</v>
      </c>
      <c r="I19" s="3340"/>
      <c r="J19" s="3340"/>
      <c r="L19" s="20"/>
      <c r="M19" s="20"/>
      <c r="N19" s="20"/>
    </row>
    <row r="20" spans="1:14" ht="18.75" customHeight="1" thickBot="1">
      <c r="A20" s="635" t="s">
        <v>3561</v>
      </c>
      <c r="B20" s="3880">
        <v>95089</v>
      </c>
      <c r="C20" s="3349"/>
      <c r="D20" s="3349">
        <v>115</v>
      </c>
      <c r="E20" s="3349"/>
      <c r="F20" s="3349">
        <v>94974</v>
      </c>
      <c r="G20" s="3349"/>
      <c r="H20" s="3349">
        <v>95134</v>
      </c>
      <c r="I20" s="3349"/>
      <c r="J20" s="3349"/>
    </row>
    <row r="21" spans="1:14">
      <c r="A21" s="22" t="s">
        <v>5249</v>
      </c>
      <c r="B21" s="4410"/>
      <c r="C21" s="4410"/>
      <c r="D21" s="2621"/>
      <c r="E21" s="938"/>
      <c r="F21" s="136"/>
      <c r="G21" s="4410"/>
      <c r="H21" s="4410"/>
      <c r="I21" s="627"/>
    </row>
    <row r="22" spans="1:14">
      <c r="A22" s="22" t="s">
        <v>5250</v>
      </c>
      <c r="B22" s="5"/>
      <c r="C22" s="5"/>
      <c r="D22" s="5"/>
      <c r="E22" s="5"/>
      <c r="F22" s="5"/>
      <c r="G22" s="5"/>
      <c r="H22" s="5"/>
      <c r="I22" s="5"/>
      <c r="J22" s="5"/>
      <c r="K22" s="5"/>
    </row>
    <row r="23" spans="1:14">
      <c r="B23" s="906"/>
      <c r="C23" s="5"/>
      <c r="D23" s="5"/>
      <c r="E23" s="5"/>
      <c r="F23" s="5"/>
      <c r="G23" s="5"/>
      <c r="H23" s="5"/>
      <c r="I23" s="5"/>
      <c r="J23" s="5"/>
      <c r="K23" s="5"/>
    </row>
    <row r="24" spans="1:14">
      <c r="A24" s="22"/>
      <c r="B24" s="22"/>
      <c r="C24" s="22"/>
      <c r="D24" s="22"/>
      <c r="E24" s="22"/>
      <c r="F24" s="22"/>
      <c r="G24" s="22"/>
      <c r="H24" s="22"/>
      <c r="I24" s="22"/>
      <c r="J24" s="22"/>
      <c r="K24" s="22"/>
    </row>
    <row r="25" spans="1:14" ht="19">
      <c r="A25" s="2574" t="s">
        <v>5251</v>
      </c>
      <c r="B25" s="2256"/>
      <c r="C25" s="30"/>
      <c r="D25" s="30"/>
      <c r="E25" s="30"/>
      <c r="F25" s="30"/>
      <c r="G25" s="30"/>
      <c r="H25" s="30"/>
      <c r="I25" s="30"/>
      <c r="J25" s="29"/>
      <c r="K25" s="2256"/>
    </row>
    <row r="26" spans="1:14" ht="15" customHeight="1" thickBot="1">
      <c r="A26" s="55" t="s">
        <v>5252</v>
      </c>
      <c r="B26" s="39"/>
      <c r="C26" s="121"/>
      <c r="D26" s="121"/>
      <c r="E26" s="2622"/>
      <c r="F26" s="2623"/>
      <c r="G26" s="39"/>
      <c r="H26" s="39"/>
      <c r="I26" s="39"/>
      <c r="J26" s="3104" t="s">
        <v>5253</v>
      </c>
      <c r="K26" s="3104"/>
    </row>
    <row r="27" spans="1:14" ht="15" customHeight="1">
      <c r="A27" s="3126" t="s">
        <v>3786</v>
      </c>
      <c r="B27" s="3100" t="s">
        <v>5254</v>
      </c>
      <c r="C27" s="3097"/>
      <c r="D27" s="3097"/>
      <c r="E27" s="3097"/>
      <c r="F27" s="3097"/>
      <c r="G27" s="3097"/>
      <c r="H27" s="3097"/>
      <c r="I27" s="3097"/>
      <c r="J27" s="3097"/>
      <c r="K27" s="3097"/>
    </row>
    <row r="28" spans="1:14" ht="15" customHeight="1">
      <c r="A28" s="3450"/>
      <c r="B28" s="3153" t="s">
        <v>16</v>
      </c>
      <c r="C28" s="3154"/>
      <c r="D28" s="3153" t="s">
        <v>5255</v>
      </c>
      <c r="E28" s="3154"/>
      <c r="F28" s="4411" t="s">
        <v>5256</v>
      </c>
      <c r="G28" s="4412"/>
      <c r="H28" s="4411" t="s">
        <v>5257</v>
      </c>
      <c r="I28" s="4412"/>
      <c r="J28" s="3153" t="s">
        <v>5258</v>
      </c>
      <c r="K28" s="3155"/>
    </row>
    <row r="29" spans="1:14" ht="18.75" customHeight="1">
      <c r="A29" s="3128"/>
      <c r="B29" s="155" t="s">
        <v>5259</v>
      </c>
      <c r="C29" s="155" t="s">
        <v>5260</v>
      </c>
      <c r="D29" s="155" t="s">
        <v>5259</v>
      </c>
      <c r="E29" s="155" t="s">
        <v>5260</v>
      </c>
      <c r="F29" s="155" t="s">
        <v>5259</v>
      </c>
      <c r="G29" s="155" t="s">
        <v>5260</v>
      </c>
      <c r="H29" s="155" t="s">
        <v>5259</v>
      </c>
      <c r="I29" s="155" t="s">
        <v>5260</v>
      </c>
      <c r="J29" s="155" t="s">
        <v>5259</v>
      </c>
      <c r="K29" s="142" t="s">
        <v>5260</v>
      </c>
    </row>
    <row r="30" spans="1:14" ht="18.75" customHeight="1">
      <c r="A30" s="5" t="s">
        <v>3492</v>
      </c>
      <c r="B30" s="1682">
        <v>4785</v>
      </c>
      <c r="C30" s="1683">
        <v>118</v>
      </c>
      <c r="D30" s="1683">
        <v>4696</v>
      </c>
      <c r="E30" s="1683">
        <v>117</v>
      </c>
      <c r="F30" s="1683">
        <v>6</v>
      </c>
      <c r="G30" s="1683" t="s">
        <v>717</v>
      </c>
      <c r="H30" s="1683">
        <v>69</v>
      </c>
      <c r="I30" s="1683">
        <v>1</v>
      </c>
      <c r="J30" s="1683">
        <v>14</v>
      </c>
      <c r="K30" s="1683" t="s">
        <v>717</v>
      </c>
    </row>
    <row r="31" spans="1:14" ht="18.75" customHeight="1">
      <c r="A31" s="927" t="s">
        <v>2093</v>
      </c>
      <c r="B31" s="1683">
        <v>4919</v>
      </c>
      <c r="C31" s="1683">
        <v>163</v>
      </c>
      <c r="D31" s="1683">
        <v>4838</v>
      </c>
      <c r="E31" s="1683">
        <v>159</v>
      </c>
      <c r="F31" s="1683">
        <v>10</v>
      </c>
      <c r="G31" s="1683" t="s">
        <v>717</v>
      </c>
      <c r="H31" s="1683">
        <v>64</v>
      </c>
      <c r="I31" s="1683">
        <v>3</v>
      </c>
      <c r="J31" s="1683">
        <v>7</v>
      </c>
      <c r="K31" s="1683">
        <v>1</v>
      </c>
    </row>
    <row r="32" spans="1:14" ht="18.75" customHeight="1">
      <c r="A32" s="927" t="s">
        <v>3493</v>
      </c>
      <c r="B32" s="1683">
        <v>5573</v>
      </c>
      <c r="C32" s="1683">
        <v>165</v>
      </c>
      <c r="D32" s="1683">
        <v>5485</v>
      </c>
      <c r="E32" s="1683">
        <v>160</v>
      </c>
      <c r="F32" s="1683">
        <v>9</v>
      </c>
      <c r="G32" s="1683">
        <v>1</v>
      </c>
      <c r="H32" s="1683">
        <v>68</v>
      </c>
      <c r="I32" s="1683">
        <v>4</v>
      </c>
      <c r="J32" s="1683">
        <v>11</v>
      </c>
      <c r="K32" s="1683" t="s">
        <v>717</v>
      </c>
    </row>
    <row r="33" spans="1:11" ht="18.75" customHeight="1">
      <c r="A33" s="927" t="s">
        <v>3494</v>
      </c>
      <c r="B33" s="1683">
        <v>5237</v>
      </c>
      <c r="C33" s="1683">
        <v>176</v>
      </c>
      <c r="D33" s="1683">
        <v>5164</v>
      </c>
      <c r="E33" s="1683">
        <v>169</v>
      </c>
      <c r="F33" s="1683">
        <v>7</v>
      </c>
      <c r="G33" s="1683">
        <v>1</v>
      </c>
      <c r="H33" s="1683">
        <v>56</v>
      </c>
      <c r="I33" s="1683">
        <v>6</v>
      </c>
      <c r="J33" s="1683">
        <v>10</v>
      </c>
      <c r="K33" s="1683" t="s">
        <v>717</v>
      </c>
    </row>
    <row r="34" spans="1:11" ht="17.25" customHeight="1">
      <c r="A34" s="1563" t="s">
        <v>5261</v>
      </c>
      <c r="B34" s="2624">
        <v>5563</v>
      </c>
      <c r="C34" s="2624">
        <v>163</v>
      </c>
      <c r="D34" s="2624">
        <v>5475</v>
      </c>
      <c r="E34" s="2624">
        <v>155</v>
      </c>
      <c r="F34" s="2624">
        <v>12</v>
      </c>
      <c r="G34" s="2624">
        <v>1</v>
      </c>
      <c r="H34" s="2624">
        <v>58</v>
      </c>
      <c r="I34" s="2624">
        <v>6</v>
      </c>
      <c r="J34" s="2624">
        <v>18</v>
      </c>
      <c r="K34" s="2624">
        <v>1</v>
      </c>
    </row>
    <row r="35" spans="1:11" ht="17.25" customHeight="1">
      <c r="A35" s="358" t="s">
        <v>5262</v>
      </c>
      <c r="B35" s="1682">
        <v>4144</v>
      </c>
      <c r="C35" s="1683">
        <v>113</v>
      </c>
      <c r="D35" s="1683">
        <v>4074</v>
      </c>
      <c r="E35" s="1683">
        <v>106</v>
      </c>
      <c r="F35" s="1683">
        <v>9</v>
      </c>
      <c r="G35" s="1683">
        <v>1</v>
      </c>
      <c r="H35" s="1683">
        <v>49</v>
      </c>
      <c r="I35" s="1683">
        <v>6</v>
      </c>
      <c r="J35" s="1683">
        <v>12</v>
      </c>
      <c r="K35" s="1683" t="s">
        <v>717</v>
      </c>
    </row>
    <row r="36" spans="1:11" ht="17.25" customHeight="1">
      <c r="A36" s="358" t="s">
        <v>5263</v>
      </c>
      <c r="B36" s="1682">
        <v>732</v>
      </c>
      <c r="C36" s="1683">
        <v>32</v>
      </c>
      <c r="D36" s="1683">
        <v>721</v>
      </c>
      <c r="E36" s="1683">
        <v>32</v>
      </c>
      <c r="F36" s="1683">
        <v>2</v>
      </c>
      <c r="G36" s="1683" t="s">
        <v>717</v>
      </c>
      <c r="H36" s="1683">
        <v>4</v>
      </c>
      <c r="I36" s="1683" t="s">
        <v>717</v>
      </c>
      <c r="J36" s="1683">
        <v>5</v>
      </c>
      <c r="K36" s="1683" t="s">
        <v>717</v>
      </c>
    </row>
    <row r="37" spans="1:11" ht="17.25" customHeight="1">
      <c r="A37" s="358" t="s">
        <v>5264</v>
      </c>
      <c r="B37" s="1682" t="s">
        <v>717</v>
      </c>
      <c r="C37" s="1683" t="s">
        <v>717</v>
      </c>
      <c r="D37" s="1683" t="s">
        <v>717</v>
      </c>
      <c r="E37" s="1683" t="s">
        <v>717</v>
      </c>
      <c r="F37" s="1683" t="s">
        <v>717</v>
      </c>
      <c r="G37" s="1683" t="s">
        <v>717</v>
      </c>
      <c r="H37" s="1683" t="s">
        <v>717</v>
      </c>
      <c r="I37" s="1683" t="s">
        <v>717</v>
      </c>
      <c r="J37" s="1683" t="s">
        <v>717</v>
      </c>
      <c r="K37" s="1683" t="s">
        <v>717</v>
      </c>
    </row>
    <row r="38" spans="1:11" ht="17.25" customHeight="1">
      <c r="A38" s="358" t="s">
        <v>5265</v>
      </c>
      <c r="B38" s="1682">
        <v>49</v>
      </c>
      <c r="C38" s="1683" t="s">
        <v>717</v>
      </c>
      <c r="D38" s="1683">
        <v>49</v>
      </c>
      <c r="E38" s="1683" t="s">
        <v>717</v>
      </c>
      <c r="F38" s="1683" t="s">
        <v>717</v>
      </c>
      <c r="G38" s="1683" t="s">
        <v>717</v>
      </c>
      <c r="H38" s="1683" t="s">
        <v>717</v>
      </c>
      <c r="I38" s="1683" t="s">
        <v>717</v>
      </c>
      <c r="J38" s="1683" t="s">
        <v>717</v>
      </c>
      <c r="K38" s="1683" t="s">
        <v>717</v>
      </c>
    </row>
    <row r="39" spans="1:11" ht="17.25" customHeight="1">
      <c r="A39" s="358" t="s">
        <v>5266</v>
      </c>
      <c r="B39" s="1682">
        <v>120</v>
      </c>
      <c r="C39" s="1683">
        <v>4</v>
      </c>
      <c r="D39" s="1683">
        <v>118</v>
      </c>
      <c r="E39" s="1683">
        <v>3</v>
      </c>
      <c r="F39" s="1683" t="s">
        <v>717</v>
      </c>
      <c r="G39" s="1683" t="s">
        <v>717</v>
      </c>
      <c r="H39" s="1683">
        <v>1</v>
      </c>
      <c r="I39" s="1683" t="s">
        <v>717</v>
      </c>
      <c r="J39" s="1683">
        <v>1</v>
      </c>
      <c r="K39" s="1683">
        <v>1</v>
      </c>
    </row>
    <row r="40" spans="1:11" ht="13.5" thickBot="1">
      <c r="A40" s="1508" t="s">
        <v>5267</v>
      </c>
      <c r="B40" s="2625">
        <v>518</v>
      </c>
      <c r="C40" s="18">
        <v>14</v>
      </c>
      <c r="D40" s="18">
        <v>513</v>
      </c>
      <c r="E40" s="18">
        <v>14</v>
      </c>
      <c r="F40" s="18">
        <v>1</v>
      </c>
      <c r="G40" s="2626" t="s">
        <v>717</v>
      </c>
      <c r="H40" s="2626">
        <v>4</v>
      </c>
      <c r="I40" s="2626" t="s">
        <v>717</v>
      </c>
      <c r="J40" s="2626" t="s">
        <v>717</v>
      </c>
      <c r="K40" s="2626" t="s">
        <v>717</v>
      </c>
    </row>
    <row r="41" spans="1:11">
      <c r="A41" s="22" t="s">
        <v>5268</v>
      </c>
    </row>
  </sheetData>
  <mergeCells count="37">
    <mergeCell ref="J26:K26"/>
    <mergeCell ref="A27:A29"/>
    <mergeCell ref="B27:K27"/>
    <mergeCell ref="B28:C28"/>
    <mergeCell ref="D28:E28"/>
    <mergeCell ref="F28:G28"/>
    <mergeCell ref="H28:I28"/>
    <mergeCell ref="J28:K28"/>
    <mergeCell ref="B20:C20"/>
    <mergeCell ref="D20:E20"/>
    <mergeCell ref="F20:G20"/>
    <mergeCell ref="H20:J20"/>
    <mergeCell ref="B21:C21"/>
    <mergeCell ref="G21:H21"/>
    <mergeCell ref="D18:E18"/>
    <mergeCell ref="F18:G18"/>
    <mergeCell ref="H18:J18"/>
    <mergeCell ref="D19:E19"/>
    <mergeCell ref="F19:G19"/>
    <mergeCell ref="H19:J19"/>
    <mergeCell ref="D16:E16"/>
    <mergeCell ref="F16:G16"/>
    <mergeCell ref="H16:J16"/>
    <mergeCell ref="D17:E17"/>
    <mergeCell ref="F17:G17"/>
    <mergeCell ref="H17:J17"/>
    <mergeCell ref="A3:A4"/>
    <mergeCell ref="B3:E3"/>
    <mergeCell ref="F3:I3"/>
    <mergeCell ref="J3:K4"/>
    <mergeCell ref="A14:A15"/>
    <mergeCell ref="B14:G14"/>
    <mergeCell ref="H14:J14"/>
    <mergeCell ref="B15:C15"/>
    <mergeCell ref="D15:E15"/>
    <mergeCell ref="F15:G15"/>
    <mergeCell ref="H15:J15"/>
  </mergeCells>
  <phoneticPr fontId="3"/>
  <pageMargins left="0.51181102362204722" right="0.78740157480314965" top="0.98425196850393704" bottom="0.98425196850393704" header="0.51181102362204722" footer="0.51181102362204722"/>
  <pageSetup paperSize="9" orientation="portrait" horizontalDpi="4294967293"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326A5-506B-4557-908E-FD242319DBE9}">
  <dimension ref="A1"/>
  <sheetViews>
    <sheetView view="pageBreakPreview" zoomScaleNormal="100" zoomScaleSheetLayoutView="100" workbookViewId="0">
      <selection activeCell="K3" sqref="K3"/>
    </sheetView>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9FF2F-1C07-4DC7-959E-C607D1847274}">
  <dimension ref="A1:AA53"/>
  <sheetViews>
    <sheetView view="pageBreakPreview" zoomScale="130" zoomScaleNormal="100" zoomScaleSheetLayoutView="130" workbookViewId="0">
      <selection activeCell="K3" sqref="K3"/>
    </sheetView>
  </sheetViews>
  <sheetFormatPr defaultColWidth="8.90625" defaultRowHeight="13"/>
  <cols>
    <col min="1" max="1" width="15.6328125" style="21" customWidth="1"/>
    <col min="2" max="2" width="6.08984375" style="21" customWidth="1"/>
    <col min="3" max="4" width="3.08984375" style="21" customWidth="1"/>
    <col min="5" max="8" width="6.08984375" style="21" customWidth="1"/>
    <col min="9" max="11" width="6.90625" style="21" customWidth="1"/>
    <col min="12" max="13" width="6.6328125" style="21" customWidth="1"/>
    <col min="14" max="14" width="2.6328125" style="21" customWidth="1"/>
    <col min="15" max="15" width="3.6328125" style="21" customWidth="1"/>
    <col min="16" max="26" width="6.6328125" style="21" customWidth="1"/>
    <col min="27" max="27" width="15.6328125" style="21" customWidth="1"/>
    <col min="28" max="16384" width="8.90625" style="21"/>
  </cols>
  <sheetData>
    <row r="1" spans="1:27" ht="19">
      <c r="A1" s="29" t="s">
        <v>5269</v>
      </c>
      <c r="B1" s="2627"/>
      <c r="C1" s="2627"/>
      <c r="D1" s="2627"/>
      <c r="E1" s="2627"/>
      <c r="F1" s="2627"/>
      <c r="G1" s="2627"/>
      <c r="H1" s="2627"/>
      <c r="I1" s="2627"/>
      <c r="J1" s="2627"/>
      <c r="K1" s="2627"/>
      <c r="L1" s="2627"/>
      <c r="M1" s="2627"/>
      <c r="N1" s="2627"/>
      <c r="O1" s="2627"/>
    </row>
    <row r="2" spans="1:27" ht="9.9" customHeight="1">
      <c r="A2" s="29"/>
      <c r="B2" s="2627"/>
      <c r="C2" s="2627"/>
      <c r="D2" s="2627"/>
      <c r="E2" s="2627"/>
      <c r="F2" s="2627"/>
      <c r="G2" s="2627"/>
      <c r="H2" s="2627"/>
      <c r="I2" s="2627"/>
      <c r="J2" s="2627"/>
      <c r="K2" s="2627"/>
      <c r="L2" s="2627"/>
      <c r="M2" s="2627"/>
      <c r="N2" s="2627"/>
      <c r="O2" s="2627"/>
    </row>
    <row r="3" spans="1:27" ht="14">
      <c r="A3" s="4413" t="s">
        <v>5270</v>
      </c>
      <c r="B3" s="4414"/>
      <c r="C3" s="4414"/>
      <c r="D3" s="4414"/>
      <c r="E3" s="4414"/>
      <c r="F3" s="5"/>
      <c r="G3" s="5"/>
      <c r="H3" s="5"/>
      <c r="I3" s="5"/>
      <c r="J3" s="5"/>
      <c r="K3" s="5"/>
      <c r="L3" s="5"/>
    </row>
    <row r="4" spans="1:27" ht="13.5" customHeight="1" thickBot="1">
      <c r="A4" s="5" t="s">
        <v>5271</v>
      </c>
      <c r="B4" s="1513"/>
      <c r="C4" s="1513"/>
      <c r="D4" s="1513"/>
      <c r="E4" s="1513"/>
      <c r="F4" s="5"/>
      <c r="G4" s="5"/>
      <c r="H4" s="5"/>
      <c r="I4" s="5"/>
      <c r="J4" s="5"/>
      <c r="K4" s="5"/>
      <c r="L4" s="5"/>
      <c r="AA4" s="27" t="s">
        <v>5272</v>
      </c>
    </row>
    <row r="5" spans="1:27" ht="15.75" customHeight="1">
      <c r="A5" s="3098" t="s">
        <v>3579</v>
      </c>
      <c r="B5" s="3151" t="s">
        <v>5273</v>
      </c>
      <c r="C5" s="3100" t="s">
        <v>5274</v>
      </c>
      <c r="D5" s="3097"/>
      <c r="E5" s="3097"/>
      <c r="F5" s="3674" t="s">
        <v>5275</v>
      </c>
      <c r="G5" s="3674"/>
      <c r="H5" s="3674"/>
      <c r="I5" s="3100" t="s">
        <v>5276</v>
      </c>
      <c r="J5" s="3097"/>
      <c r="K5" s="3097"/>
      <c r="L5" s="3097"/>
      <c r="M5" s="3097"/>
      <c r="N5" s="3208"/>
      <c r="O5" s="3208"/>
      <c r="P5" s="3097"/>
      <c r="Q5" s="3097"/>
      <c r="R5" s="3097"/>
      <c r="S5" s="3097"/>
      <c r="T5" s="3097"/>
      <c r="U5" s="3097"/>
      <c r="V5" s="3097"/>
      <c r="W5" s="3097"/>
      <c r="X5" s="3097"/>
      <c r="Y5" s="3097"/>
      <c r="Z5" s="3097"/>
      <c r="AA5" s="3100" t="s">
        <v>3579</v>
      </c>
    </row>
    <row r="6" spans="1:27" ht="15.75" customHeight="1">
      <c r="A6" s="3154"/>
      <c r="B6" s="3453"/>
      <c r="C6" s="3820" t="s">
        <v>16</v>
      </c>
      <c r="D6" s="3821"/>
      <c r="E6" s="3639" t="s">
        <v>5277</v>
      </c>
      <c r="F6" s="3810" t="s">
        <v>16</v>
      </c>
      <c r="G6" s="3810" t="s">
        <v>752</v>
      </c>
      <c r="H6" s="3810" t="s">
        <v>753</v>
      </c>
      <c r="I6" s="3213" t="s">
        <v>16</v>
      </c>
      <c r="J6" s="3213"/>
      <c r="K6" s="3213"/>
      <c r="L6" s="3810" t="s">
        <v>5278</v>
      </c>
      <c r="M6" s="3810"/>
      <c r="N6" s="12"/>
      <c r="O6" s="12"/>
      <c r="P6" s="3763" t="s">
        <v>5279</v>
      </c>
      <c r="Q6" s="3154"/>
      <c r="R6" s="3128" t="s">
        <v>5280</v>
      </c>
      <c r="S6" s="3213"/>
      <c r="T6" s="3213" t="s">
        <v>5281</v>
      </c>
      <c r="U6" s="3213"/>
      <c r="V6" s="3213" t="s">
        <v>5282</v>
      </c>
      <c r="W6" s="3213"/>
      <c r="X6" s="3213" t="s">
        <v>5283</v>
      </c>
      <c r="Y6" s="3213"/>
      <c r="Z6" s="3639" t="s">
        <v>5277</v>
      </c>
      <c r="AA6" s="3153"/>
    </row>
    <row r="7" spans="1:27" ht="15.75" customHeight="1">
      <c r="A7" s="3154"/>
      <c r="B7" s="3152"/>
      <c r="C7" s="3152"/>
      <c r="D7" s="3128"/>
      <c r="E7" s="3640"/>
      <c r="F7" s="3810"/>
      <c r="G7" s="3810"/>
      <c r="H7" s="3810"/>
      <c r="I7" s="155" t="s">
        <v>16</v>
      </c>
      <c r="J7" s="155" t="s">
        <v>752</v>
      </c>
      <c r="K7" s="155" t="s">
        <v>753</v>
      </c>
      <c r="L7" s="155" t="s">
        <v>752</v>
      </c>
      <c r="M7" s="155" t="s">
        <v>753</v>
      </c>
      <c r="N7" s="12"/>
      <c r="O7" s="12"/>
      <c r="P7" s="143" t="s">
        <v>752</v>
      </c>
      <c r="Q7" s="362" t="s">
        <v>753</v>
      </c>
      <c r="R7" s="155" t="s">
        <v>752</v>
      </c>
      <c r="S7" s="155" t="s">
        <v>753</v>
      </c>
      <c r="T7" s="155" t="s">
        <v>752</v>
      </c>
      <c r="U7" s="155" t="s">
        <v>753</v>
      </c>
      <c r="V7" s="155" t="s">
        <v>752</v>
      </c>
      <c r="W7" s="155" t="s">
        <v>753</v>
      </c>
      <c r="X7" s="155" t="s">
        <v>752</v>
      </c>
      <c r="Y7" s="155" t="s">
        <v>753</v>
      </c>
      <c r="Z7" s="3640"/>
      <c r="AA7" s="3153"/>
    </row>
    <row r="8" spans="1:27" ht="15.9" customHeight="1">
      <c r="A8" s="2278" t="s">
        <v>3584</v>
      </c>
      <c r="B8" s="630">
        <v>79</v>
      </c>
      <c r="C8" s="3823">
        <v>1175</v>
      </c>
      <c r="D8" s="3823"/>
      <c r="E8" s="158">
        <v>306</v>
      </c>
      <c r="F8" s="161">
        <v>1704</v>
      </c>
      <c r="G8" s="161">
        <v>555</v>
      </c>
      <c r="H8" s="161">
        <v>1149</v>
      </c>
      <c r="I8" s="161">
        <v>25629</v>
      </c>
      <c r="J8" s="161">
        <v>12963</v>
      </c>
      <c r="K8" s="161">
        <v>12666</v>
      </c>
      <c r="L8" s="161">
        <v>2105</v>
      </c>
      <c r="M8" s="161">
        <v>1988</v>
      </c>
      <c r="P8" s="157">
        <v>2161</v>
      </c>
      <c r="Q8" s="157">
        <v>2061</v>
      </c>
      <c r="R8" s="157">
        <v>2078</v>
      </c>
      <c r="S8" s="157">
        <v>2055</v>
      </c>
      <c r="T8" s="157">
        <v>2235</v>
      </c>
      <c r="U8" s="157">
        <v>2177</v>
      </c>
      <c r="V8" s="157">
        <v>2208</v>
      </c>
      <c r="W8" s="157">
        <v>2198</v>
      </c>
      <c r="X8" s="157">
        <v>2176</v>
      </c>
      <c r="Y8" s="157">
        <v>2187</v>
      </c>
      <c r="Z8" s="2628">
        <v>1807</v>
      </c>
      <c r="AA8" s="2278" t="s">
        <v>3584</v>
      </c>
    </row>
    <row r="9" spans="1:27" s="20" customFormat="1" ht="15.9" customHeight="1">
      <c r="A9" s="22" t="s">
        <v>5284</v>
      </c>
      <c r="B9" s="630">
        <v>77</v>
      </c>
      <c r="C9" s="3160">
        <v>1177</v>
      </c>
      <c r="D9" s="3160"/>
      <c r="E9" s="158">
        <v>320</v>
      </c>
      <c r="F9" s="161">
        <v>1789</v>
      </c>
      <c r="G9" s="161">
        <v>575</v>
      </c>
      <c r="H9" s="161">
        <v>1214</v>
      </c>
      <c r="I9" s="161">
        <v>25318</v>
      </c>
      <c r="J9" s="161">
        <v>12899</v>
      </c>
      <c r="K9" s="161">
        <v>12419</v>
      </c>
      <c r="L9" s="161">
        <v>2124</v>
      </c>
      <c r="M9" s="161">
        <v>1966</v>
      </c>
      <c r="P9" s="157">
        <v>2104</v>
      </c>
      <c r="Q9" s="157">
        <v>1992</v>
      </c>
      <c r="R9" s="157">
        <v>2160</v>
      </c>
      <c r="S9" s="157">
        <v>2057</v>
      </c>
      <c r="T9" s="157">
        <v>2082</v>
      </c>
      <c r="U9" s="157">
        <v>2045</v>
      </c>
      <c r="V9" s="157">
        <v>2231</v>
      </c>
      <c r="W9" s="157">
        <v>2165</v>
      </c>
      <c r="X9" s="157">
        <v>2198</v>
      </c>
      <c r="Y9" s="157">
        <v>2194</v>
      </c>
      <c r="Z9" s="2628">
        <v>1937</v>
      </c>
      <c r="AA9" s="22" t="s">
        <v>5285</v>
      </c>
    </row>
    <row r="10" spans="1:27" s="20" customFormat="1" ht="15.9" customHeight="1">
      <c r="A10" s="22" t="s">
        <v>5286</v>
      </c>
      <c r="B10" s="630">
        <v>75</v>
      </c>
      <c r="C10" s="3160">
        <v>1180</v>
      </c>
      <c r="D10" s="3160"/>
      <c r="E10" s="158">
        <v>338</v>
      </c>
      <c r="F10" s="161">
        <v>1710</v>
      </c>
      <c r="G10" s="161">
        <v>572</v>
      </c>
      <c r="H10" s="161">
        <v>1138</v>
      </c>
      <c r="I10" s="161">
        <v>24705</v>
      </c>
      <c r="J10" s="161">
        <v>12627</v>
      </c>
      <c r="K10" s="161">
        <v>12078</v>
      </c>
      <c r="L10" s="161">
        <v>1919</v>
      </c>
      <c r="M10" s="161">
        <v>1834</v>
      </c>
      <c r="P10" s="157">
        <v>2122</v>
      </c>
      <c r="Q10" s="157">
        <v>1964</v>
      </c>
      <c r="R10" s="157">
        <v>2113</v>
      </c>
      <c r="S10" s="157">
        <v>1991</v>
      </c>
      <c r="T10" s="157">
        <v>2158</v>
      </c>
      <c r="U10" s="157">
        <v>2063</v>
      </c>
      <c r="V10" s="157">
        <v>2088</v>
      </c>
      <c r="W10" s="157">
        <v>2057</v>
      </c>
      <c r="X10" s="157">
        <v>2227</v>
      </c>
      <c r="Y10" s="157">
        <v>2169</v>
      </c>
      <c r="Z10" s="2628">
        <v>2085</v>
      </c>
      <c r="AA10" s="22" t="s">
        <v>5286</v>
      </c>
    </row>
    <row r="11" spans="1:27" s="20" customFormat="1" ht="15.9" customHeight="1">
      <c r="A11" s="22" t="s">
        <v>5287</v>
      </c>
      <c r="B11" s="630">
        <v>77</v>
      </c>
      <c r="C11" s="3160">
        <v>1194</v>
      </c>
      <c r="D11" s="3160"/>
      <c r="E11" s="158">
        <v>353</v>
      </c>
      <c r="F11" s="161">
        <v>1683</v>
      </c>
      <c r="G11" s="161">
        <v>559</v>
      </c>
      <c r="H11" s="161">
        <v>1124</v>
      </c>
      <c r="I11" s="161">
        <v>24073</v>
      </c>
      <c r="J11" s="161">
        <v>12295</v>
      </c>
      <c r="K11" s="161">
        <v>11778</v>
      </c>
      <c r="L11" s="161">
        <v>1927</v>
      </c>
      <c r="M11" s="161">
        <v>1873</v>
      </c>
      <c r="P11" s="157">
        <v>1920</v>
      </c>
      <c r="Q11" s="157">
        <v>1832</v>
      </c>
      <c r="R11" s="157">
        <v>2109</v>
      </c>
      <c r="S11" s="157">
        <v>1962</v>
      </c>
      <c r="T11" s="157">
        <v>2106</v>
      </c>
      <c r="U11" s="157">
        <v>1984</v>
      </c>
      <c r="V11" s="157">
        <v>2150</v>
      </c>
      <c r="W11" s="157">
        <v>2065</v>
      </c>
      <c r="X11" s="157">
        <v>2083</v>
      </c>
      <c r="Y11" s="157">
        <v>2062</v>
      </c>
      <c r="Z11" s="2628">
        <v>2199</v>
      </c>
      <c r="AA11" s="22" t="s">
        <v>5287</v>
      </c>
    </row>
    <row r="12" spans="1:27" ht="15.9" customHeight="1">
      <c r="A12" s="2339" t="s">
        <v>5288</v>
      </c>
      <c r="B12" s="625">
        <v>75</v>
      </c>
      <c r="C12" s="3333">
        <v>1195</v>
      </c>
      <c r="D12" s="3333"/>
      <c r="E12" s="626">
        <v>366</v>
      </c>
      <c r="F12" s="626">
        <v>1755</v>
      </c>
      <c r="G12" s="626">
        <v>588</v>
      </c>
      <c r="H12" s="626">
        <v>1167</v>
      </c>
      <c r="I12" s="626">
        <v>23549</v>
      </c>
      <c r="J12" s="626">
        <v>12085</v>
      </c>
      <c r="K12" s="626">
        <v>11464</v>
      </c>
      <c r="L12" s="626">
        <v>1865</v>
      </c>
      <c r="M12" s="626">
        <v>1761</v>
      </c>
      <c r="N12" s="626"/>
      <c r="O12" s="626"/>
      <c r="P12" s="626">
        <v>1930</v>
      </c>
      <c r="Q12" s="626">
        <v>1867</v>
      </c>
      <c r="R12" s="626">
        <v>1927</v>
      </c>
      <c r="S12" s="626">
        <v>1828</v>
      </c>
      <c r="T12" s="626">
        <v>2106</v>
      </c>
      <c r="U12" s="626">
        <v>1962</v>
      </c>
      <c r="V12" s="626">
        <v>2120</v>
      </c>
      <c r="W12" s="626">
        <v>1984</v>
      </c>
      <c r="X12" s="626">
        <v>2137</v>
      </c>
      <c r="Y12" s="626">
        <v>2062</v>
      </c>
      <c r="Z12" s="2629">
        <v>2305</v>
      </c>
      <c r="AA12" s="150" t="s">
        <v>5288</v>
      </c>
    </row>
    <row r="13" spans="1:27" ht="15.9" customHeight="1">
      <c r="A13" s="27" t="s">
        <v>4484</v>
      </c>
      <c r="B13" s="630">
        <v>72</v>
      </c>
      <c r="C13" s="3160">
        <v>1166</v>
      </c>
      <c r="D13" s="3160"/>
      <c r="E13" s="158">
        <v>366</v>
      </c>
      <c r="F13" s="158">
        <v>1696</v>
      </c>
      <c r="G13" s="161">
        <v>569</v>
      </c>
      <c r="H13" s="161">
        <v>1131</v>
      </c>
      <c r="I13" s="158">
        <v>22815</v>
      </c>
      <c r="J13" s="158">
        <v>11752</v>
      </c>
      <c r="K13" s="158">
        <v>11063</v>
      </c>
      <c r="L13" s="158">
        <v>1825</v>
      </c>
      <c r="M13" s="158">
        <v>1702</v>
      </c>
      <c r="P13" s="130">
        <v>1880</v>
      </c>
      <c r="Q13" s="130">
        <v>1810</v>
      </c>
      <c r="R13" s="130">
        <v>1873</v>
      </c>
      <c r="S13" s="130">
        <v>1765</v>
      </c>
      <c r="T13" s="130">
        <v>2041</v>
      </c>
      <c r="U13" s="130">
        <v>1893</v>
      </c>
      <c r="V13" s="130">
        <v>2062</v>
      </c>
      <c r="W13" s="130">
        <v>1906</v>
      </c>
      <c r="X13" s="130">
        <v>2071</v>
      </c>
      <c r="Y13" s="130">
        <v>1987</v>
      </c>
      <c r="Z13" s="2628">
        <v>2305</v>
      </c>
      <c r="AA13" s="22" t="s">
        <v>5289</v>
      </c>
    </row>
    <row r="14" spans="1:27" ht="15.9" customHeight="1" thickBot="1">
      <c r="A14" s="18" t="s">
        <v>4485</v>
      </c>
      <c r="B14" s="2630">
        <v>3</v>
      </c>
      <c r="C14" s="4415">
        <v>29</v>
      </c>
      <c r="D14" s="4415"/>
      <c r="E14" s="171" t="s">
        <v>345</v>
      </c>
      <c r="F14" s="2631">
        <v>59</v>
      </c>
      <c r="G14" s="2631">
        <v>19</v>
      </c>
      <c r="H14" s="2631">
        <v>36</v>
      </c>
      <c r="I14" s="2631">
        <v>734</v>
      </c>
      <c r="J14" s="2631">
        <v>333</v>
      </c>
      <c r="K14" s="2631">
        <v>401</v>
      </c>
      <c r="L14" s="2631">
        <v>40</v>
      </c>
      <c r="M14" s="2631">
        <v>59</v>
      </c>
      <c r="P14" s="2632">
        <v>50</v>
      </c>
      <c r="Q14" s="2632">
        <v>57</v>
      </c>
      <c r="R14" s="2632">
        <v>54</v>
      </c>
      <c r="S14" s="2632">
        <v>63</v>
      </c>
      <c r="T14" s="2632">
        <v>65</v>
      </c>
      <c r="U14" s="2632">
        <v>69</v>
      </c>
      <c r="V14" s="2632">
        <v>58</v>
      </c>
      <c r="W14" s="2632">
        <v>78</v>
      </c>
      <c r="X14" s="2632">
        <v>66</v>
      </c>
      <c r="Y14" s="2632">
        <v>75</v>
      </c>
      <c r="Z14" s="2633" t="s">
        <v>345</v>
      </c>
      <c r="AA14" s="55" t="s">
        <v>5290</v>
      </c>
    </row>
    <row r="15" spans="1:27">
      <c r="A15" s="5" t="s">
        <v>5291</v>
      </c>
      <c r="B15" s="5"/>
      <c r="C15" s="5"/>
      <c r="D15" s="5"/>
      <c r="E15" s="158"/>
      <c r="F15" s="161"/>
      <c r="G15" s="161"/>
      <c r="H15" s="158"/>
      <c r="I15" s="157"/>
      <c r="J15" s="157"/>
      <c r="K15" s="157"/>
      <c r="L15" s="157"/>
      <c r="M15" s="157"/>
      <c r="N15" s="157"/>
      <c r="O15" s="157"/>
      <c r="P15" s="157"/>
      <c r="Q15" s="161"/>
      <c r="R15" s="161"/>
      <c r="S15" s="157"/>
      <c r="T15" s="157"/>
      <c r="U15" s="157"/>
      <c r="V15" s="157"/>
      <c r="W15" s="157"/>
    </row>
    <row r="16" spans="1:27" ht="12" customHeight="1"/>
    <row r="17" spans="1:24" ht="18.75" customHeight="1">
      <c r="A17" s="4413" t="s">
        <v>5292</v>
      </c>
      <c r="B17" s="4414"/>
      <c r="C17" s="4414"/>
      <c r="D17" s="4414"/>
      <c r="E17" s="4414"/>
      <c r="W17" s="1557" t="s">
        <v>1391</v>
      </c>
    </row>
    <row r="18" spans="1:24" ht="13.5" customHeight="1" thickBot="1">
      <c r="A18" s="5" t="s">
        <v>5271</v>
      </c>
      <c r="B18" s="2449"/>
      <c r="C18" s="2449"/>
      <c r="D18" s="2449"/>
      <c r="E18" s="2449"/>
      <c r="F18" s="40"/>
      <c r="G18" s="40"/>
      <c r="H18" s="40"/>
      <c r="W18" s="27" t="s">
        <v>5293</v>
      </c>
    </row>
    <row r="19" spans="1:24" ht="15.75" customHeight="1">
      <c r="A19" s="3098" t="s">
        <v>3579</v>
      </c>
      <c r="B19" s="3151" t="s">
        <v>5273</v>
      </c>
      <c r="C19" s="3100" t="s">
        <v>5274</v>
      </c>
      <c r="D19" s="3097"/>
      <c r="E19" s="3097"/>
      <c r="F19" s="3213" t="s">
        <v>5275</v>
      </c>
      <c r="G19" s="3213"/>
      <c r="H19" s="3213"/>
      <c r="I19" s="3686" t="s">
        <v>5294</v>
      </c>
      <c r="J19" s="3460"/>
      <c r="K19" s="3460"/>
      <c r="L19" s="3460"/>
      <c r="M19" s="3460"/>
      <c r="N19" s="3664"/>
      <c r="O19" s="3664"/>
      <c r="P19" s="3460"/>
      <c r="Q19" s="3460"/>
      <c r="R19" s="3460"/>
      <c r="S19" s="3460"/>
      <c r="T19" s="3687"/>
      <c r="U19" s="3151" t="s">
        <v>3579</v>
      </c>
      <c r="V19" s="3114"/>
      <c r="W19" s="3114"/>
    </row>
    <row r="20" spans="1:24" ht="15.75" customHeight="1">
      <c r="A20" s="3154"/>
      <c r="B20" s="3453"/>
      <c r="C20" s="3820" t="s">
        <v>16</v>
      </c>
      <c r="D20" s="3821"/>
      <c r="E20" s="3639" t="s">
        <v>5277</v>
      </c>
      <c r="F20" s="3810" t="s">
        <v>16</v>
      </c>
      <c r="G20" s="3810" t="s">
        <v>752</v>
      </c>
      <c r="H20" s="3810" t="s">
        <v>753</v>
      </c>
      <c r="I20" s="3810" t="s">
        <v>16</v>
      </c>
      <c r="J20" s="3810"/>
      <c r="K20" s="3810"/>
      <c r="L20" s="3810" t="s">
        <v>5278</v>
      </c>
      <c r="M20" s="3153"/>
      <c r="N20" s="12"/>
      <c r="O20" s="12"/>
      <c r="P20" s="3154" t="s">
        <v>5295</v>
      </c>
      <c r="Q20" s="3810"/>
      <c r="R20" s="3810" t="s">
        <v>5280</v>
      </c>
      <c r="S20" s="3810"/>
      <c r="T20" s="3639" t="s">
        <v>5277</v>
      </c>
      <c r="U20" s="3453"/>
      <c r="V20" s="3208"/>
      <c r="W20" s="3208"/>
    </row>
    <row r="21" spans="1:24" ht="15.75" customHeight="1">
      <c r="A21" s="3154"/>
      <c r="B21" s="3152"/>
      <c r="C21" s="3152"/>
      <c r="D21" s="3128"/>
      <c r="E21" s="3640"/>
      <c r="F21" s="3810"/>
      <c r="G21" s="3810"/>
      <c r="H21" s="3810"/>
      <c r="I21" s="155" t="s">
        <v>16</v>
      </c>
      <c r="J21" s="155" t="s">
        <v>752</v>
      </c>
      <c r="K21" s="155" t="s">
        <v>753</v>
      </c>
      <c r="L21" s="155" t="s">
        <v>752</v>
      </c>
      <c r="M21" s="142" t="s">
        <v>753</v>
      </c>
      <c r="N21" s="12"/>
      <c r="O21" s="12"/>
      <c r="P21" s="143" t="s">
        <v>752</v>
      </c>
      <c r="Q21" s="155" t="s">
        <v>753</v>
      </c>
      <c r="R21" s="155" t="s">
        <v>752</v>
      </c>
      <c r="S21" s="155" t="s">
        <v>753</v>
      </c>
      <c r="T21" s="3640"/>
      <c r="U21" s="3152"/>
      <c r="V21" s="3127"/>
      <c r="W21" s="3127"/>
    </row>
    <row r="22" spans="1:24" ht="15.9" customHeight="1">
      <c r="A22" s="2278" t="s">
        <v>3584</v>
      </c>
      <c r="B22" s="1561">
        <v>40</v>
      </c>
      <c r="C22" s="3666">
        <v>474</v>
      </c>
      <c r="D22" s="3666"/>
      <c r="E22" s="158">
        <v>99</v>
      </c>
      <c r="F22" s="157">
        <v>902</v>
      </c>
      <c r="G22" s="157">
        <v>458</v>
      </c>
      <c r="H22" s="157">
        <v>444</v>
      </c>
      <c r="I22" s="157">
        <v>13080</v>
      </c>
      <c r="J22" s="157">
        <v>6693</v>
      </c>
      <c r="K22" s="157">
        <v>6387</v>
      </c>
      <c r="L22" s="157">
        <v>2187</v>
      </c>
      <c r="M22" s="157">
        <v>2145</v>
      </c>
      <c r="P22" s="157">
        <v>2215</v>
      </c>
      <c r="Q22" s="157">
        <v>2072</v>
      </c>
      <c r="R22" s="157">
        <v>2291</v>
      </c>
      <c r="S22" s="157">
        <v>2170</v>
      </c>
      <c r="T22" s="2628">
        <v>486</v>
      </c>
      <c r="U22" s="11" t="s">
        <v>3584</v>
      </c>
      <c r="V22" s="610"/>
      <c r="W22" s="610"/>
    </row>
    <row r="23" spans="1:24" s="20" customFormat="1" ht="15.9" customHeight="1">
      <c r="A23" s="22" t="s">
        <v>5284</v>
      </c>
      <c r="B23" s="1561">
        <v>39</v>
      </c>
      <c r="C23" s="3160">
        <v>470</v>
      </c>
      <c r="D23" s="3160"/>
      <c r="E23" s="158">
        <v>102</v>
      </c>
      <c r="F23" s="157">
        <v>922</v>
      </c>
      <c r="G23" s="157">
        <v>460</v>
      </c>
      <c r="H23" s="157">
        <v>462</v>
      </c>
      <c r="I23" s="157">
        <v>12942</v>
      </c>
      <c r="J23" s="157">
        <v>6548</v>
      </c>
      <c r="K23" s="157">
        <v>6394</v>
      </c>
      <c r="L23" s="157">
        <v>2150</v>
      </c>
      <c r="M23" s="157">
        <v>2177</v>
      </c>
      <c r="P23" s="157">
        <v>2186</v>
      </c>
      <c r="Q23" s="157">
        <v>2144</v>
      </c>
      <c r="R23" s="157">
        <v>2212</v>
      </c>
      <c r="S23" s="157">
        <v>2073</v>
      </c>
      <c r="T23" s="2628">
        <v>526</v>
      </c>
      <c r="U23" s="22" t="s">
        <v>5285</v>
      </c>
      <c r="V23" s="610"/>
      <c r="W23" s="610"/>
    </row>
    <row r="24" spans="1:24" s="20" customFormat="1" ht="15.9" customHeight="1">
      <c r="A24" s="22" t="s">
        <v>5286</v>
      </c>
      <c r="B24" s="1561">
        <v>38</v>
      </c>
      <c r="C24" s="3160">
        <v>473</v>
      </c>
      <c r="D24" s="3160"/>
      <c r="E24" s="158">
        <v>106</v>
      </c>
      <c r="F24" s="157">
        <v>873</v>
      </c>
      <c r="G24" s="157">
        <v>446</v>
      </c>
      <c r="H24" s="157">
        <v>427</v>
      </c>
      <c r="I24" s="157">
        <v>13049</v>
      </c>
      <c r="J24" s="157">
        <v>6513</v>
      </c>
      <c r="K24" s="157">
        <v>6536</v>
      </c>
      <c r="L24" s="157">
        <v>2184</v>
      </c>
      <c r="M24" s="157">
        <v>2219</v>
      </c>
      <c r="P24" s="157">
        <v>2141</v>
      </c>
      <c r="Q24" s="157">
        <v>2168</v>
      </c>
      <c r="R24" s="157">
        <v>2188</v>
      </c>
      <c r="S24" s="157">
        <v>2149</v>
      </c>
      <c r="T24" s="2634">
        <v>559</v>
      </c>
      <c r="U24" s="22" t="s">
        <v>5296</v>
      </c>
      <c r="V24" s="610"/>
      <c r="W24" s="610"/>
    </row>
    <row r="25" spans="1:24" s="20" customFormat="1" ht="15.9" customHeight="1">
      <c r="A25" s="22" t="s">
        <v>5287</v>
      </c>
      <c r="B25" s="1561">
        <v>40</v>
      </c>
      <c r="C25" s="3160">
        <v>476</v>
      </c>
      <c r="D25" s="3160"/>
      <c r="E25" s="158">
        <v>109</v>
      </c>
      <c r="F25" s="157">
        <v>850</v>
      </c>
      <c r="G25" s="157">
        <v>445</v>
      </c>
      <c r="H25" s="157">
        <v>405</v>
      </c>
      <c r="I25" s="157">
        <v>13078</v>
      </c>
      <c r="J25" s="157">
        <v>6531</v>
      </c>
      <c r="K25" s="157">
        <v>6547</v>
      </c>
      <c r="L25" s="157">
        <v>2206</v>
      </c>
      <c r="M25" s="157">
        <v>2168</v>
      </c>
      <c r="P25" s="157">
        <v>2190</v>
      </c>
      <c r="Q25" s="157">
        <v>2206</v>
      </c>
      <c r="R25" s="157">
        <v>2135</v>
      </c>
      <c r="S25" s="157">
        <v>2173</v>
      </c>
      <c r="T25" s="2634">
        <v>588</v>
      </c>
      <c r="U25" s="22" t="s">
        <v>5297</v>
      </c>
      <c r="V25" s="610"/>
      <c r="W25" s="610"/>
    </row>
    <row r="26" spans="1:24" ht="15.9" customHeight="1">
      <c r="A26" s="2339" t="s">
        <v>5288</v>
      </c>
      <c r="B26" s="1564">
        <v>38</v>
      </c>
      <c r="C26" s="3163">
        <v>484</v>
      </c>
      <c r="D26" s="3163"/>
      <c r="E26" s="626">
        <v>120</v>
      </c>
      <c r="F26" s="626">
        <v>921</v>
      </c>
      <c r="G26" s="626">
        <v>485</v>
      </c>
      <c r="H26" s="626">
        <v>436</v>
      </c>
      <c r="I26" s="626">
        <v>12912</v>
      </c>
      <c r="J26" s="626">
        <v>6468</v>
      </c>
      <c r="K26" s="626">
        <v>6443</v>
      </c>
      <c r="L26" s="626">
        <v>2077</v>
      </c>
      <c r="M26" s="626">
        <v>2079</v>
      </c>
      <c r="P26" s="626">
        <v>2204</v>
      </c>
      <c r="Q26" s="626">
        <v>2163</v>
      </c>
      <c r="R26" s="626">
        <v>2192</v>
      </c>
      <c r="S26" s="626">
        <v>2201</v>
      </c>
      <c r="T26" s="2629">
        <v>644</v>
      </c>
      <c r="U26" s="150" t="s">
        <v>5298</v>
      </c>
      <c r="V26" s="610"/>
      <c r="W26" s="610"/>
    </row>
    <row r="27" spans="1:24" ht="15.9" customHeight="1">
      <c r="A27" s="22" t="s">
        <v>5299</v>
      </c>
      <c r="B27" s="1561">
        <v>1</v>
      </c>
      <c r="C27" s="3160">
        <v>9</v>
      </c>
      <c r="D27" s="3160"/>
      <c r="E27" s="130" t="s">
        <v>345</v>
      </c>
      <c r="F27" s="157">
        <v>19</v>
      </c>
      <c r="G27" s="157">
        <v>11</v>
      </c>
      <c r="H27" s="157">
        <v>8</v>
      </c>
      <c r="I27" s="157">
        <v>369</v>
      </c>
      <c r="J27" s="157">
        <v>184</v>
      </c>
      <c r="K27" s="157">
        <v>185</v>
      </c>
      <c r="L27" s="157">
        <v>61</v>
      </c>
      <c r="M27" s="157">
        <v>62</v>
      </c>
      <c r="P27" s="157">
        <v>61</v>
      </c>
      <c r="Q27" s="157">
        <v>61</v>
      </c>
      <c r="R27" s="157">
        <v>62</v>
      </c>
      <c r="S27" s="157">
        <v>62</v>
      </c>
      <c r="T27" s="2634" t="s">
        <v>345</v>
      </c>
      <c r="U27" s="4417" t="s">
        <v>5300</v>
      </c>
      <c r="V27" s="3101"/>
      <c r="W27" s="3101"/>
    </row>
    <row r="28" spans="1:24" ht="15.9" customHeight="1">
      <c r="A28" s="22" t="s">
        <v>5301</v>
      </c>
      <c r="B28" s="1561">
        <v>32</v>
      </c>
      <c r="C28" s="3160">
        <v>431</v>
      </c>
      <c r="D28" s="3160">
        <v>0</v>
      </c>
      <c r="E28" s="158">
        <v>120</v>
      </c>
      <c r="F28" s="157">
        <v>802</v>
      </c>
      <c r="G28" s="157">
        <v>416</v>
      </c>
      <c r="H28" s="157">
        <v>386</v>
      </c>
      <c r="I28" s="157">
        <v>11244</v>
      </c>
      <c r="J28" s="157">
        <v>5736</v>
      </c>
      <c r="K28" s="157">
        <v>5508</v>
      </c>
      <c r="L28" s="157">
        <v>1830</v>
      </c>
      <c r="M28" s="157">
        <v>1775</v>
      </c>
      <c r="P28" s="157">
        <v>1969</v>
      </c>
      <c r="Q28" s="157">
        <v>1848</v>
      </c>
      <c r="R28" s="157">
        <v>1941</v>
      </c>
      <c r="S28" s="157">
        <v>1885</v>
      </c>
      <c r="T28" s="2634">
        <v>644</v>
      </c>
      <c r="U28" s="4417" t="s">
        <v>5289</v>
      </c>
      <c r="V28" s="3101"/>
      <c r="W28" s="3101"/>
    </row>
    <row r="29" spans="1:24" ht="15.9" customHeight="1" thickBot="1">
      <c r="A29" s="55" t="s">
        <v>5302</v>
      </c>
      <c r="B29" s="2635">
        <v>5</v>
      </c>
      <c r="C29" s="4415">
        <v>44</v>
      </c>
      <c r="D29" s="4415"/>
      <c r="E29" s="171" t="s">
        <v>345</v>
      </c>
      <c r="F29" s="2632">
        <v>100</v>
      </c>
      <c r="G29" s="2632">
        <v>58</v>
      </c>
      <c r="H29" s="2632">
        <v>42</v>
      </c>
      <c r="I29" s="2632">
        <v>1299</v>
      </c>
      <c r="J29" s="2632">
        <v>548</v>
      </c>
      <c r="K29" s="2632">
        <v>750</v>
      </c>
      <c r="L29" s="2632">
        <v>186</v>
      </c>
      <c r="M29" s="2632">
        <v>242</v>
      </c>
      <c r="P29" s="2632">
        <v>174</v>
      </c>
      <c r="Q29" s="2632">
        <v>254</v>
      </c>
      <c r="R29" s="2632">
        <v>189</v>
      </c>
      <c r="S29" s="2632">
        <v>254</v>
      </c>
      <c r="T29" s="2633" t="s">
        <v>345</v>
      </c>
      <c r="U29" s="4416" t="s">
        <v>5290</v>
      </c>
      <c r="V29" s="3099"/>
      <c r="W29" s="3099"/>
    </row>
    <row r="30" spans="1:24">
      <c r="A30" s="5" t="s">
        <v>5291</v>
      </c>
    </row>
    <row r="31" spans="1:24" ht="12" customHeight="1">
      <c r="Q31" s="3208"/>
      <c r="R31" s="3208"/>
      <c r="S31" s="3208"/>
      <c r="T31" s="3208"/>
      <c r="U31" s="3208"/>
      <c r="V31" s="3208"/>
      <c r="W31" s="2593"/>
    </row>
    <row r="32" spans="1:24" ht="18.75" customHeight="1">
      <c r="A32" s="2385" t="s">
        <v>5303</v>
      </c>
      <c r="Q32" s="12"/>
      <c r="R32" s="12"/>
      <c r="S32" s="12"/>
      <c r="T32" s="12"/>
      <c r="U32" s="12"/>
      <c r="V32" s="12"/>
      <c r="W32" s="2593"/>
      <c r="X32" s="1557" t="s">
        <v>1391</v>
      </c>
    </row>
    <row r="33" spans="1:24" ht="13.5" customHeight="1" thickBot="1">
      <c r="A33" s="5" t="s">
        <v>5271</v>
      </c>
      <c r="B33" s="1513"/>
      <c r="C33" s="1513"/>
      <c r="D33" s="2449"/>
      <c r="E33" s="2449"/>
      <c r="F33" s="5"/>
      <c r="G33" s="5"/>
      <c r="H33" s="39"/>
      <c r="I33" s="39"/>
      <c r="J33" s="40"/>
      <c r="K33" s="40"/>
      <c r="L33" s="40"/>
      <c r="M33" s="40"/>
      <c r="P33" s="40"/>
      <c r="Q33" s="2631"/>
      <c r="R33" s="2631"/>
      <c r="S33" s="2631"/>
      <c r="T33" s="2631"/>
      <c r="U33" s="2631"/>
      <c r="V33" s="2631"/>
      <c r="W33" s="40"/>
      <c r="X33" s="18" t="s">
        <v>5272</v>
      </c>
    </row>
    <row r="34" spans="1:24" ht="15.75" customHeight="1">
      <c r="A34" s="3098" t="s">
        <v>3579</v>
      </c>
      <c r="B34" s="3151" t="s">
        <v>5273</v>
      </c>
      <c r="C34" s="3126"/>
      <c r="D34" s="3151" t="s">
        <v>5304</v>
      </c>
      <c r="E34" s="3114"/>
      <c r="F34" s="3100" t="s">
        <v>5305</v>
      </c>
      <c r="G34" s="3097"/>
      <c r="H34" s="3098"/>
      <c r="I34" s="3686" t="s">
        <v>5306</v>
      </c>
      <c r="J34" s="3460"/>
      <c r="K34" s="3460"/>
      <c r="L34" s="3460"/>
      <c r="M34" s="3460"/>
      <c r="N34" s="3664"/>
      <c r="O34" s="3664"/>
      <c r="P34" s="3460"/>
      <c r="Q34" s="3460"/>
      <c r="R34" s="3460"/>
      <c r="S34" s="3460"/>
      <c r="T34" s="3460"/>
      <c r="U34" s="3687"/>
      <c r="V34" s="3151" t="s">
        <v>3579</v>
      </c>
      <c r="W34" s="3114"/>
      <c r="X34" s="3114"/>
    </row>
    <row r="35" spans="1:24" ht="15.75" customHeight="1">
      <c r="A35" s="3154"/>
      <c r="B35" s="3453"/>
      <c r="C35" s="3450"/>
      <c r="D35" s="3453"/>
      <c r="E35" s="3208"/>
      <c r="F35" s="3212" t="s">
        <v>16</v>
      </c>
      <c r="G35" s="3212" t="s">
        <v>752</v>
      </c>
      <c r="H35" s="3212" t="s">
        <v>753</v>
      </c>
      <c r="I35" s="3153" t="s">
        <v>16</v>
      </c>
      <c r="J35" s="3155"/>
      <c r="K35" s="3154"/>
      <c r="L35" s="3153" t="s">
        <v>5278</v>
      </c>
      <c r="M35" s="3154"/>
      <c r="N35" s="12"/>
      <c r="O35" s="12"/>
      <c r="P35" s="3127" t="s">
        <v>5295</v>
      </c>
      <c r="Q35" s="3128"/>
      <c r="R35" s="3152" t="s">
        <v>5280</v>
      </c>
      <c r="S35" s="3128"/>
      <c r="T35" s="3152" t="s">
        <v>5281</v>
      </c>
      <c r="U35" s="3154"/>
      <c r="V35" s="3453"/>
      <c r="W35" s="3208"/>
      <c r="X35" s="3208"/>
    </row>
    <row r="36" spans="1:24" ht="15.75" customHeight="1">
      <c r="A36" s="3154"/>
      <c r="B36" s="3152"/>
      <c r="C36" s="3128"/>
      <c r="D36" s="3152"/>
      <c r="E36" s="3127"/>
      <c r="F36" s="3213"/>
      <c r="G36" s="3213"/>
      <c r="H36" s="3213"/>
      <c r="I36" s="155" t="s">
        <v>16</v>
      </c>
      <c r="J36" s="155" t="s">
        <v>752</v>
      </c>
      <c r="K36" s="155" t="s">
        <v>753</v>
      </c>
      <c r="L36" s="155" t="s">
        <v>752</v>
      </c>
      <c r="M36" s="155" t="s">
        <v>753</v>
      </c>
      <c r="N36" s="12"/>
      <c r="O36" s="12"/>
      <c r="P36" s="143" t="s">
        <v>752</v>
      </c>
      <c r="Q36" s="155" t="s">
        <v>753</v>
      </c>
      <c r="R36" s="155" t="s">
        <v>752</v>
      </c>
      <c r="S36" s="155" t="s">
        <v>753</v>
      </c>
      <c r="T36" s="155" t="s">
        <v>752</v>
      </c>
      <c r="U36" s="155" t="s">
        <v>753</v>
      </c>
      <c r="V36" s="3152"/>
      <c r="W36" s="3127"/>
      <c r="X36" s="3127"/>
    </row>
    <row r="37" spans="1:24" ht="15.9" customHeight="1">
      <c r="A37" s="2636" t="s">
        <v>5307</v>
      </c>
      <c r="B37" s="3"/>
      <c r="C37" s="12"/>
      <c r="D37" s="12"/>
      <c r="E37" s="12"/>
      <c r="F37" s="1616"/>
      <c r="G37" s="1616"/>
      <c r="H37" s="1616"/>
      <c r="I37" s="1616"/>
      <c r="J37" s="1616"/>
      <c r="K37" s="12"/>
      <c r="L37" s="1616"/>
      <c r="M37" s="1616"/>
      <c r="N37" s="12"/>
      <c r="O37" s="12"/>
      <c r="P37" s="1616"/>
      <c r="Q37" s="1616"/>
      <c r="R37" s="1616"/>
      <c r="S37" s="1616"/>
      <c r="T37" s="1616"/>
      <c r="U37" s="1720"/>
      <c r="V37" s="4420" t="s">
        <v>5307</v>
      </c>
      <c r="W37" s="4421"/>
      <c r="X37" s="4421"/>
    </row>
    <row r="38" spans="1:24" ht="15.9" customHeight="1">
      <c r="A38" s="2278" t="s">
        <v>3584</v>
      </c>
      <c r="B38" s="3338">
        <v>18</v>
      </c>
      <c r="C38" s="3339"/>
      <c r="D38" s="3339">
        <v>293</v>
      </c>
      <c r="E38" s="3339"/>
      <c r="F38" s="130">
        <v>760</v>
      </c>
      <c r="G38" s="130">
        <v>479</v>
      </c>
      <c r="H38" s="130">
        <v>281</v>
      </c>
      <c r="I38" s="130">
        <v>10237</v>
      </c>
      <c r="J38" s="130">
        <v>5122</v>
      </c>
      <c r="K38" s="130">
        <v>5115</v>
      </c>
      <c r="L38" s="130">
        <v>1746</v>
      </c>
      <c r="M38" s="130">
        <v>1674</v>
      </c>
      <c r="P38" s="130">
        <v>1694</v>
      </c>
      <c r="Q38" s="130">
        <v>1721</v>
      </c>
      <c r="R38" s="130">
        <v>1682</v>
      </c>
      <c r="S38" s="130">
        <v>1720</v>
      </c>
      <c r="T38" s="158" t="s">
        <v>717</v>
      </c>
      <c r="U38" s="2637" t="s">
        <v>717</v>
      </c>
      <c r="V38" s="11" t="s">
        <v>3584</v>
      </c>
      <c r="W38" s="610"/>
      <c r="X38" s="610"/>
    </row>
    <row r="39" spans="1:24" s="20" customFormat="1" ht="15.9" customHeight="1">
      <c r="A39" s="22" t="s">
        <v>5284</v>
      </c>
      <c r="B39" s="1561" t="s">
        <v>3171</v>
      </c>
      <c r="C39" s="161">
        <v>18</v>
      </c>
      <c r="D39" s="158"/>
      <c r="E39" s="27">
        <v>296</v>
      </c>
      <c r="F39" s="130">
        <v>779</v>
      </c>
      <c r="G39" s="130">
        <v>481</v>
      </c>
      <c r="H39" s="130">
        <v>298</v>
      </c>
      <c r="I39" s="130">
        <v>10360</v>
      </c>
      <c r="J39" s="130">
        <v>5246</v>
      </c>
      <c r="K39" s="130">
        <v>5114</v>
      </c>
      <c r="L39" s="130">
        <v>1859</v>
      </c>
      <c r="M39" s="130">
        <v>1802</v>
      </c>
      <c r="N39" s="5"/>
      <c r="O39" s="5"/>
      <c r="P39" s="130">
        <v>1707</v>
      </c>
      <c r="Q39" s="130">
        <v>1641</v>
      </c>
      <c r="R39" s="130">
        <v>1680</v>
      </c>
      <c r="S39" s="130">
        <v>1671</v>
      </c>
      <c r="T39" s="158" t="s">
        <v>717</v>
      </c>
      <c r="U39" s="2637" t="s">
        <v>717</v>
      </c>
      <c r="V39" s="22" t="s">
        <v>5285</v>
      </c>
      <c r="W39" s="610"/>
      <c r="X39" s="610"/>
    </row>
    <row r="40" spans="1:24" s="20" customFormat="1" ht="15.9" customHeight="1">
      <c r="A40" s="22" t="s">
        <v>5286</v>
      </c>
      <c r="B40" s="1561"/>
      <c r="C40" s="161">
        <v>18</v>
      </c>
      <c r="D40" s="158"/>
      <c r="E40" s="27">
        <v>293</v>
      </c>
      <c r="F40" s="130">
        <v>765</v>
      </c>
      <c r="G40" s="130">
        <v>463</v>
      </c>
      <c r="H40" s="130">
        <v>302</v>
      </c>
      <c r="I40" s="130">
        <v>10244</v>
      </c>
      <c r="J40" s="130">
        <v>5270</v>
      </c>
      <c r="K40" s="130">
        <v>4974</v>
      </c>
      <c r="L40" s="130">
        <v>1825</v>
      </c>
      <c r="M40" s="130">
        <v>1659</v>
      </c>
      <c r="N40" s="5"/>
      <c r="O40" s="5"/>
      <c r="P40" s="130">
        <v>1790</v>
      </c>
      <c r="Q40" s="130">
        <v>1731</v>
      </c>
      <c r="R40" s="130">
        <v>1655</v>
      </c>
      <c r="S40" s="130">
        <v>1584</v>
      </c>
      <c r="T40" s="158" t="s">
        <v>717</v>
      </c>
      <c r="U40" s="2637" t="s">
        <v>717</v>
      </c>
      <c r="V40" s="22" t="s">
        <v>5296</v>
      </c>
      <c r="W40" s="610"/>
      <c r="X40" s="610"/>
    </row>
    <row r="41" spans="1:24" s="20" customFormat="1" ht="15.9" customHeight="1">
      <c r="A41" s="22" t="s">
        <v>5287</v>
      </c>
      <c r="B41" s="1561"/>
      <c r="C41" s="161">
        <v>18</v>
      </c>
      <c r="D41" s="158"/>
      <c r="E41" s="27">
        <v>296</v>
      </c>
      <c r="F41" s="130">
        <v>768</v>
      </c>
      <c r="G41" s="130">
        <v>464</v>
      </c>
      <c r="H41" s="130">
        <v>304</v>
      </c>
      <c r="I41" s="130">
        <v>10267</v>
      </c>
      <c r="J41" s="130">
        <v>5297</v>
      </c>
      <c r="K41" s="130">
        <v>4970</v>
      </c>
      <c r="L41" s="130">
        <v>1791</v>
      </c>
      <c r="M41" s="130">
        <v>1709</v>
      </c>
      <c r="N41" s="5"/>
      <c r="O41" s="5"/>
      <c r="P41" s="130">
        <v>1772</v>
      </c>
      <c r="Q41" s="130">
        <v>1587</v>
      </c>
      <c r="R41" s="130">
        <v>1734</v>
      </c>
      <c r="S41" s="130">
        <v>1674</v>
      </c>
      <c r="T41" s="158" t="s">
        <v>717</v>
      </c>
      <c r="U41" s="2637" t="s">
        <v>717</v>
      </c>
      <c r="V41" s="22" t="s">
        <v>5297</v>
      </c>
      <c r="W41" s="610"/>
      <c r="X41" s="610"/>
    </row>
    <row r="42" spans="1:24" ht="15.9" customHeight="1">
      <c r="A42" s="2339" t="s">
        <v>5288</v>
      </c>
      <c r="B42" s="1564"/>
      <c r="C42" s="938">
        <v>18</v>
      </c>
      <c r="D42" s="938"/>
      <c r="E42" s="938">
        <v>293</v>
      </c>
      <c r="F42" s="938">
        <v>762</v>
      </c>
      <c r="G42" s="938">
        <v>466</v>
      </c>
      <c r="H42" s="938">
        <v>296</v>
      </c>
      <c r="I42" s="938">
        <v>10068</v>
      </c>
      <c r="J42" s="938">
        <v>5181</v>
      </c>
      <c r="K42" s="938">
        <v>4887</v>
      </c>
      <c r="L42" s="938">
        <v>1760</v>
      </c>
      <c r="M42" s="938">
        <v>1701</v>
      </c>
      <c r="N42" s="938"/>
      <c r="O42" s="938"/>
      <c r="P42" s="938">
        <v>1720</v>
      </c>
      <c r="Q42" s="938">
        <v>1639</v>
      </c>
      <c r="R42" s="938">
        <v>1701</v>
      </c>
      <c r="S42" s="938">
        <v>1547</v>
      </c>
      <c r="T42" s="626" t="s">
        <v>345</v>
      </c>
      <c r="U42" s="2629" t="s">
        <v>345</v>
      </c>
      <c r="V42" s="150" t="s">
        <v>5298</v>
      </c>
      <c r="W42" s="610"/>
      <c r="X42" s="610"/>
    </row>
    <row r="43" spans="1:24" ht="15.9" customHeight="1">
      <c r="A43" s="22" t="s">
        <v>5299</v>
      </c>
      <c r="B43" s="1561"/>
      <c r="C43" s="161">
        <v>1</v>
      </c>
      <c r="D43" s="161"/>
      <c r="E43" s="161">
        <v>15</v>
      </c>
      <c r="F43" s="130">
        <v>38</v>
      </c>
      <c r="G43" s="130">
        <v>30</v>
      </c>
      <c r="H43" s="130">
        <v>8</v>
      </c>
      <c r="I43" s="130">
        <v>603</v>
      </c>
      <c r="J43" s="130">
        <v>329</v>
      </c>
      <c r="K43" s="130">
        <v>274</v>
      </c>
      <c r="L43" s="130">
        <v>112</v>
      </c>
      <c r="M43" s="130">
        <v>90</v>
      </c>
      <c r="P43" s="130">
        <v>112</v>
      </c>
      <c r="Q43" s="130">
        <v>90</v>
      </c>
      <c r="R43" s="130">
        <v>105</v>
      </c>
      <c r="S43" s="130">
        <v>94</v>
      </c>
      <c r="T43" s="158" t="s">
        <v>345</v>
      </c>
      <c r="U43" s="2637" t="s">
        <v>345</v>
      </c>
      <c r="V43" s="4417" t="s">
        <v>5300</v>
      </c>
      <c r="W43" s="3101"/>
      <c r="X43" s="3101"/>
    </row>
    <row r="44" spans="1:24" ht="15.9" customHeight="1">
      <c r="A44" s="22" t="s">
        <v>5308</v>
      </c>
      <c r="B44" s="1561"/>
      <c r="C44" s="161">
        <v>11</v>
      </c>
      <c r="D44" s="161"/>
      <c r="E44" s="161">
        <v>181</v>
      </c>
      <c r="F44" s="130">
        <v>525</v>
      </c>
      <c r="G44" s="130">
        <v>308</v>
      </c>
      <c r="H44" s="130">
        <v>217</v>
      </c>
      <c r="I44" s="130">
        <v>6404</v>
      </c>
      <c r="J44" s="130">
        <v>3248</v>
      </c>
      <c r="K44" s="130">
        <v>3156</v>
      </c>
      <c r="L44" s="130">
        <v>1083</v>
      </c>
      <c r="M44" s="130">
        <v>1095</v>
      </c>
      <c r="P44" s="130">
        <v>1066</v>
      </c>
      <c r="Q44" s="130">
        <v>1059</v>
      </c>
      <c r="R44" s="130">
        <v>1099</v>
      </c>
      <c r="S44" s="130">
        <v>1002</v>
      </c>
      <c r="T44" s="158" t="s">
        <v>345</v>
      </c>
      <c r="U44" s="2637" t="s">
        <v>345</v>
      </c>
      <c r="V44" s="4417" t="s">
        <v>5309</v>
      </c>
      <c r="W44" s="3101"/>
      <c r="X44" s="3101"/>
    </row>
    <row r="45" spans="1:24" ht="15.9" customHeight="1">
      <c r="A45" s="22" t="s">
        <v>5301</v>
      </c>
      <c r="B45" s="1561"/>
      <c r="C45" s="161">
        <v>1</v>
      </c>
      <c r="D45" s="161"/>
      <c r="E45" s="161">
        <v>18</v>
      </c>
      <c r="F45" s="130">
        <v>46</v>
      </c>
      <c r="G45" s="130">
        <v>29</v>
      </c>
      <c r="H45" s="130">
        <v>17</v>
      </c>
      <c r="I45" s="130">
        <v>592</v>
      </c>
      <c r="J45" s="130">
        <v>250</v>
      </c>
      <c r="K45" s="130">
        <v>342</v>
      </c>
      <c r="L45" s="130">
        <v>79</v>
      </c>
      <c r="M45" s="130">
        <v>124</v>
      </c>
      <c r="P45" s="130">
        <v>83</v>
      </c>
      <c r="Q45" s="130">
        <v>112</v>
      </c>
      <c r="R45" s="130">
        <v>88</v>
      </c>
      <c r="S45" s="130">
        <v>106</v>
      </c>
      <c r="T45" s="158" t="s">
        <v>345</v>
      </c>
      <c r="U45" s="2637" t="s">
        <v>345</v>
      </c>
      <c r="V45" s="4417" t="s">
        <v>5289</v>
      </c>
      <c r="W45" s="3101"/>
      <c r="X45" s="3101"/>
    </row>
    <row r="46" spans="1:24" ht="15.9" customHeight="1">
      <c r="A46" s="22" t="s">
        <v>5302</v>
      </c>
      <c r="B46" s="1561"/>
      <c r="C46" s="161">
        <v>5</v>
      </c>
      <c r="D46" s="158"/>
      <c r="E46" s="158">
        <v>79</v>
      </c>
      <c r="F46" s="130">
        <v>153</v>
      </c>
      <c r="G46" s="130">
        <v>99</v>
      </c>
      <c r="H46" s="130">
        <v>54</v>
      </c>
      <c r="I46" s="130">
        <v>2469</v>
      </c>
      <c r="J46" s="130">
        <v>1354</v>
      </c>
      <c r="K46" s="130">
        <v>1115</v>
      </c>
      <c r="L46" s="130">
        <v>486</v>
      </c>
      <c r="M46" s="130">
        <v>392</v>
      </c>
      <c r="P46" s="130">
        <v>459</v>
      </c>
      <c r="Q46" s="130">
        <v>378</v>
      </c>
      <c r="R46" s="130">
        <v>409</v>
      </c>
      <c r="S46" s="130">
        <v>345</v>
      </c>
      <c r="T46" s="158" t="s">
        <v>345</v>
      </c>
      <c r="U46" s="2637" t="s">
        <v>345</v>
      </c>
      <c r="V46" s="4417" t="s">
        <v>5290</v>
      </c>
      <c r="W46" s="3101"/>
      <c r="X46" s="3101"/>
    </row>
    <row r="47" spans="1:24" ht="15.9" customHeight="1">
      <c r="A47" s="1157" t="s">
        <v>5310</v>
      </c>
      <c r="B47" s="630"/>
      <c r="C47" s="158"/>
      <c r="D47" s="158"/>
      <c r="E47" s="158"/>
      <c r="F47" s="158"/>
      <c r="G47" s="158"/>
      <c r="H47" s="158"/>
      <c r="I47" s="158"/>
      <c r="J47" s="158"/>
      <c r="K47" s="158"/>
      <c r="L47" s="158"/>
      <c r="M47" s="158"/>
      <c r="N47" s="158"/>
      <c r="O47" s="158"/>
      <c r="P47" s="158"/>
      <c r="Q47" s="158"/>
      <c r="R47" s="158"/>
      <c r="S47" s="158"/>
      <c r="T47" s="158"/>
      <c r="U47" s="2637"/>
      <c r="V47" s="4418" t="s">
        <v>5310</v>
      </c>
      <c r="W47" s="4419"/>
      <c r="X47" s="4419"/>
    </row>
    <row r="48" spans="1:24" ht="15.9" customHeight="1">
      <c r="A48" s="2278" t="s">
        <v>3584</v>
      </c>
      <c r="B48" s="1561"/>
      <c r="C48" s="161">
        <v>5</v>
      </c>
      <c r="D48" s="161"/>
      <c r="E48" s="161">
        <v>33</v>
      </c>
      <c r="F48" s="130">
        <v>77</v>
      </c>
      <c r="G48" s="130">
        <v>50</v>
      </c>
      <c r="H48" s="130">
        <v>27</v>
      </c>
      <c r="I48" s="130">
        <v>522</v>
      </c>
      <c r="J48" s="130">
        <v>321</v>
      </c>
      <c r="K48" s="130">
        <v>201</v>
      </c>
      <c r="L48" s="1772">
        <v>91</v>
      </c>
      <c r="M48" s="1772">
        <v>48</v>
      </c>
      <c r="N48" s="610"/>
      <c r="O48" s="610"/>
      <c r="P48" s="1772">
        <v>86</v>
      </c>
      <c r="Q48" s="1772">
        <v>65</v>
      </c>
      <c r="R48" s="1772">
        <v>80</v>
      </c>
      <c r="S48" s="1772">
        <v>60</v>
      </c>
      <c r="T48" s="1772">
        <v>64</v>
      </c>
      <c r="U48" s="2638">
        <v>28</v>
      </c>
      <c r="V48" s="11" t="s">
        <v>3584</v>
      </c>
      <c r="W48" s="610"/>
      <c r="X48" s="610"/>
    </row>
    <row r="49" spans="1:24" ht="15.9" customHeight="1">
      <c r="A49" s="22" t="s">
        <v>5284</v>
      </c>
      <c r="B49" s="1561" t="s">
        <v>3171</v>
      </c>
      <c r="C49" s="161">
        <v>5</v>
      </c>
      <c r="D49" s="161"/>
      <c r="E49" s="161">
        <v>32</v>
      </c>
      <c r="F49" s="130">
        <v>79</v>
      </c>
      <c r="G49" s="130">
        <v>53</v>
      </c>
      <c r="H49" s="130">
        <v>26</v>
      </c>
      <c r="I49" s="130">
        <v>464</v>
      </c>
      <c r="J49" s="130">
        <v>278</v>
      </c>
      <c r="K49" s="130">
        <v>186</v>
      </c>
      <c r="L49" s="1772">
        <v>71</v>
      </c>
      <c r="M49" s="1772">
        <v>55</v>
      </c>
      <c r="N49" s="1772"/>
      <c r="O49" s="1772"/>
      <c r="P49" s="1772">
        <v>69</v>
      </c>
      <c r="Q49" s="1772">
        <v>36</v>
      </c>
      <c r="R49" s="1772">
        <v>77</v>
      </c>
      <c r="S49" s="1772">
        <v>57</v>
      </c>
      <c r="T49" s="1772">
        <v>61</v>
      </c>
      <c r="U49" s="1772">
        <v>38</v>
      </c>
      <c r="V49" s="1545" t="s">
        <v>5285</v>
      </c>
      <c r="W49" s="610"/>
      <c r="X49" s="610"/>
    </row>
    <row r="50" spans="1:24" ht="15.9" customHeight="1">
      <c r="A50" s="22" t="s">
        <v>5286</v>
      </c>
      <c r="B50" s="1561" t="s">
        <v>3171</v>
      </c>
      <c r="C50" s="161">
        <v>5</v>
      </c>
      <c r="D50" s="161"/>
      <c r="E50" s="161">
        <v>33</v>
      </c>
      <c r="F50" s="130">
        <v>80</v>
      </c>
      <c r="G50" s="130">
        <v>57</v>
      </c>
      <c r="H50" s="130">
        <v>23</v>
      </c>
      <c r="I50" s="130">
        <v>422</v>
      </c>
      <c r="J50" s="130">
        <v>247</v>
      </c>
      <c r="K50" s="130">
        <v>175</v>
      </c>
      <c r="L50" s="1772">
        <v>68</v>
      </c>
      <c r="M50" s="1772">
        <v>61</v>
      </c>
      <c r="N50" s="1772"/>
      <c r="O50" s="1772"/>
      <c r="P50" s="1772">
        <v>60</v>
      </c>
      <c r="Q50" s="1772">
        <v>45</v>
      </c>
      <c r="R50" s="1772">
        <v>68</v>
      </c>
      <c r="S50" s="1772">
        <v>34</v>
      </c>
      <c r="T50" s="1772">
        <v>51</v>
      </c>
      <c r="U50" s="1772">
        <v>35</v>
      </c>
      <c r="V50" s="1545" t="s">
        <v>5296</v>
      </c>
      <c r="W50" s="610"/>
      <c r="X50" s="610"/>
    </row>
    <row r="51" spans="1:24" ht="15.9" customHeight="1">
      <c r="A51" s="22" t="s">
        <v>5287</v>
      </c>
      <c r="B51" s="1561"/>
      <c r="C51" s="161">
        <v>5</v>
      </c>
      <c r="D51" s="161"/>
      <c r="E51" s="161">
        <v>30</v>
      </c>
      <c r="F51" s="130">
        <v>78</v>
      </c>
      <c r="G51" s="130">
        <v>56</v>
      </c>
      <c r="H51" s="130">
        <v>22</v>
      </c>
      <c r="I51" s="130">
        <v>402</v>
      </c>
      <c r="J51" s="130">
        <v>229</v>
      </c>
      <c r="K51" s="130">
        <v>173</v>
      </c>
      <c r="L51" s="1772">
        <v>72</v>
      </c>
      <c r="M51" s="1772">
        <v>60</v>
      </c>
      <c r="N51" s="1772"/>
      <c r="O51" s="1772"/>
      <c r="P51" s="1772">
        <v>57</v>
      </c>
      <c r="Q51" s="1772">
        <v>49</v>
      </c>
      <c r="R51" s="1772">
        <v>58</v>
      </c>
      <c r="S51" s="1772">
        <v>41</v>
      </c>
      <c r="T51" s="1772">
        <v>42</v>
      </c>
      <c r="U51" s="1772">
        <v>23</v>
      </c>
      <c r="V51" s="1545" t="s">
        <v>5297</v>
      </c>
      <c r="W51" s="610"/>
      <c r="X51" s="610"/>
    </row>
    <row r="52" spans="1:24" ht="15.9" customHeight="1" thickBot="1">
      <c r="A52" s="2290" t="s">
        <v>5288</v>
      </c>
      <c r="B52" s="2639"/>
      <c r="C52" s="908">
        <v>5</v>
      </c>
      <c r="D52" s="908"/>
      <c r="E52" s="908">
        <v>30</v>
      </c>
      <c r="F52" s="138">
        <v>74</v>
      </c>
      <c r="G52" s="138">
        <v>51</v>
      </c>
      <c r="H52" s="138">
        <v>23</v>
      </c>
      <c r="I52" s="138">
        <v>394</v>
      </c>
      <c r="J52" s="138">
        <v>229</v>
      </c>
      <c r="K52" s="138">
        <v>165</v>
      </c>
      <c r="L52" s="1931">
        <v>67</v>
      </c>
      <c r="M52" s="1931">
        <v>55</v>
      </c>
      <c r="N52" s="1928"/>
      <c r="O52" s="1928"/>
      <c r="P52" s="1931">
        <v>65</v>
      </c>
      <c r="Q52" s="1931">
        <v>49</v>
      </c>
      <c r="R52" s="1931">
        <v>53</v>
      </c>
      <c r="S52" s="1931">
        <v>41</v>
      </c>
      <c r="T52" s="1931">
        <v>44</v>
      </c>
      <c r="U52" s="2640">
        <v>20</v>
      </c>
      <c r="V52" s="2641" t="s">
        <v>5298</v>
      </c>
      <c r="W52" s="2642"/>
      <c r="X52" s="2642"/>
    </row>
    <row r="53" spans="1:24">
      <c r="A53" s="5" t="s">
        <v>5311</v>
      </c>
    </row>
  </sheetData>
  <mergeCells count="80">
    <mergeCell ref="V45:X45"/>
    <mergeCell ref="V46:X46"/>
    <mergeCell ref="V47:X47"/>
    <mergeCell ref="T35:U35"/>
    <mergeCell ref="V37:X37"/>
    <mergeCell ref="B38:C38"/>
    <mergeCell ref="D38:E38"/>
    <mergeCell ref="V43:X43"/>
    <mergeCell ref="V44:X44"/>
    <mergeCell ref="G35:G36"/>
    <mergeCell ref="H35:H36"/>
    <mergeCell ref="I35:K35"/>
    <mergeCell ref="L35:M35"/>
    <mergeCell ref="P35:Q35"/>
    <mergeCell ref="R35:S35"/>
    <mergeCell ref="Q31:R31"/>
    <mergeCell ref="S31:T31"/>
    <mergeCell ref="U31:V31"/>
    <mergeCell ref="A34:A36"/>
    <mergeCell ref="B34:C36"/>
    <mergeCell ref="D34:E36"/>
    <mergeCell ref="F34:H34"/>
    <mergeCell ref="I34:U34"/>
    <mergeCell ref="V34:X36"/>
    <mergeCell ref="F35:F36"/>
    <mergeCell ref="C29:D29"/>
    <mergeCell ref="U29:W29"/>
    <mergeCell ref="R20:S20"/>
    <mergeCell ref="T20:T21"/>
    <mergeCell ref="C22:D22"/>
    <mergeCell ref="C23:D23"/>
    <mergeCell ref="C24:D24"/>
    <mergeCell ref="C25:D25"/>
    <mergeCell ref="C26:D26"/>
    <mergeCell ref="C27:D27"/>
    <mergeCell ref="U27:W27"/>
    <mergeCell ref="C28:D28"/>
    <mergeCell ref="U28:W28"/>
    <mergeCell ref="I19:T19"/>
    <mergeCell ref="U19:W21"/>
    <mergeCell ref="C20:D21"/>
    <mergeCell ref="E20:E21"/>
    <mergeCell ref="F20:F21"/>
    <mergeCell ref="G20:G21"/>
    <mergeCell ref="H20:H21"/>
    <mergeCell ref="I20:K20"/>
    <mergeCell ref="L20:M20"/>
    <mergeCell ref="P20:Q20"/>
    <mergeCell ref="F19:H19"/>
    <mergeCell ref="C14:D14"/>
    <mergeCell ref="A17:E17"/>
    <mergeCell ref="A19:A21"/>
    <mergeCell ref="B19:B21"/>
    <mergeCell ref="C19:E19"/>
    <mergeCell ref="C8:D8"/>
    <mergeCell ref="C9:D9"/>
    <mergeCell ref="C10:D10"/>
    <mergeCell ref="C11:D11"/>
    <mergeCell ref="C12:D12"/>
    <mergeCell ref="C13:D13"/>
    <mergeCell ref="AA5:AA7"/>
    <mergeCell ref="C6:D7"/>
    <mergeCell ref="E6:E7"/>
    <mergeCell ref="F6:F7"/>
    <mergeCell ref="G6:G7"/>
    <mergeCell ref="H6:H7"/>
    <mergeCell ref="I6:K6"/>
    <mergeCell ref="L6:M6"/>
    <mergeCell ref="P6:Q6"/>
    <mergeCell ref="R6:S6"/>
    <mergeCell ref="I5:Z5"/>
    <mergeCell ref="T6:U6"/>
    <mergeCell ref="V6:W6"/>
    <mergeCell ref="X6:Y6"/>
    <mergeCell ref="Z6:Z7"/>
    <mergeCell ref="A3:E3"/>
    <mergeCell ref="A5:A7"/>
    <mergeCell ref="B5:B7"/>
    <mergeCell ref="C5:E5"/>
    <mergeCell ref="F5:H5"/>
  </mergeCells>
  <phoneticPr fontId="3"/>
  <printOptions horizontalCentered="1" verticalCentered="1"/>
  <pageMargins left="0.39370078740157483" right="0.39370078740157483" top="0.59055118110236227" bottom="0.59055118110236227" header="0.51181102362204722" footer="0.51181102362204722"/>
  <pageSetup paperSize="8" scale="98" orientation="landscape"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F15D8-0BBD-4342-B61B-33092E5BE2A2}">
  <dimension ref="A1:T46"/>
  <sheetViews>
    <sheetView view="pageBreakPreview" zoomScaleNormal="100" zoomScaleSheetLayoutView="100" workbookViewId="0">
      <selection activeCell="K3" sqref="K3"/>
    </sheetView>
  </sheetViews>
  <sheetFormatPr defaultColWidth="8.90625" defaultRowHeight="13"/>
  <cols>
    <col min="1" max="1" width="3.6328125" style="21" customWidth="1"/>
    <col min="2" max="2" width="4.6328125" style="21" customWidth="1"/>
    <col min="3" max="3" width="13.453125" style="21" customWidth="1"/>
    <col min="4" max="5" width="4.1796875" style="21" customWidth="1"/>
    <col min="6" max="6" width="4.36328125" style="21" customWidth="1"/>
    <col min="7" max="7" width="6.08984375" style="21" customWidth="1"/>
    <col min="8" max="8" width="7.453125" style="21" customWidth="1"/>
    <col min="9" max="9" width="7.54296875" style="21" customWidth="1"/>
    <col min="10" max="15" width="5.08984375" style="21" customWidth="1"/>
    <col min="16" max="16384" width="8.90625" style="21"/>
  </cols>
  <sheetData>
    <row r="1" spans="1:20" ht="19">
      <c r="A1" s="29" t="s">
        <v>5312</v>
      </c>
      <c r="B1" s="29"/>
      <c r="C1" s="29"/>
      <c r="D1" s="30"/>
      <c r="E1" s="30"/>
      <c r="F1" s="30"/>
      <c r="G1" s="30"/>
      <c r="H1" s="30"/>
      <c r="I1" s="30"/>
      <c r="J1" s="36"/>
      <c r="K1" s="36"/>
      <c r="L1" s="36"/>
      <c r="M1" s="36"/>
      <c r="N1" s="36"/>
      <c r="O1" s="36"/>
    </row>
    <row r="2" spans="1:20">
      <c r="A2" s="12"/>
      <c r="B2" s="12"/>
      <c r="C2" s="12"/>
      <c r="D2" s="12"/>
      <c r="E2" s="12"/>
      <c r="F2" s="12"/>
      <c r="G2" s="12"/>
      <c r="H2" s="36"/>
      <c r="I2" s="36"/>
      <c r="J2" s="36"/>
      <c r="K2" s="36"/>
      <c r="L2" s="36"/>
      <c r="N2" s="36"/>
      <c r="O2" s="27" t="s">
        <v>5313</v>
      </c>
    </row>
    <row r="3" spans="1:20" ht="13.5" customHeight="1">
      <c r="A3" s="12"/>
      <c r="B3" s="12"/>
      <c r="C3" s="12"/>
      <c r="D3" s="12"/>
      <c r="E3" s="12"/>
      <c r="F3" s="12"/>
      <c r="G3" s="12"/>
      <c r="H3" s="36"/>
      <c r="I3" s="36"/>
      <c r="J3" s="36"/>
      <c r="L3" s="36"/>
      <c r="M3" s="36"/>
      <c r="N3" s="36"/>
      <c r="O3" s="27" t="s">
        <v>5314</v>
      </c>
    </row>
    <row r="4" spans="1:20" ht="13.5" customHeight="1" thickBot="1">
      <c r="A4" s="39" t="s">
        <v>5315</v>
      </c>
      <c r="B4" s="39"/>
      <c r="C4" s="39"/>
      <c r="D4" s="39"/>
      <c r="E4" s="39"/>
      <c r="F4" s="39"/>
      <c r="G4" s="39"/>
      <c r="H4" s="141"/>
      <c r="I4" s="141"/>
      <c r="J4" s="141"/>
      <c r="K4" s="141"/>
      <c r="L4" s="141"/>
      <c r="M4" s="141"/>
      <c r="N4" s="141"/>
      <c r="O4" s="27" t="s">
        <v>5316</v>
      </c>
    </row>
    <row r="5" spans="1:20" ht="15" customHeight="1">
      <c r="A5" s="4422" t="s">
        <v>3579</v>
      </c>
      <c r="B5" s="4422"/>
      <c r="C5" s="4423"/>
      <c r="D5" s="4426" t="s">
        <v>5317</v>
      </c>
      <c r="E5" s="4422"/>
      <c r="F5" s="4422"/>
      <c r="G5" s="4422"/>
      <c r="H5" s="4422"/>
      <c r="I5" s="4423"/>
      <c r="J5" s="4426" t="s">
        <v>5318</v>
      </c>
      <c r="K5" s="4423"/>
      <c r="L5" s="4428" t="s">
        <v>5319</v>
      </c>
      <c r="M5" s="4429"/>
      <c r="N5" s="4432" t="s">
        <v>5320</v>
      </c>
      <c r="O5" s="4433"/>
      <c r="R5" s="27"/>
    </row>
    <row r="6" spans="1:20" ht="15" customHeight="1">
      <c r="A6" s="4424"/>
      <c r="B6" s="4424"/>
      <c r="C6" s="4425"/>
      <c r="D6" s="4435" t="s">
        <v>5321</v>
      </c>
      <c r="E6" s="4436"/>
      <c r="F6" s="4435" t="s">
        <v>4484</v>
      </c>
      <c r="G6" s="4436"/>
      <c r="H6" s="2648" t="s">
        <v>5322</v>
      </c>
      <c r="I6" s="2648" t="s">
        <v>4485</v>
      </c>
      <c r="J6" s="4427"/>
      <c r="K6" s="4425"/>
      <c r="L6" s="4430"/>
      <c r="M6" s="4431"/>
      <c r="N6" s="4430"/>
      <c r="O6" s="4434"/>
      <c r="R6" s="27"/>
    </row>
    <row r="7" spans="1:20" ht="20.25" customHeight="1">
      <c r="A7" s="2649" t="s">
        <v>5323</v>
      </c>
      <c r="B7" s="2650"/>
      <c r="C7" s="2650"/>
      <c r="D7" s="3662" t="s">
        <v>717</v>
      </c>
      <c r="E7" s="3102"/>
      <c r="F7" s="3102" t="s">
        <v>717</v>
      </c>
      <c r="G7" s="3102"/>
      <c r="H7" s="27">
        <v>1</v>
      </c>
      <c r="I7" s="27">
        <v>2</v>
      </c>
      <c r="J7" s="3831">
        <v>6064</v>
      </c>
      <c r="K7" s="3831"/>
      <c r="L7" s="3831">
        <v>358</v>
      </c>
      <c r="M7" s="3831"/>
      <c r="N7" s="3831">
        <v>120</v>
      </c>
      <c r="O7" s="3831"/>
    </row>
    <row r="8" spans="1:20" ht="20.25" customHeight="1">
      <c r="A8" s="2649" t="s">
        <v>5324</v>
      </c>
      <c r="B8" s="2650"/>
      <c r="C8" s="2650"/>
      <c r="D8" s="4437" t="s">
        <v>717</v>
      </c>
      <c r="E8" s="3103"/>
      <c r="F8" s="3103" t="s">
        <v>717</v>
      </c>
      <c r="G8" s="3103"/>
      <c r="H8" s="27">
        <v>1</v>
      </c>
      <c r="I8" s="27">
        <v>2</v>
      </c>
      <c r="J8" s="3159">
        <v>5932</v>
      </c>
      <c r="K8" s="3159"/>
      <c r="L8" s="3159">
        <v>355</v>
      </c>
      <c r="M8" s="3159"/>
      <c r="N8" s="3159">
        <v>121</v>
      </c>
      <c r="O8" s="3159"/>
    </row>
    <row r="9" spans="1:20" ht="20.25" customHeight="1">
      <c r="A9" s="2649" t="s">
        <v>5296</v>
      </c>
      <c r="B9" s="2650"/>
      <c r="C9" s="2650"/>
      <c r="D9" s="4437" t="s">
        <v>717</v>
      </c>
      <c r="E9" s="3103"/>
      <c r="F9" s="3103" t="s">
        <v>717</v>
      </c>
      <c r="G9" s="3103"/>
      <c r="H9" s="27">
        <v>1</v>
      </c>
      <c r="I9" s="27">
        <v>2</v>
      </c>
      <c r="J9" s="3159">
        <v>5752</v>
      </c>
      <c r="K9" s="3159"/>
      <c r="L9" s="3159">
        <v>335</v>
      </c>
      <c r="M9" s="3159"/>
      <c r="N9" s="3159">
        <v>129</v>
      </c>
      <c r="O9" s="3159"/>
    </row>
    <row r="10" spans="1:20" ht="20.25" customHeight="1">
      <c r="A10" s="2649" t="s">
        <v>5297</v>
      </c>
      <c r="B10" s="2650"/>
      <c r="C10" s="2650"/>
      <c r="D10" s="4437" t="s">
        <v>717</v>
      </c>
      <c r="E10" s="3103"/>
      <c r="F10" s="3103" t="s">
        <v>717</v>
      </c>
      <c r="G10" s="3103"/>
      <c r="H10" s="27">
        <v>1</v>
      </c>
      <c r="I10" s="27">
        <v>2</v>
      </c>
      <c r="J10" s="3159">
        <v>5559</v>
      </c>
      <c r="K10" s="3159"/>
      <c r="L10" s="3159">
        <v>359</v>
      </c>
      <c r="M10" s="3159"/>
      <c r="N10" s="3159">
        <v>133</v>
      </c>
      <c r="O10" s="3159"/>
    </row>
    <row r="11" spans="1:20" ht="20.25" customHeight="1">
      <c r="A11" s="2651" t="s">
        <v>5325</v>
      </c>
      <c r="B11" s="2652"/>
      <c r="C11" s="2652"/>
      <c r="D11" s="4438"/>
      <c r="E11" s="4439"/>
      <c r="F11" s="4439"/>
      <c r="G11" s="4439"/>
      <c r="H11" s="1451"/>
      <c r="I11" s="1451"/>
      <c r="J11" s="3162"/>
      <c r="K11" s="3162"/>
      <c r="L11" s="3162"/>
      <c r="M11" s="3162"/>
      <c r="N11" s="3162"/>
      <c r="O11" s="3162"/>
    </row>
    <row r="12" spans="1:20" ht="18" customHeight="1">
      <c r="A12" s="2650"/>
      <c r="B12" s="2650" t="s">
        <v>5326</v>
      </c>
      <c r="C12" s="2649"/>
      <c r="D12" s="4437" t="s">
        <v>717</v>
      </c>
      <c r="E12" s="3103"/>
      <c r="F12" s="3103" t="s">
        <v>717</v>
      </c>
      <c r="G12" s="3103"/>
      <c r="H12" s="27" t="s">
        <v>717</v>
      </c>
      <c r="I12" s="27">
        <v>1</v>
      </c>
      <c r="J12" s="3159">
        <v>3416</v>
      </c>
      <c r="K12" s="3159"/>
      <c r="L12" s="3159">
        <v>219</v>
      </c>
      <c r="M12" s="3159"/>
      <c r="N12" s="4440">
        <v>78</v>
      </c>
      <c r="O12" s="4440"/>
    </row>
    <row r="13" spans="1:20" ht="15.75" customHeight="1">
      <c r="A13" s="2655"/>
      <c r="B13" s="2643"/>
      <c r="C13" s="2656" t="s">
        <v>5327</v>
      </c>
      <c r="D13" s="4437"/>
      <c r="E13" s="3103"/>
      <c r="F13" s="3103"/>
      <c r="G13" s="3103"/>
      <c r="H13" s="27"/>
      <c r="I13" s="27"/>
      <c r="J13" s="3159">
        <v>918</v>
      </c>
      <c r="K13" s="3159"/>
      <c r="L13" s="3159">
        <v>34</v>
      </c>
      <c r="M13" s="3159"/>
      <c r="N13" s="3103" t="s">
        <v>345</v>
      </c>
      <c r="O13" s="3103"/>
    </row>
    <row r="14" spans="1:20" ht="17.25" customHeight="1">
      <c r="A14" s="2655"/>
      <c r="B14" s="2643"/>
      <c r="C14" s="2656" t="s">
        <v>5328</v>
      </c>
      <c r="D14" s="4437"/>
      <c r="E14" s="3103"/>
      <c r="F14" s="3103"/>
      <c r="G14" s="3103"/>
      <c r="H14" s="27"/>
      <c r="I14" s="27"/>
      <c r="J14" s="3159">
        <v>650</v>
      </c>
      <c r="K14" s="3159"/>
      <c r="L14" s="3159">
        <v>34</v>
      </c>
      <c r="M14" s="3159"/>
      <c r="N14" s="3103" t="s">
        <v>345</v>
      </c>
      <c r="O14" s="3103"/>
    </row>
    <row r="15" spans="1:20" ht="15" customHeight="1">
      <c r="A15" s="2655"/>
      <c r="B15" s="2643"/>
      <c r="C15" s="2656" t="s">
        <v>5329</v>
      </c>
      <c r="D15" s="4437"/>
      <c r="E15" s="3103"/>
      <c r="F15" s="3103"/>
      <c r="G15" s="3103"/>
      <c r="H15" s="27"/>
      <c r="I15" s="27"/>
      <c r="J15" s="3159">
        <v>566</v>
      </c>
      <c r="K15" s="3159"/>
      <c r="L15" s="3159">
        <v>41</v>
      </c>
      <c r="M15" s="3159"/>
      <c r="N15" s="3103" t="s">
        <v>345</v>
      </c>
      <c r="O15" s="3103"/>
    </row>
    <row r="16" spans="1:20" ht="18" customHeight="1">
      <c r="A16" s="2655"/>
      <c r="B16" s="2643"/>
      <c r="C16" s="2656" t="s">
        <v>5330</v>
      </c>
      <c r="D16" s="4437"/>
      <c r="E16" s="3103"/>
      <c r="F16" s="3103"/>
      <c r="G16" s="3103"/>
      <c r="H16" s="27"/>
      <c r="I16" s="27"/>
      <c r="J16" s="3159">
        <v>638</v>
      </c>
      <c r="K16" s="3159"/>
      <c r="L16" s="3159">
        <v>44</v>
      </c>
      <c r="M16" s="3159"/>
      <c r="N16" s="3103" t="s">
        <v>345</v>
      </c>
      <c r="O16" s="3103"/>
      <c r="T16" s="21" t="s">
        <v>745</v>
      </c>
    </row>
    <row r="17" spans="1:15" ht="16.5" customHeight="1">
      <c r="A17" s="2655"/>
      <c r="B17" s="2643"/>
      <c r="C17" s="2656" t="s">
        <v>5331</v>
      </c>
      <c r="D17" s="4437"/>
      <c r="E17" s="3103"/>
      <c r="F17" s="3103"/>
      <c r="G17" s="3103"/>
      <c r="H17" s="27"/>
      <c r="I17" s="27"/>
      <c r="J17" s="3159">
        <v>609</v>
      </c>
      <c r="K17" s="3159"/>
      <c r="L17" s="3159">
        <v>45</v>
      </c>
      <c r="M17" s="3159"/>
      <c r="N17" s="3103" t="s">
        <v>345</v>
      </c>
      <c r="O17" s="3103"/>
    </row>
    <row r="18" spans="1:15" ht="15.75" customHeight="1">
      <c r="A18" s="2655"/>
      <c r="B18" s="2643"/>
      <c r="C18" s="2656" t="s">
        <v>22</v>
      </c>
      <c r="D18" s="4437"/>
      <c r="E18" s="3103"/>
      <c r="F18" s="3103"/>
      <c r="G18" s="3103"/>
      <c r="H18" s="27"/>
      <c r="I18" s="27"/>
      <c r="J18" s="3159" t="s">
        <v>345</v>
      </c>
      <c r="K18" s="3159"/>
      <c r="L18" s="3159">
        <v>21</v>
      </c>
      <c r="M18" s="3159"/>
      <c r="N18" s="3103" t="s">
        <v>345</v>
      </c>
      <c r="O18" s="3103"/>
    </row>
    <row r="19" spans="1:15" ht="17.25" customHeight="1">
      <c r="A19" s="2655"/>
      <c r="B19" s="2643"/>
      <c r="C19" s="2656" t="s">
        <v>5332</v>
      </c>
      <c r="D19" s="4437"/>
      <c r="E19" s="3103"/>
      <c r="F19" s="3103"/>
      <c r="G19" s="3103"/>
      <c r="H19" s="27"/>
      <c r="I19" s="27"/>
      <c r="J19" s="3159">
        <v>35</v>
      </c>
      <c r="K19" s="3159"/>
      <c r="L19" s="3160" t="s">
        <v>345</v>
      </c>
      <c r="M19" s="3103"/>
      <c r="N19" s="3103" t="s">
        <v>345</v>
      </c>
      <c r="O19" s="3103"/>
    </row>
    <row r="20" spans="1:15" ht="17.25" customHeight="1">
      <c r="B20" s="2655" t="s">
        <v>5333</v>
      </c>
      <c r="C20" s="2655"/>
      <c r="D20" s="4437" t="s">
        <v>717</v>
      </c>
      <c r="E20" s="3103"/>
      <c r="F20" s="3103" t="s">
        <v>717</v>
      </c>
      <c r="G20" s="3103"/>
      <c r="H20" s="27" t="s">
        <v>717</v>
      </c>
      <c r="I20" s="27">
        <v>1</v>
      </c>
      <c r="J20" s="4441">
        <v>1154</v>
      </c>
      <c r="K20" s="4441"/>
      <c r="L20" s="4440">
        <v>82</v>
      </c>
      <c r="M20" s="4440"/>
      <c r="N20" s="4440">
        <v>21</v>
      </c>
      <c r="O20" s="4440"/>
    </row>
    <row r="21" spans="1:15" ht="17.25" customHeight="1">
      <c r="A21" s="2655"/>
      <c r="B21" s="2655"/>
      <c r="C21" s="2656" t="s">
        <v>5334</v>
      </c>
      <c r="D21" s="4437"/>
      <c r="E21" s="3103"/>
      <c r="F21" s="3103"/>
      <c r="G21" s="3103"/>
      <c r="H21" s="27"/>
      <c r="I21" s="27"/>
      <c r="J21" s="4440">
        <v>186</v>
      </c>
      <c r="K21" s="4440"/>
      <c r="L21" s="4440">
        <v>15</v>
      </c>
      <c r="M21" s="4440"/>
      <c r="N21" s="4440" t="s">
        <v>345</v>
      </c>
      <c r="O21" s="4440"/>
    </row>
    <row r="22" spans="1:15" ht="17.25" customHeight="1">
      <c r="A22" s="2655"/>
      <c r="B22" s="2655"/>
      <c r="C22" s="2656" t="s">
        <v>5335</v>
      </c>
      <c r="D22" s="4437"/>
      <c r="E22" s="3103"/>
      <c r="F22" s="3103"/>
      <c r="G22" s="3103"/>
      <c r="H22" s="27"/>
      <c r="I22" s="27"/>
      <c r="J22" s="4440">
        <v>650</v>
      </c>
      <c r="K22" s="4440"/>
      <c r="L22" s="4440">
        <v>39</v>
      </c>
      <c r="M22" s="4440"/>
      <c r="N22" s="4440" t="s">
        <v>345</v>
      </c>
      <c r="O22" s="4440"/>
    </row>
    <row r="23" spans="1:15" ht="17.25" customHeight="1">
      <c r="A23" s="2655"/>
      <c r="B23" s="2655"/>
      <c r="C23" s="2656" t="s">
        <v>5336</v>
      </c>
      <c r="D23" s="4437"/>
      <c r="E23" s="3103"/>
      <c r="F23" s="3103"/>
      <c r="G23" s="3103"/>
      <c r="H23" s="27"/>
      <c r="I23" s="27"/>
      <c r="J23" s="4440">
        <v>296</v>
      </c>
      <c r="K23" s="4440"/>
      <c r="L23" s="4440">
        <v>28</v>
      </c>
      <c r="M23" s="4440"/>
      <c r="N23" s="4440" t="s">
        <v>345</v>
      </c>
      <c r="O23" s="4440"/>
    </row>
    <row r="24" spans="1:15" ht="18.75" customHeight="1">
      <c r="A24" s="2655"/>
      <c r="B24" s="2655"/>
      <c r="C24" s="2656" t="s">
        <v>5332</v>
      </c>
      <c r="D24" s="4437"/>
      <c r="E24" s="3103"/>
      <c r="F24" s="3103"/>
      <c r="G24" s="3103"/>
      <c r="H24" s="27"/>
      <c r="I24" s="27"/>
      <c r="J24" s="4440">
        <v>15</v>
      </c>
      <c r="K24" s="4440"/>
      <c r="L24" s="3103" t="s">
        <v>345</v>
      </c>
      <c r="M24" s="3103"/>
      <c r="N24" s="4440" t="s">
        <v>345</v>
      </c>
      <c r="O24" s="4440"/>
    </row>
    <row r="25" spans="1:15" ht="18.75" customHeight="1">
      <c r="A25" s="2655"/>
      <c r="B25" s="2655"/>
      <c r="C25" s="2656" t="s">
        <v>5337</v>
      </c>
      <c r="D25" s="4437"/>
      <c r="E25" s="3103"/>
      <c r="F25" s="3103"/>
      <c r="G25" s="3103"/>
      <c r="H25" s="27"/>
      <c r="I25" s="27"/>
      <c r="J25" s="4440">
        <v>7</v>
      </c>
      <c r="K25" s="4440"/>
      <c r="L25" s="3103" t="s">
        <v>345</v>
      </c>
      <c r="M25" s="3103"/>
      <c r="N25" s="4440" t="s">
        <v>345</v>
      </c>
      <c r="O25" s="4440"/>
    </row>
    <row r="26" spans="1:15" ht="18.75" customHeight="1">
      <c r="A26" s="2655"/>
      <c r="B26" s="2655" t="s">
        <v>5338</v>
      </c>
      <c r="C26" s="2655"/>
      <c r="D26" s="4437" t="s">
        <v>717</v>
      </c>
      <c r="E26" s="3103"/>
      <c r="F26" s="3103" t="s">
        <v>345</v>
      </c>
      <c r="G26" s="3103"/>
      <c r="H26" s="27">
        <v>1</v>
      </c>
      <c r="I26" s="27" t="s">
        <v>717</v>
      </c>
      <c r="J26" s="4442">
        <v>1088</v>
      </c>
      <c r="K26" s="3824"/>
      <c r="L26" s="4440">
        <v>51</v>
      </c>
      <c r="M26" s="4440"/>
      <c r="N26" s="4440">
        <v>35</v>
      </c>
      <c r="O26" s="4440"/>
    </row>
    <row r="27" spans="1:15" ht="18.75" customHeight="1">
      <c r="A27" s="2655"/>
      <c r="B27" s="2655"/>
      <c r="C27" s="2655" t="s">
        <v>5339</v>
      </c>
      <c r="D27" s="4437"/>
      <c r="E27" s="3103"/>
      <c r="F27" s="3103"/>
      <c r="G27" s="3103"/>
      <c r="H27" s="27"/>
      <c r="I27" s="27"/>
      <c r="J27" s="4440">
        <v>661</v>
      </c>
      <c r="K27" s="4440"/>
      <c r="L27" s="4440">
        <v>25</v>
      </c>
      <c r="M27" s="4440"/>
      <c r="N27" s="4440" t="s">
        <v>717</v>
      </c>
      <c r="O27" s="4440"/>
    </row>
    <row r="28" spans="1:15" ht="18.75" customHeight="1">
      <c r="A28" s="2655"/>
      <c r="B28" s="2655"/>
      <c r="C28" s="2656" t="s">
        <v>5340</v>
      </c>
      <c r="D28" s="4437"/>
      <c r="E28" s="3103"/>
      <c r="F28" s="3103"/>
      <c r="G28" s="3103"/>
      <c r="H28" s="27"/>
      <c r="I28" s="27"/>
      <c r="J28" s="4440">
        <v>419</v>
      </c>
      <c r="K28" s="4440"/>
      <c r="L28" s="4440">
        <v>26</v>
      </c>
      <c r="M28" s="4440"/>
      <c r="N28" s="4440" t="s">
        <v>717</v>
      </c>
      <c r="O28" s="4440"/>
    </row>
    <row r="29" spans="1:15" ht="18.75" customHeight="1" thickBot="1">
      <c r="A29" s="2657"/>
      <c r="B29" s="2657"/>
      <c r="C29" s="2657" t="s">
        <v>5341</v>
      </c>
      <c r="D29" s="4443"/>
      <c r="E29" s="3104"/>
      <c r="F29" s="3104"/>
      <c r="G29" s="3104"/>
      <c r="H29" s="18"/>
      <c r="I29" s="18"/>
      <c r="J29" s="4444">
        <v>8</v>
      </c>
      <c r="K29" s="4444"/>
      <c r="L29" s="4444" t="s">
        <v>717</v>
      </c>
      <c r="M29" s="4444"/>
      <c r="N29" s="4444" t="s">
        <v>717</v>
      </c>
      <c r="O29" s="4444"/>
    </row>
    <row r="30" spans="1:15">
      <c r="A30" s="2655" t="s">
        <v>5342</v>
      </c>
      <c r="B30" s="2655"/>
      <c r="C30" s="2655"/>
      <c r="D30" s="36"/>
      <c r="E30" s="36"/>
      <c r="F30" s="36"/>
      <c r="G30" s="36"/>
      <c r="H30" s="36"/>
      <c r="I30" s="36"/>
      <c r="J30" s="36"/>
      <c r="K30" s="36"/>
      <c r="L30" s="36"/>
      <c r="M30" s="36"/>
      <c r="N30" s="36"/>
      <c r="O30" s="36"/>
    </row>
    <row r="31" spans="1:15">
      <c r="A31" s="5"/>
      <c r="B31" s="5"/>
      <c r="C31" s="5"/>
      <c r="D31" s="5"/>
      <c r="E31" s="5"/>
      <c r="F31" s="5"/>
      <c r="G31" s="5"/>
      <c r="H31" s="5"/>
      <c r="I31" s="5"/>
    </row>
    <row r="33" spans="1:15" ht="19">
      <c r="A33" s="3825" t="s">
        <v>5343</v>
      </c>
      <c r="B33" s="3825"/>
      <c r="C33" s="3825"/>
      <c r="D33" s="3825"/>
      <c r="E33" s="3825"/>
      <c r="F33" s="3825"/>
      <c r="G33" s="3825"/>
      <c r="H33" s="3825"/>
      <c r="I33" s="3825"/>
      <c r="J33" s="3825"/>
      <c r="K33" s="3825"/>
      <c r="L33" s="3825"/>
      <c r="M33" s="29"/>
      <c r="N33" s="29"/>
      <c r="O33" s="29"/>
    </row>
    <row r="34" spans="1:15" ht="13.5" customHeight="1" thickBot="1">
      <c r="A34" s="5" t="s">
        <v>5344</v>
      </c>
      <c r="B34" s="5"/>
      <c r="C34" s="5"/>
      <c r="D34" s="5"/>
      <c r="E34" s="5"/>
      <c r="F34" s="5"/>
      <c r="G34" s="5"/>
      <c r="H34" s="5"/>
      <c r="I34" s="5"/>
      <c r="J34" s="5"/>
      <c r="K34" s="5"/>
      <c r="L34" s="5"/>
      <c r="M34" s="5"/>
      <c r="N34" s="4445" t="s">
        <v>5345</v>
      </c>
      <c r="O34" s="4445"/>
    </row>
    <row r="35" spans="1:15" ht="15" customHeight="1">
      <c r="A35" s="3114" t="s">
        <v>3579</v>
      </c>
      <c r="B35" s="3114"/>
      <c r="C35" s="3126"/>
      <c r="D35" s="3674" t="s">
        <v>5346</v>
      </c>
      <c r="E35" s="4127" t="s">
        <v>5347</v>
      </c>
      <c r="F35" s="4127" t="s">
        <v>5348</v>
      </c>
      <c r="G35" s="4446" t="s">
        <v>5349</v>
      </c>
      <c r="H35" s="4446"/>
      <c r="I35" s="4446"/>
      <c r="J35" s="4446"/>
      <c r="K35" s="4446"/>
      <c r="L35" s="4446"/>
      <c r="M35" s="4446"/>
      <c r="N35" s="4446"/>
      <c r="O35" s="4447"/>
    </row>
    <row r="36" spans="1:15" ht="15" customHeight="1">
      <c r="A36" s="3208"/>
      <c r="B36" s="3208"/>
      <c r="C36" s="3450"/>
      <c r="D36" s="3810"/>
      <c r="E36" s="3810"/>
      <c r="F36" s="3810"/>
      <c r="G36" s="3810" t="s">
        <v>16</v>
      </c>
      <c r="H36" s="3810"/>
      <c r="I36" s="3810"/>
      <c r="J36" s="3810" t="s">
        <v>4621</v>
      </c>
      <c r="K36" s="3810"/>
      <c r="L36" s="3810" t="s">
        <v>4622</v>
      </c>
      <c r="M36" s="3810"/>
      <c r="N36" s="3810" t="s">
        <v>4623</v>
      </c>
      <c r="O36" s="3153"/>
    </row>
    <row r="37" spans="1:15" ht="15" customHeight="1">
      <c r="A37" s="3127"/>
      <c r="B37" s="3127"/>
      <c r="C37" s="3128"/>
      <c r="D37" s="3810"/>
      <c r="E37" s="3810"/>
      <c r="F37" s="3810"/>
      <c r="G37" s="155" t="s">
        <v>16</v>
      </c>
      <c r="H37" s="155" t="s">
        <v>752</v>
      </c>
      <c r="I37" s="155" t="s">
        <v>753</v>
      </c>
      <c r="J37" s="155" t="s">
        <v>752</v>
      </c>
      <c r="K37" s="155" t="s">
        <v>753</v>
      </c>
      <c r="L37" s="155" t="s">
        <v>752</v>
      </c>
      <c r="M37" s="155" t="s">
        <v>753</v>
      </c>
      <c r="N37" s="155" t="s">
        <v>752</v>
      </c>
      <c r="O37" s="142" t="s">
        <v>753</v>
      </c>
    </row>
    <row r="38" spans="1:15" ht="20.149999999999999" customHeight="1">
      <c r="A38" s="5" t="s">
        <v>5350</v>
      </c>
      <c r="B38" s="22"/>
      <c r="C38" s="22"/>
      <c r="D38" s="156">
        <v>38</v>
      </c>
      <c r="E38" s="157">
        <v>130</v>
      </c>
      <c r="F38" s="157">
        <v>304</v>
      </c>
      <c r="G38" s="157">
        <v>2501</v>
      </c>
      <c r="H38" s="157">
        <v>1271</v>
      </c>
      <c r="I38" s="157">
        <v>1230</v>
      </c>
      <c r="J38" s="157">
        <v>405</v>
      </c>
      <c r="K38" s="157">
        <v>336</v>
      </c>
      <c r="L38" s="157">
        <v>397</v>
      </c>
      <c r="M38" s="157">
        <v>414</v>
      </c>
      <c r="N38" s="157">
        <v>469</v>
      </c>
      <c r="O38" s="157">
        <v>480</v>
      </c>
    </row>
    <row r="39" spans="1:15" ht="20.149999999999999" customHeight="1">
      <c r="A39" s="22" t="s">
        <v>5351</v>
      </c>
      <c r="B39" s="22"/>
      <c r="C39" s="22"/>
      <c r="D39" s="156">
        <v>38</v>
      </c>
      <c r="E39" s="157">
        <v>119</v>
      </c>
      <c r="F39" s="157">
        <v>290</v>
      </c>
      <c r="G39" s="157">
        <v>2248</v>
      </c>
      <c r="H39" s="157">
        <v>1141</v>
      </c>
      <c r="I39" s="157">
        <v>1107</v>
      </c>
      <c r="J39" s="157">
        <v>315</v>
      </c>
      <c r="K39" s="157">
        <v>347</v>
      </c>
      <c r="L39" s="157">
        <v>417</v>
      </c>
      <c r="M39" s="157">
        <v>360</v>
      </c>
      <c r="N39" s="157">
        <v>409</v>
      </c>
      <c r="O39" s="157">
        <v>400</v>
      </c>
    </row>
    <row r="40" spans="1:15" ht="20.149999999999999" customHeight="1">
      <c r="A40" s="22" t="s">
        <v>5352</v>
      </c>
      <c r="B40" s="22"/>
      <c r="C40" s="22"/>
      <c r="D40" s="156">
        <v>38</v>
      </c>
      <c r="E40" s="157">
        <v>122</v>
      </c>
      <c r="F40" s="157">
        <v>306</v>
      </c>
      <c r="G40" s="157">
        <v>2096</v>
      </c>
      <c r="H40" s="157">
        <v>1065</v>
      </c>
      <c r="I40" s="157">
        <v>1031</v>
      </c>
      <c r="J40" s="157">
        <v>321</v>
      </c>
      <c r="K40" s="157">
        <v>284</v>
      </c>
      <c r="L40" s="157">
        <v>331</v>
      </c>
      <c r="M40" s="157">
        <v>377</v>
      </c>
      <c r="N40" s="157">
        <v>413</v>
      </c>
      <c r="O40" s="157">
        <v>370</v>
      </c>
    </row>
    <row r="41" spans="1:15" ht="20.149999999999999" customHeight="1">
      <c r="A41" s="22" t="s">
        <v>5353</v>
      </c>
      <c r="B41" s="22"/>
      <c r="C41" s="22"/>
      <c r="D41" s="156">
        <v>40</v>
      </c>
      <c r="E41" s="157">
        <v>116</v>
      </c>
      <c r="F41" s="157">
        <v>337</v>
      </c>
      <c r="G41" s="157">
        <v>2030</v>
      </c>
      <c r="H41" s="157">
        <v>1009</v>
      </c>
      <c r="I41" s="157">
        <v>1021</v>
      </c>
      <c r="J41" s="157">
        <v>341</v>
      </c>
      <c r="K41" s="157">
        <v>317</v>
      </c>
      <c r="L41" s="157">
        <v>381</v>
      </c>
      <c r="M41" s="157">
        <v>336</v>
      </c>
      <c r="N41" s="157">
        <v>384</v>
      </c>
      <c r="O41" s="157">
        <v>435</v>
      </c>
    </row>
    <row r="42" spans="1:15" ht="20.149999999999999" customHeight="1">
      <c r="A42" s="150" t="s">
        <v>5354</v>
      </c>
      <c r="B42" s="150"/>
      <c r="C42" s="150"/>
      <c r="D42" s="2659">
        <v>38</v>
      </c>
      <c r="E42" s="1696">
        <v>130</v>
      </c>
      <c r="F42" s="1696">
        <v>296</v>
      </c>
      <c r="G42" s="1696">
        <v>1852</v>
      </c>
      <c r="H42" s="1696">
        <v>984</v>
      </c>
      <c r="I42" s="1696">
        <v>868</v>
      </c>
      <c r="J42" s="1696">
        <v>298</v>
      </c>
      <c r="K42" s="1696">
        <v>271</v>
      </c>
      <c r="L42" s="1696">
        <v>337</v>
      </c>
      <c r="M42" s="1696">
        <v>285</v>
      </c>
      <c r="N42" s="1696">
        <v>349</v>
      </c>
      <c r="O42" s="1696">
        <v>312</v>
      </c>
    </row>
    <row r="43" spans="1:15" ht="20.149999999999999" customHeight="1">
      <c r="A43" s="12"/>
      <c r="B43" s="12"/>
      <c r="C43" s="12" t="s">
        <v>5355</v>
      </c>
      <c r="D43" s="129">
        <v>25</v>
      </c>
      <c r="E43" s="130">
        <v>20</v>
      </c>
      <c r="F43" s="130">
        <v>50</v>
      </c>
      <c r="G43" s="130">
        <v>278</v>
      </c>
      <c r="H43" s="130">
        <v>157</v>
      </c>
      <c r="I43" s="130">
        <v>121</v>
      </c>
      <c r="J43" s="130">
        <v>42</v>
      </c>
      <c r="K43" s="130">
        <v>37</v>
      </c>
      <c r="L43" s="157">
        <v>56</v>
      </c>
      <c r="M43" s="157">
        <v>36</v>
      </c>
      <c r="N43" s="157">
        <v>59</v>
      </c>
      <c r="O43" s="157">
        <v>48</v>
      </c>
    </row>
    <row r="44" spans="1:15" ht="20.149999999999999" customHeight="1">
      <c r="A44" s="12"/>
      <c r="B44" s="12"/>
      <c r="C44" s="12" t="s">
        <v>5356</v>
      </c>
      <c r="D44" s="129">
        <v>13</v>
      </c>
      <c r="E44" s="130">
        <v>110</v>
      </c>
      <c r="F44" s="130">
        <v>246</v>
      </c>
      <c r="G44" s="130">
        <v>1574</v>
      </c>
      <c r="H44" s="130">
        <v>827</v>
      </c>
      <c r="I44" s="130">
        <v>747</v>
      </c>
      <c r="J44" s="157">
        <v>256</v>
      </c>
      <c r="K44" s="157">
        <v>234</v>
      </c>
      <c r="L44" s="157">
        <v>281</v>
      </c>
      <c r="M44" s="157">
        <v>249</v>
      </c>
      <c r="N44" s="157">
        <v>290</v>
      </c>
      <c r="O44" s="157">
        <v>264</v>
      </c>
    </row>
    <row r="45" spans="1:15" ht="20.149999999999999" customHeight="1" thickBot="1">
      <c r="A45" s="19"/>
      <c r="B45" s="19"/>
      <c r="C45" s="19" t="s">
        <v>5357</v>
      </c>
      <c r="D45" s="2660" t="s">
        <v>717</v>
      </c>
      <c r="E45" s="2661" t="s">
        <v>717</v>
      </c>
      <c r="F45" s="2661" t="s">
        <v>717</v>
      </c>
      <c r="G45" s="2661" t="s">
        <v>717</v>
      </c>
      <c r="H45" s="2661" t="s">
        <v>717</v>
      </c>
      <c r="I45" s="2661" t="s">
        <v>717</v>
      </c>
      <c r="J45" s="2661" t="s">
        <v>717</v>
      </c>
      <c r="K45" s="2661" t="s">
        <v>717</v>
      </c>
      <c r="L45" s="2661" t="s">
        <v>717</v>
      </c>
      <c r="M45" s="2661" t="s">
        <v>717</v>
      </c>
      <c r="N45" s="2661" t="s">
        <v>717</v>
      </c>
      <c r="O45" s="2661" t="s">
        <v>717</v>
      </c>
    </row>
    <row r="46" spans="1:15">
      <c r="A46" s="5" t="s">
        <v>5358</v>
      </c>
      <c r="B46" s="5"/>
      <c r="C46" s="5"/>
      <c r="D46" s="5"/>
      <c r="E46" s="5"/>
      <c r="F46" s="5"/>
      <c r="G46" s="5"/>
      <c r="H46" s="5"/>
      <c r="I46" s="5"/>
      <c r="J46" s="5"/>
      <c r="K46" s="5"/>
      <c r="L46" s="5"/>
      <c r="M46" s="5"/>
      <c r="N46" s="5"/>
      <c r="O46" s="5"/>
    </row>
  </sheetData>
  <mergeCells count="133">
    <mergeCell ref="N34:O34"/>
    <mergeCell ref="A35:C37"/>
    <mergeCell ref="D35:D37"/>
    <mergeCell ref="E35:E37"/>
    <mergeCell ref="F35:F37"/>
    <mergeCell ref="G35:O35"/>
    <mergeCell ref="G36:I36"/>
    <mergeCell ref="J36:K36"/>
    <mergeCell ref="L36:M36"/>
    <mergeCell ref="N36:O36"/>
    <mergeCell ref="A33:L33"/>
    <mergeCell ref="D27:E27"/>
    <mergeCell ref="F27:G27"/>
    <mergeCell ref="J27:K27"/>
    <mergeCell ref="L27:M27"/>
    <mergeCell ref="N27:O27"/>
    <mergeCell ref="D28:E28"/>
    <mergeCell ref="F28:G28"/>
    <mergeCell ref="J28:K28"/>
    <mergeCell ref="L28:M28"/>
    <mergeCell ref="N28:O28"/>
    <mergeCell ref="D26:E26"/>
    <mergeCell ref="F26:G26"/>
    <mergeCell ref="J26:K26"/>
    <mergeCell ref="L26:M26"/>
    <mergeCell ref="N26:O26"/>
    <mergeCell ref="D29:E29"/>
    <mergeCell ref="F29:G29"/>
    <mergeCell ref="J29:K29"/>
    <mergeCell ref="L29:M29"/>
    <mergeCell ref="N29:O29"/>
    <mergeCell ref="D24:E24"/>
    <mergeCell ref="F24:G24"/>
    <mergeCell ref="J24:K24"/>
    <mergeCell ref="L24:M24"/>
    <mergeCell ref="N24:O24"/>
    <mergeCell ref="D25:E25"/>
    <mergeCell ref="F25:G25"/>
    <mergeCell ref="J25:K25"/>
    <mergeCell ref="L25:M25"/>
    <mergeCell ref="N25:O25"/>
    <mergeCell ref="D22:E22"/>
    <mergeCell ref="F22:G22"/>
    <mergeCell ref="J22:K22"/>
    <mergeCell ref="L22:M22"/>
    <mergeCell ref="N22:O22"/>
    <mergeCell ref="D23:E23"/>
    <mergeCell ref="F23:G23"/>
    <mergeCell ref="J23:K23"/>
    <mergeCell ref="L23:M23"/>
    <mergeCell ref="N23:O23"/>
    <mergeCell ref="D20:E20"/>
    <mergeCell ref="F20:G20"/>
    <mergeCell ref="J20:K20"/>
    <mergeCell ref="L20:M20"/>
    <mergeCell ref="N20:O20"/>
    <mergeCell ref="D21:E21"/>
    <mergeCell ref="F21:G21"/>
    <mergeCell ref="J21:K21"/>
    <mergeCell ref="L21:M21"/>
    <mergeCell ref="N21:O21"/>
    <mergeCell ref="D18:E18"/>
    <mergeCell ref="F18:G18"/>
    <mergeCell ref="J18:K18"/>
    <mergeCell ref="L18:M18"/>
    <mergeCell ref="N18:O18"/>
    <mergeCell ref="D19:E19"/>
    <mergeCell ref="F19:G19"/>
    <mergeCell ref="J19:K19"/>
    <mergeCell ref="L19:M19"/>
    <mergeCell ref="N19:O19"/>
    <mergeCell ref="D16:E16"/>
    <mergeCell ref="F16:G16"/>
    <mergeCell ref="J16:K16"/>
    <mergeCell ref="L16:M16"/>
    <mergeCell ref="N16:O16"/>
    <mergeCell ref="D17:E17"/>
    <mergeCell ref="F17:G17"/>
    <mergeCell ref="J17:K17"/>
    <mergeCell ref="L17:M17"/>
    <mergeCell ref="N17:O17"/>
    <mergeCell ref="D14:E14"/>
    <mergeCell ref="F14:G14"/>
    <mergeCell ref="J14:K14"/>
    <mergeCell ref="L14:M14"/>
    <mergeCell ref="N14:O14"/>
    <mergeCell ref="D15:E15"/>
    <mergeCell ref="F15:G15"/>
    <mergeCell ref="J15:K15"/>
    <mergeCell ref="L15:M15"/>
    <mergeCell ref="N15:O15"/>
    <mergeCell ref="D12:E12"/>
    <mergeCell ref="F12:G12"/>
    <mergeCell ref="J12:K12"/>
    <mergeCell ref="L12:M12"/>
    <mergeCell ref="N12:O12"/>
    <mergeCell ref="D13:E13"/>
    <mergeCell ref="F13:G13"/>
    <mergeCell ref="J13:K13"/>
    <mergeCell ref="L13:M13"/>
    <mergeCell ref="N13:O13"/>
    <mergeCell ref="D10:E10"/>
    <mergeCell ref="F10:G10"/>
    <mergeCell ref="J10:K10"/>
    <mergeCell ref="L10:M10"/>
    <mergeCell ref="N10:O10"/>
    <mergeCell ref="D11:E11"/>
    <mergeCell ref="F11:G11"/>
    <mergeCell ref="J11:K11"/>
    <mergeCell ref="L11:M11"/>
    <mergeCell ref="N11:O11"/>
    <mergeCell ref="D8:E8"/>
    <mergeCell ref="F8:G8"/>
    <mergeCell ref="J8:K8"/>
    <mergeCell ref="L8:M8"/>
    <mergeCell ref="N8:O8"/>
    <mergeCell ref="D9:E9"/>
    <mergeCell ref="F9:G9"/>
    <mergeCell ref="J9:K9"/>
    <mergeCell ref="L9:M9"/>
    <mergeCell ref="N9:O9"/>
    <mergeCell ref="A5:C6"/>
    <mergeCell ref="D5:I5"/>
    <mergeCell ref="J5:K6"/>
    <mergeCell ref="L5:M6"/>
    <mergeCell ref="N5:O6"/>
    <mergeCell ref="D6:E6"/>
    <mergeCell ref="F6:G6"/>
    <mergeCell ref="D7:E7"/>
    <mergeCell ref="F7:G7"/>
    <mergeCell ref="J7:K7"/>
    <mergeCell ref="L7:M7"/>
    <mergeCell ref="N7:O7"/>
  </mergeCells>
  <phoneticPr fontId="3"/>
  <pageMargins left="0.59055118110236227" right="0.98425196850393704" top="0.78740157480314965" bottom="0.78740157480314965" header="0.51181102362204722" footer="0.51181102362204722"/>
  <pageSetup paperSize="9" scale="97" orientation="portrait" horizontalDpi="4294967293" r:id="rId1"/>
  <headerFooter alignWithMargins="0"/>
  <colBreaks count="1" manualBreakCount="1">
    <brk id="15" max="46"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83292-238F-4A93-8B90-FD43029C3E06}">
  <dimension ref="A1:AA55"/>
  <sheetViews>
    <sheetView view="pageBreakPreview" zoomScale="115" zoomScaleNormal="100" zoomScaleSheetLayoutView="115" workbookViewId="0">
      <selection activeCell="K3" sqref="K3"/>
    </sheetView>
  </sheetViews>
  <sheetFormatPr defaultColWidth="9" defaultRowHeight="13"/>
  <cols>
    <col min="1" max="1" width="1.6328125" style="2664" customWidth="1"/>
    <col min="2" max="2" width="20.6328125" style="2664" customWidth="1"/>
    <col min="3" max="3" width="5.08984375" style="2664" customWidth="1"/>
    <col min="4" max="4" width="6.453125" style="2664" customWidth="1"/>
    <col min="5" max="10" width="6.08984375" style="2664" customWidth="1"/>
    <col min="11" max="11" width="5.6328125" style="2664" customWidth="1"/>
    <col min="12" max="13" width="4.90625" style="2664" customWidth="1"/>
    <col min="14" max="14" width="4.6328125" style="2664" customWidth="1"/>
    <col min="15" max="15" width="4.08984375" style="2664" customWidth="1"/>
    <col min="16" max="16" width="9" style="2676"/>
    <col min="17" max="17" width="9.453125" style="2676" customWidth="1"/>
    <col min="18" max="26" width="9" style="2676"/>
    <col min="27" max="16384" width="9" style="2664"/>
  </cols>
  <sheetData>
    <row r="1" spans="1:14" ht="19">
      <c r="A1" s="2662" t="s">
        <v>5359</v>
      </c>
      <c r="B1" s="2662"/>
      <c r="C1" s="2663"/>
      <c r="D1" s="2663"/>
      <c r="E1" s="2663"/>
      <c r="F1" s="2663"/>
      <c r="G1" s="2663"/>
      <c r="H1" s="2663"/>
      <c r="I1" s="2663"/>
      <c r="J1" s="2663"/>
      <c r="K1" s="2663"/>
      <c r="L1" s="2663"/>
      <c r="M1" s="2663"/>
      <c r="N1" s="2663"/>
    </row>
    <row r="2" spans="1:14">
      <c r="A2" s="2665"/>
      <c r="B2" s="2665"/>
      <c r="C2" s="2665"/>
      <c r="D2" s="2665"/>
      <c r="E2" s="2665"/>
      <c r="F2" s="2665"/>
      <c r="G2" s="2665"/>
      <c r="H2" s="2665"/>
      <c r="I2" s="2665"/>
      <c r="J2" s="2666"/>
      <c r="N2" s="2654" t="s">
        <v>5360</v>
      </c>
    </row>
    <row r="3" spans="1:14">
      <c r="A3" s="2665"/>
      <c r="B3" s="2665"/>
      <c r="C3" s="2665"/>
      <c r="D3" s="2665"/>
      <c r="E3" s="2665"/>
      <c r="F3" s="2665"/>
      <c r="G3" s="2665"/>
      <c r="H3" s="2665"/>
      <c r="I3" s="2665"/>
      <c r="J3" s="2666"/>
      <c r="N3" s="2654" t="s">
        <v>5361</v>
      </c>
    </row>
    <row r="4" spans="1:14" ht="13.5" thickBot="1">
      <c r="A4" s="2650" t="s">
        <v>5362</v>
      </c>
      <c r="B4" s="2650"/>
      <c r="C4" s="2650"/>
      <c r="D4" s="2650"/>
      <c r="E4" s="2667"/>
      <c r="F4" s="2667"/>
      <c r="G4" s="2667"/>
      <c r="H4" s="2667"/>
      <c r="I4" s="2667"/>
      <c r="J4" s="2668"/>
      <c r="K4" s="2669"/>
      <c r="L4" s="2669"/>
      <c r="M4" s="2669"/>
      <c r="N4" s="2658" t="s">
        <v>5363</v>
      </c>
    </row>
    <row r="5" spans="1:14" ht="15" customHeight="1">
      <c r="A5" s="4449" t="s">
        <v>3579</v>
      </c>
      <c r="B5" s="4450"/>
      <c r="C5" s="4451" t="s">
        <v>5364</v>
      </c>
      <c r="D5" s="4451" t="s">
        <v>5365</v>
      </c>
      <c r="E5" s="4453" t="s">
        <v>5366</v>
      </c>
      <c r="F5" s="4454"/>
      <c r="G5" s="4454"/>
      <c r="H5" s="4454"/>
      <c r="I5" s="4454"/>
      <c r="J5" s="4454"/>
      <c r="K5" s="4454"/>
      <c r="L5" s="4454"/>
      <c r="M5" s="4454"/>
      <c r="N5" s="4454"/>
    </row>
    <row r="6" spans="1:14" ht="15" customHeight="1">
      <c r="A6" s="4422"/>
      <c r="B6" s="4423"/>
      <c r="C6" s="4452"/>
      <c r="D6" s="4452"/>
      <c r="E6" s="4452" t="s">
        <v>16</v>
      </c>
      <c r="F6" s="4452" t="s">
        <v>5367</v>
      </c>
      <c r="G6" s="4452"/>
      <c r="H6" s="4452"/>
      <c r="I6" s="4452" t="s">
        <v>5368</v>
      </c>
      <c r="J6" s="4452"/>
      <c r="K6" s="4452"/>
      <c r="L6" s="4435" t="s">
        <v>5369</v>
      </c>
      <c r="M6" s="4455"/>
      <c r="N6" s="4455"/>
    </row>
    <row r="7" spans="1:14" ht="15" customHeight="1">
      <c r="A7" s="4424"/>
      <c r="B7" s="4425"/>
      <c r="C7" s="4452"/>
      <c r="D7" s="4452"/>
      <c r="E7" s="4452"/>
      <c r="F7" s="2670" t="s">
        <v>16</v>
      </c>
      <c r="G7" s="2670" t="s">
        <v>752</v>
      </c>
      <c r="H7" s="2670" t="s">
        <v>753</v>
      </c>
      <c r="I7" s="2670" t="s">
        <v>16</v>
      </c>
      <c r="J7" s="2670" t="s">
        <v>752</v>
      </c>
      <c r="K7" s="2670" t="s">
        <v>753</v>
      </c>
      <c r="L7" s="2670" t="s">
        <v>16</v>
      </c>
      <c r="M7" s="2670" t="s">
        <v>752</v>
      </c>
      <c r="N7" s="2646" t="s">
        <v>753</v>
      </c>
    </row>
    <row r="8" spans="1:14" ht="15.75" customHeight="1">
      <c r="A8" s="4456" t="s">
        <v>5370</v>
      </c>
      <c r="B8" s="4457"/>
      <c r="C8" s="2671">
        <v>117</v>
      </c>
      <c r="D8" s="2654">
        <v>263</v>
      </c>
      <c r="E8" s="2650">
        <v>528</v>
      </c>
      <c r="F8" s="2650">
        <v>197</v>
      </c>
      <c r="G8" s="2650">
        <v>132</v>
      </c>
      <c r="H8" s="2650">
        <v>65</v>
      </c>
      <c r="I8" s="2650">
        <v>140</v>
      </c>
      <c r="J8" s="2650">
        <v>90</v>
      </c>
      <c r="K8" s="2650">
        <v>50</v>
      </c>
      <c r="L8" s="2650">
        <v>191</v>
      </c>
      <c r="M8" s="2650">
        <v>128</v>
      </c>
      <c r="N8" s="2650">
        <v>63</v>
      </c>
    </row>
    <row r="9" spans="1:14" ht="15.75" customHeight="1">
      <c r="A9" s="4458" t="s">
        <v>5371</v>
      </c>
      <c r="B9" s="4459"/>
      <c r="C9" s="2671">
        <v>114</v>
      </c>
      <c r="D9" s="2654">
        <v>265</v>
      </c>
      <c r="E9" s="2650">
        <v>515</v>
      </c>
      <c r="F9" s="2650">
        <v>183</v>
      </c>
      <c r="G9" s="2650">
        <v>127</v>
      </c>
      <c r="H9" s="2650">
        <v>56</v>
      </c>
      <c r="I9" s="2650">
        <v>133</v>
      </c>
      <c r="J9" s="2650">
        <v>88</v>
      </c>
      <c r="K9" s="2650">
        <v>45</v>
      </c>
      <c r="L9" s="2650">
        <v>199</v>
      </c>
      <c r="M9" s="2650">
        <v>118</v>
      </c>
      <c r="N9" s="2650">
        <v>81</v>
      </c>
    </row>
    <row r="10" spans="1:14" ht="15.75" customHeight="1">
      <c r="A10" s="4458" t="s">
        <v>5372</v>
      </c>
      <c r="B10" s="4459"/>
      <c r="C10" s="2671">
        <v>116</v>
      </c>
      <c r="D10" s="2654">
        <v>273</v>
      </c>
      <c r="E10" s="2650">
        <v>534</v>
      </c>
      <c r="F10" s="2650">
        <v>177</v>
      </c>
      <c r="G10" s="2650">
        <v>127</v>
      </c>
      <c r="H10" s="2650">
        <v>50</v>
      </c>
      <c r="I10" s="2650">
        <v>136</v>
      </c>
      <c r="J10" s="2650">
        <v>87</v>
      </c>
      <c r="K10" s="2650">
        <v>49</v>
      </c>
      <c r="L10" s="2650">
        <v>221</v>
      </c>
      <c r="M10" s="2650">
        <v>137</v>
      </c>
      <c r="N10" s="2650">
        <v>84</v>
      </c>
    </row>
    <row r="11" spans="1:14" ht="15.75" customHeight="1">
      <c r="A11" s="4458" t="s">
        <v>5373</v>
      </c>
      <c r="B11" s="4459"/>
      <c r="C11" s="2671">
        <v>119</v>
      </c>
      <c r="D11" s="2654">
        <v>268</v>
      </c>
      <c r="E11" s="2650">
        <v>546</v>
      </c>
      <c r="F11" s="2650">
        <v>184</v>
      </c>
      <c r="G11" s="2650">
        <v>131</v>
      </c>
      <c r="H11" s="2650">
        <v>53</v>
      </c>
      <c r="I11" s="2650">
        <v>126</v>
      </c>
      <c r="J11" s="2650">
        <v>84</v>
      </c>
      <c r="K11" s="2650">
        <v>42</v>
      </c>
      <c r="L11" s="2650">
        <v>236</v>
      </c>
      <c r="M11" s="2650">
        <v>150</v>
      </c>
      <c r="N11" s="2650">
        <v>86</v>
      </c>
    </row>
    <row r="12" spans="1:14" ht="15.75" customHeight="1">
      <c r="A12" s="4460" t="s">
        <v>5374</v>
      </c>
      <c r="B12" s="4461"/>
      <c r="C12" s="2672">
        <v>201</v>
      </c>
      <c r="D12" s="2652">
        <v>268</v>
      </c>
      <c r="E12" s="2652">
        <v>540</v>
      </c>
      <c r="F12" s="2652">
        <v>196</v>
      </c>
      <c r="G12" s="2652">
        <v>134</v>
      </c>
      <c r="H12" s="2652">
        <v>62</v>
      </c>
      <c r="I12" s="2652">
        <v>116</v>
      </c>
      <c r="J12" s="2652">
        <v>86</v>
      </c>
      <c r="K12" s="2652">
        <v>30</v>
      </c>
      <c r="L12" s="2652">
        <v>228</v>
      </c>
      <c r="M12" s="2652">
        <v>141</v>
      </c>
      <c r="N12" s="2652">
        <v>87</v>
      </c>
    </row>
    <row r="13" spans="1:14" ht="15.75" customHeight="1">
      <c r="A13" s="2650"/>
      <c r="B13" s="2673" t="s">
        <v>5375</v>
      </c>
      <c r="C13" s="2671">
        <v>30</v>
      </c>
      <c r="D13" s="2650">
        <v>59</v>
      </c>
      <c r="E13" s="2650">
        <v>67</v>
      </c>
      <c r="F13" s="2650">
        <v>30</v>
      </c>
      <c r="G13" s="2650">
        <v>16</v>
      </c>
      <c r="H13" s="2650">
        <v>14</v>
      </c>
      <c r="I13" s="2650">
        <v>17</v>
      </c>
      <c r="J13" s="2650">
        <v>10</v>
      </c>
      <c r="K13" s="2650">
        <v>7</v>
      </c>
      <c r="L13" s="2650">
        <v>20</v>
      </c>
      <c r="M13" s="2650">
        <v>11</v>
      </c>
      <c r="N13" s="2650">
        <v>9</v>
      </c>
    </row>
    <row r="14" spans="1:14" ht="15.75" customHeight="1">
      <c r="A14" s="2650"/>
      <c r="B14" s="2673" t="s">
        <v>5361</v>
      </c>
      <c r="C14" s="2671">
        <v>62</v>
      </c>
      <c r="D14" s="2650">
        <v>151</v>
      </c>
      <c r="E14" s="2650">
        <v>364</v>
      </c>
      <c r="F14" s="2650">
        <v>131</v>
      </c>
      <c r="G14" s="2650">
        <v>94</v>
      </c>
      <c r="H14" s="27">
        <v>37</v>
      </c>
      <c r="I14" s="2650">
        <v>71</v>
      </c>
      <c r="J14" s="2650">
        <v>54</v>
      </c>
      <c r="K14" s="2650">
        <v>17</v>
      </c>
      <c r="L14" s="2650">
        <v>162</v>
      </c>
      <c r="M14" s="2650">
        <v>96</v>
      </c>
      <c r="N14" s="2650">
        <v>66</v>
      </c>
    </row>
    <row r="15" spans="1:14" ht="15.75" customHeight="1" thickBot="1">
      <c r="A15" s="2667"/>
      <c r="B15" s="2674" t="s">
        <v>5363</v>
      </c>
      <c r="C15" s="2675">
        <v>109</v>
      </c>
      <c r="D15" s="2667">
        <v>58</v>
      </c>
      <c r="E15" s="2667">
        <v>109</v>
      </c>
      <c r="F15" s="2667">
        <v>35</v>
      </c>
      <c r="G15" s="2667">
        <v>24</v>
      </c>
      <c r="H15" s="2667">
        <v>11</v>
      </c>
      <c r="I15" s="2667">
        <v>28</v>
      </c>
      <c r="J15" s="2667">
        <v>22</v>
      </c>
      <c r="K15" s="2667">
        <v>6</v>
      </c>
      <c r="L15" s="2667">
        <v>46</v>
      </c>
      <c r="M15" s="2667">
        <v>34</v>
      </c>
      <c r="N15" s="2667">
        <v>12</v>
      </c>
    </row>
    <row r="16" spans="1:14">
      <c r="A16" s="2650"/>
      <c r="B16" s="2650"/>
      <c r="C16" s="2650"/>
      <c r="D16" s="2650"/>
      <c r="E16" s="2650"/>
      <c r="F16" s="2650"/>
      <c r="G16" s="2650"/>
      <c r="H16" s="2650"/>
      <c r="I16" s="2650"/>
      <c r="J16" s="2650"/>
      <c r="K16" s="2650"/>
      <c r="L16" s="2650"/>
      <c r="M16" s="2650"/>
      <c r="N16" s="2650"/>
    </row>
    <row r="17" spans="1:26" ht="11.25" customHeight="1"/>
    <row r="18" spans="1:26" ht="11.25" customHeight="1"/>
    <row r="19" spans="1:26" ht="19">
      <c r="A19" s="4448" t="s">
        <v>5376</v>
      </c>
      <c r="B19" s="4448"/>
      <c r="C19" s="4448"/>
      <c r="D19" s="4448"/>
      <c r="E19" s="4448"/>
      <c r="F19" s="4448"/>
      <c r="G19" s="4448"/>
      <c r="H19" s="4448"/>
      <c r="I19" s="4448"/>
      <c r="J19" s="4448"/>
      <c r="K19" s="2663"/>
      <c r="L19" s="2663"/>
      <c r="M19" s="2663"/>
    </row>
    <row r="20" spans="1:26" ht="19">
      <c r="A20" s="4448" t="s">
        <v>5377</v>
      </c>
      <c r="B20" s="4448"/>
      <c r="C20" s="4448"/>
      <c r="D20" s="4448"/>
      <c r="E20" s="4448"/>
      <c r="F20" s="4448"/>
      <c r="G20" s="4448"/>
      <c r="H20" s="4448"/>
      <c r="I20" s="4448"/>
      <c r="J20" s="4448"/>
      <c r="K20" s="2663"/>
      <c r="L20" s="2663"/>
      <c r="M20" s="2663"/>
    </row>
    <row r="21" spans="1:26" ht="13.5" thickBot="1">
      <c r="A21" s="2650" t="s">
        <v>5378</v>
      </c>
      <c r="B21" s="2650"/>
      <c r="C21" s="2650"/>
      <c r="D21" s="2650"/>
      <c r="E21" s="2650"/>
      <c r="F21" s="2650"/>
      <c r="G21" s="2650"/>
      <c r="H21" s="2650"/>
      <c r="I21" s="2650"/>
      <c r="J21" s="2650"/>
      <c r="K21" s="2650"/>
      <c r="L21" s="4444" t="s">
        <v>5272</v>
      </c>
      <c r="M21" s="4444"/>
    </row>
    <row r="22" spans="1:26" ht="15" customHeight="1">
      <c r="A22" s="3114" t="s">
        <v>3579</v>
      </c>
      <c r="B22" s="3126"/>
      <c r="C22" s="4127" t="s">
        <v>5379</v>
      </c>
      <c r="D22" s="3674" t="s">
        <v>5275</v>
      </c>
      <c r="E22" s="3674"/>
      <c r="F22" s="3674"/>
      <c r="G22" s="4127" t="s">
        <v>5380</v>
      </c>
      <c r="H22" s="3674" t="s">
        <v>5381</v>
      </c>
      <c r="I22" s="3674"/>
      <c r="J22" s="3674"/>
      <c r="K22" s="3674" t="s">
        <v>5382</v>
      </c>
      <c r="L22" s="3674"/>
      <c r="M22" s="3100"/>
    </row>
    <row r="23" spans="1:26" ht="15" customHeight="1">
      <c r="A23" s="3127"/>
      <c r="B23" s="3128"/>
      <c r="C23" s="3810"/>
      <c r="D23" s="155" t="s">
        <v>16</v>
      </c>
      <c r="E23" s="155" t="s">
        <v>752</v>
      </c>
      <c r="F23" s="155" t="s">
        <v>753</v>
      </c>
      <c r="G23" s="3810"/>
      <c r="H23" s="155" t="s">
        <v>16</v>
      </c>
      <c r="I23" s="155" t="s">
        <v>752</v>
      </c>
      <c r="J23" s="155" t="s">
        <v>753</v>
      </c>
      <c r="K23" s="155" t="s">
        <v>16</v>
      </c>
      <c r="L23" s="155" t="s">
        <v>752</v>
      </c>
      <c r="M23" s="142" t="s">
        <v>753</v>
      </c>
    </row>
    <row r="24" spans="1:26" ht="15.75" customHeight="1">
      <c r="A24" s="4421" t="s">
        <v>5383</v>
      </c>
      <c r="B24" s="4462"/>
      <c r="C24" s="3"/>
      <c r="D24" s="1616"/>
      <c r="E24" s="1616"/>
      <c r="F24" s="1616"/>
      <c r="G24" s="1616"/>
      <c r="H24" s="1616"/>
      <c r="I24" s="1616"/>
      <c r="J24" s="1616"/>
      <c r="K24" s="1616"/>
      <c r="L24" s="1616"/>
      <c r="M24" s="1616"/>
    </row>
    <row r="25" spans="1:26" ht="15.75" customHeight="1">
      <c r="A25" s="4458" t="s">
        <v>5384</v>
      </c>
      <c r="B25" s="4459"/>
      <c r="C25" s="630">
        <v>11</v>
      </c>
      <c r="D25" s="158">
        <v>130</v>
      </c>
      <c r="E25" s="158">
        <v>51</v>
      </c>
      <c r="F25" s="158">
        <v>79</v>
      </c>
      <c r="G25" s="158">
        <v>46</v>
      </c>
      <c r="H25" s="158">
        <v>724</v>
      </c>
      <c r="I25" s="158">
        <v>296</v>
      </c>
      <c r="J25" s="158">
        <v>428</v>
      </c>
      <c r="K25" s="158">
        <v>2714</v>
      </c>
      <c r="L25" s="158">
        <v>1184</v>
      </c>
      <c r="M25" s="158">
        <v>1530</v>
      </c>
    </row>
    <row r="26" spans="1:26" ht="15.75" customHeight="1">
      <c r="A26" s="4458" t="s">
        <v>5385</v>
      </c>
      <c r="B26" s="4459"/>
      <c r="C26" s="630">
        <v>11</v>
      </c>
      <c r="D26" s="158">
        <v>120</v>
      </c>
      <c r="E26" s="158">
        <v>46</v>
      </c>
      <c r="F26" s="158">
        <v>74</v>
      </c>
      <c r="G26" s="158">
        <v>52</v>
      </c>
      <c r="H26" s="158">
        <v>2733</v>
      </c>
      <c r="I26" s="158">
        <v>1148</v>
      </c>
      <c r="J26" s="158">
        <v>1585</v>
      </c>
      <c r="K26" s="158">
        <v>1047</v>
      </c>
      <c r="L26" s="158">
        <v>449</v>
      </c>
      <c r="M26" s="158">
        <v>598</v>
      </c>
    </row>
    <row r="27" spans="1:26" ht="15.75" customHeight="1">
      <c r="A27" s="4458" t="s">
        <v>5386</v>
      </c>
      <c r="B27" s="4459"/>
      <c r="C27" s="630">
        <v>11</v>
      </c>
      <c r="D27" s="158">
        <v>133</v>
      </c>
      <c r="E27" s="158">
        <v>50</v>
      </c>
      <c r="F27" s="158">
        <v>83</v>
      </c>
      <c r="G27" s="158">
        <v>49</v>
      </c>
      <c r="H27" s="158">
        <v>2557</v>
      </c>
      <c r="I27" s="158">
        <v>1053</v>
      </c>
      <c r="J27" s="158">
        <v>1504</v>
      </c>
      <c r="K27" s="158">
        <v>1012</v>
      </c>
      <c r="L27" s="158">
        <v>418</v>
      </c>
      <c r="M27" s="158">
        <v>594</v>
      </c>
    </row>
    <row r="28" spans="1:26" ht="15.75" customHeight="1">
      <c r="A28" s="4458" t="s">
        <v>5387</v>
      </c>
      <c r="B28" s="4459"/>
      <c r="C28" s="630">
        <v>11</v>
      </c>
      <c r="D28" s="158">
        <v>144</v>
      </c>
      <c r="E28" s="158">
        <v>54</v>
      </c>
      <c r="F28" s="158">
        <v>90</v>
      </c>
      <c r="G28" s="158">
        <v>48</v>
      </c>
      <c r="H28" s="158">
        <v>2582</v>
      </c>
      <c r="I28" s="158">
        <v>1125</v>
      </c>
      <c r="J28" s="158">
        <v>1457</v>
      </c>
      <c r="K28" s="158">
        <v>1157</v>
      </c>
      <c r="L28" s="158">
        <v>515</v>
      </c>
      <c r="M28" s="158">
        <v>642</v>
      </c>
    </row>
    <row r="29" spans="1:26" s="2678" customFormat="1" ht="15.75" customHeight="1">
      <c r="A29" s="4460" t="s">
        <v>5388</v>
      </c>
      <c r="B29" s="4461"/>
      <c r="C29" s="625">
        <v>11</v>
      </c>
      <c r="D29" s="626">
        <v>147</v>
      </c>
      <c r="E29" s="626">
        <v>51</v>
      </c>
      <c r="F29" s="626">
        <v>96</v>
      </c>
      <c r="G29" s="626">
        <v>47</v>
      </c>
      <c r="H29" s="626">
        <v>2891</v>
      </c>
      <c r="I29" s="626">
        <v>1261</v>
      </c>
      <c r="J29" s="626">
        <v>1630</v>
      </c>
      <c r="K29" s="626">
        <v>1011</v>
      </c>
      <c r="L29" s="626">
        <v>442</v>
      </c>
      <c r="M29" s="626">
        <v>568</v>
      </c>
      <c r="N29" s="2677"/>
      <c r="P29" s="2676"/>
      <c r="Q29" s="2676"/>
      <c r="R29" s="2679"/>
      <c r="S29" s="2679"/>
      <c r="T29" s="2679"/>
      <c r="U29" s="2679"/>
      <c r="V29" s="2679"/>
      <c r="W29" s="2679"/>
      <c r="X29" s="2679"/>
      <c r="Y29" s="2679"/>
      <c r="Z29" s="2679"/>
    </row>
    <row r="30" spans="1:26" ht="6.75" customHeight="1">
      <c r="A30" s="150"/>
      <c r="B30" s="150"/>
      <c r="C30" s="1564"/>
      <c r="D30" s="938"/>
      <c r="E30" s="938"/>
      <c r="F30" s="938"/>
      <c r="G30" s="938"/>
      <c r="H30" s="938"/>
      <c r="I30" s="938"/>
      <c r="J30" s="938"/>
      <c r="K30" s="938"/>
      <c r="L30" s="938"/>
      <c r="M30" s="938"/>
    </row>
    <row r="31" spans="1:26" ht="16.5" customHeight="1">
      <c r="A31" s="4419" t="s">
        <v>5389</v>
      </c>
      <c r="B31" s="4463"/>
      <c r="C31" s="1811"/>
      <c r="D31" s="221"/>
      <c r="E31" s="221"/>
      <c r="F31" s="221"/>
      <c r="G31" s="221"/>
      <c r="H31" s="221"/>
      <c r="I31" s="221"/>
      <c r="J31" s="221"/>
      <c r="K31" s="221"/>
      <c r="L31" s="221"/>
      <c r="M31" s="221"/>
    </row>
    <row r="32" spans="1:26" ht="15.75" customHeight="1">
      <c r="A32" s="4458" t="s">
        <v>5384</v>
      </c>
      <c r="B32" s="4459"/>
      <c r="C32" s="630">
        <v>8</v>
      </c>
      <c r="D32" s="158">
        <v>49</v>
      </c>
      <c r="E32" s="158">
        <v>19</v>
      </c>
      <c r="F32" s="158">
        <v>30</v>
      </c>
      <c r="G32" s="158">
        <v>15</v>
      </c>
      <c r="H32" s="158">
        <v>295</v>
      </c>
      <c r="I32" s="158">
        <v>187</v>
      </c>
      <c r="J32" s="158">
        <v>108</v>
      </c>
      <c r="K32" s="158">
        <v>320</v>
      </c>
      <c r="L32" s="158">
        <v>211</v>
      </c>
      <c r="M32" s="158">
        <v>109</v>
      </c>
    </row>
    <row r="33" spans="1:27" ht="15.75" customHeight="1">
      <c r="A33" s="4458" t="s">
        <v>5385</v>
      </c>
      <c r="B33" s="4459"/>
      <c r="C33" s="630">
        <v>6</v>
      </c>
      <c r="D33" s="158">
        <v>18</v>
      </c>
      <c r="E33" s="158">
        <v>7</v>
      </c>
      <c r="F33" s="158">
        <v>11</v>
      </c>
      <c r="G33" s="158">
        <v>3</v>
      </c>
      <c r="H33" s="158">
        <v>192</v>
      </c>
      <c r="I33" s="158">
        <v>98</v>
      </c>
      <c r="J33" s="158">
        <v>94</v>
      </c>
      <c r="K33" s="158">
        <v>144</v>
      </c>
      <c r="L33" s="158">
        <v>74</v>
      </c>
      <c r="M33" s="158">
        <v>70</v>
      </c>
    </row>
    <row r="34" spans="1:27" ht="15.75" customHeight="1">
      <c r="A34" s="4458" t="s">
        <v>5386</v>
      </c>
      <c r="B34" s="4459"/>
      <c r="C34" s="630">
        <v>6</v>
      </c>
      <c r="D34" s="158">
        <v>20</v>
      </c>
      <c r="E34" s="158">
        <v>8</v>
      </c>
      <c r="F34" s="158">
        <v>12</v>
      </c>
      <c r="G34" s="158">
        <v>13</v>
      </c>
      <c r="H34" s="158">
        <v>352</v>
      </c>
      <c r="I34" s="158">
        <v>195</v>
      </c>
      <c r="J34" s="158">
        <v>157</v>
      </c>
      <c r="K34" s="158">
        <v>74</v>
      </c>
      <c r="L34" s="158">
        <v>32</v>
      </c>
      <c r="M34" s="158">
        <v>42</v>
      </c>
    </row>
    <row r="35" spans="1:27" ht="15.75" customHeight="1">
      <c r="A35" s="4458" t="s">
        <v>5387</v>
      </c>
      <c r="B35" s="4459"/>
      <c r="C35" s="630">
        <v>7</v>
      </c>
      <c r="D35" s="158">
        <v>22</v>
      </c>
      <c r="E35" s="158">
        <v>8</v>
      </c>
      <c r="F35" s="158">
        <v>14</v>
      </c>
      <c r="G35" s="158">
        <v>5</v>
      </c>
      <c r="H35" s="158">
        <v>229</v>
      </c>
      <c r="I35" s="158">
        <v>117</v>
      </c>
      <c r="J35" s="158">
        <v>112</v>
      </c>
      <c r="K35" s="158">
        <v>309</v>
      </c>
      <c r="L35" s="158">
        <v>171</v>
      </c>
      <c r="M35" s="158">
        <v>138</v>
      </c>
    </row>
    <row r="36" spans="1:27" s="2678" customFormat="1" ht="15.75" customHeight="1" thickBot="1">
      <c r="A36" s="4464" t="s">
        <v>5388</v>
      </c>
      <c r="B36" s="4465"/>
      <c r="C36" s="637">
        <v>6</v>
      </c>
      <c r="D36" s="638">
        <v>22</v>
      </c>
      <c r="E36" s="638">
        <v>7</v>
      </c>
      <c r="F36" s="638">
        <v>15</v>
      </c>
      <c r="G36" s="638">
        <v>5</v>
      </c>
      <c r="H36" s="638">
        <v>277</v>
      </c>
      <c r="I36" s="638">
        <v>143</v>
      </c>
      <c r="J36" s="638">
        <v>134</v>
      </c>
      <c r="K36" s="638">
        <v>166</v>
      </c>
      <c r="L36" s="638">
        <v>83</v>
      </c>
      <c r="M36" s="638">
        <v>83</v>
      </c>
      <c r="N36" s="2664"/>
      <c r="P36" s="2676"/>
      <c r="Q36" s="2676"/>
      <c r="R36" s="2679"/>
      <c r="S36" s="2679"/>
      <c r="T36" s="2679"/>
      <c r="U36" s="2679"/>
      <c r="V36" s="2679"/>
      <c r="W36" s="2679"/>
      <c r="X36" s="2679"/>
      <c r="Y36" s="2679"/>
      <c r="Z36" s="2679"/>
    </row>
    <row r="37" spans="1:27">
      <c r="A37" s="2650"/>
      <c r="B37" s="2650"/>
      <c r="C37" s="2650"/>
      <c r="D37" s="2650"/>
      <c r="E37" s="2650"/>
      <c r="F37" s="2650"/>
      <c r="G37" s="2650"/>
      <c r="H37" s="2650"/>
      <c r="I37" s="2650"/>
      <c r="J37" s="2650"/>
      <c r="K37" s="2650"/>
      <c r="L37" s="2650"/>
      <c r="M37" s="2650"/>
    </row>
    <row r="38" spans="1:27" ht="11.25" customHeight="1"/>
    <row r="39" spans="1:27" ht="11.25" customHeight="1">
      <c r="R39" s="3208"/>
      <c r="S39" s="3208"/>
      <c r="T39" s="3208"/>
      <c r="U39" s="3208"/>
      <c r="V39" s="3208"/>
      <c r="W39" s="3208"/>
      <c r="X39" s="3208"/>
      <c r="Y39" s="3208"/>
      <c r="Z39" s="3208"/>
      <c r="AA39" s="3835"/>
    </row>
    <row r="40" spans="1:27" ht="19">
      <c r="A40" s="2662" t="s">
        <v>5390</v>
      </c>
      <c r="B40" s="2662"/>
      <c r="C40" s="2663"/>
      <c r="D40" s="2663"/>
      <c r="E40" s="2663"/>
      <c r="F40" s="2663"/>
      <c r="G40" s="2663"/>
      <c r="H40" s="2663"/>
      <c r="I40" s="2663"/>
      <c r="J40" s="2663"/>
      <c r="K40" s="2663"/>
      <c r="L40" s="2663"/>
      <c r="R40" s="12"/>
      <c r="S40" s="12"/>
      <c r="T40" s="12"/>
      <c r="U40" s="12"/>
      <c r="V40" s="12"/>
      <c r="W40" s="12"/>
      <c r="X40" s="12"/>
      <c r="Y40" s="12"/>
      <c r="Z40" s="12"/>
      <c r="AA40" s="3835"/>
    </row>
    <row r="41" spans="1:27">
      <c r="A41" s="2680"/>
      <c r="B41" s="2680"/>
      <c r="D41" s="2681"/>
      <c r="E41" s="2681"/>
      <c r="F41" s="2681"/>
      <c r="G41" s="2681"/>
      <c r="H41" s="2681"/>
      <c r="I41" s="2681"/>
      <c r="J41" s="2681"/>
      <c r="K41" s="2681"/>
      <c r="L41" s="4440" t="s">
        <v>5391</v>
      </c>
      <c r="M41" s="4440"/>
      <c r="R41" s="149"/>
      <c r="S41" s="149"/>
      <c r="T41" s="149"/>
      <c r="U41" s="149"/>
      <c r="V41" s="149"/>
      <c r="W41" s="149"/>
      <c r="X41" s="149"/>
      <c r="Y41" s="149"/>
      <c r="Z41" s="149"/>
      <c r="AA41" s="157"/>
    </row>
    <row r="42" spans="1:27" ht="13.5" thickBot="1">
      <c r="A42" s="2667" t="s">
        <v>1737</v>
      </c>
      <c r="B42" s="2667"/>
      <c r="C42" s="2669"/>
      <c r="D42" s="2650"/>
      <c r="E42" s="2650"/>
      <c r="F42" s="2650"/>
      <c r="G42" s="2650"/>
      <c r="H42" s="2650"/>
      <c r="I42" s="2650"/>
      <c r="J42" s="2650"/>
      <c r="K42" s="2654"/>
      <c r="L42" s="4440" t="s">
        <v>5272</v>
      </c>
      <c r="M42" s="4440"/>
      <c r="R42" s="149"/>
      <c r="S42" s="149"/>
      <c r="T42" s="149"/>
      <c r="U42" s="149"/>
      <c r="V42" s="149"/>
      <c r="W42" s="149"/>
      <c r="X42" s="149"/>
      <c r="Y42" s="149"/>
      <c r="Z42" s="149"/>
      <c r="AA42" s="157"/>
    </row>
    <row r="43" spans="1:27" ht="15" customHeight="1">
      <c r="A43" s="3208" t="s">
        <v>3579</v>
      </c>
      <c r="B43" s="3208"/>
      <c r="C43" s="3450"/>
      <c r="D43" s="3674" t="s">
        <v>5392</v>
      </c>
      <c r="E43" s="3674"/>
      <c r="F43" s="3674"/>
      <c r="G43" s="3674" t="s">
        <v>5393</v>
      </c>
      <c r="H43" s="3674"/>
      <c r="I43" s="3674"/>
      <c r="J43" s="3674" t="s">
        <v>5394</v>
      </c>
      <c r="K43" s="3674"/>
      <c r="L43" s="3674"/>
      <c r="M43" s="4466" t="s">
        <v>22</v>
      </c>
      <c r="R43" s="149"/>
      <c r="S43" s="149"/>
      <c r="T43" s="149"/>
      <c r="U43" s="149"/>
      <c r="V43" s="149"/>
      <c r="W43" s="149"/>
      <c r="X43" s="149"/>
      <c r="Y43" s="149"/>
      <c r="Z43" s="149"/>
      <c r="AA43" s="157"/>
    </row>
    <row r="44" spans="1:27" ht="15" customHeight="1">
      <c r="A44" s="3127"/>
      <c r="B44" s="3127"/>
      <c r="C44" s="3127"/>
      <c r="D44" s="155" t="s">
        <v>16</v>
      </c>
      <c r="E44" s="155" t="s">
        <v>752</v>
      </c>
      <c r="F44" s="155" t="s">
        <v>753</v>
      </c>
      <c r="G44" s="155" t="s">
        <v>16</v>
      </c>
      <c r="H44" s="155" t="s">
        <v>752</v>
      </c>
      <c r="I44" s="155" t="s">
        <v>753</v>
      </c>
      <c r="J44" s="155" t="s">
        <v>16</v>
      </c>
      <c r="K44" s="155" t="s">
        <v>752</v>
      </c>
      <c r="L44" s="155" t="s">
        <v>753</v>
      </c>
      <c r="M44" s="4132"/>
      <c r="R44" s="149"/>
      <c r="S44" s="149"/>
      <c r="T44" s="149"/>
      <c r="U44" s="149"/>
      <c r="V44" s="149"/>
      <c r="W44" s="149"/>
      <c r="X44" s="149"/>
      <c r="Y44" s="149"/>
      <c r="Z44" s="149"/>
      <c r="AA44" s="157"/>
    </row>
    <row r="45" spans="1:27" ht="16.5" customHeight="1">
      <c r="A45" s="4456" t="s">
        <v>5395</v>
      </c>
      <c r="B45" s="4456"/>
      <c r="C45" s="4457"/>
      <c r="D45" s="156">
        <v>4036</v>
      </c>
      <c r="E45" s="157">
        <v>2086</v>
      </c>
      <c r="F45" s="157">
        <v>1950</v>
      </c>
      <c r="G45" s="157">
        <v>3996</v>
      </c>
      <c r="H45" s="157">
        <v>2058</v>
      </c>
      <c r="I45" s="157">
        <v>1938</v>
      </c>
      <c r="J45" s="157">
        <v>11</v>
      </c>
      <c r="K45" s="157">
        <v>10</v>
      </c>
      <c r="L45" s="157">
        <v>1</v>
      </c>
      <c r="M45" s="157">
        <v>29</v>
      </c>
      <c r="R45" s="221"/>
      <c r="S45" s="221"/>
      <c r="T45" s="221"/>
      <c r="U45" s="221"/>
      <c r="V45" s="221"/>
      <c r="W45" s="221"/>
      <c r="X45" s="221"/>
      <c r="Y45" s="221"/>
      <c r="Z45" s="221"/>
      <c r="AA45" s="158"/>
    </row>
    <row r="46" spans="1:27" ht="16.5" customHeight="1">
      <c r="A46" s="4458" t="s">
        <v>5385</v>
      </c>
      <c r="B46" s="4458"/>
      <c r="C46" s="2649"/>
      <c r="D46" s="1561">
        <v>4349</v>
      </c>
      <c r="E46" s="157">
        <v>2227</v>
      </c>
      <c r="F46" s="157">
        <v>2122</v>
      </c>
      <c r="G46" s="157">
        <v>4323</v>
      </c>
      <c r="H46" s="157">
        <v>2213</v>
      </c>
      <c r="I46" s="157">
        <v>2110</v>
      </c>
      <c r="J46" s="157">
        <v>5</v>
      </c>
      <c r="K46" s="157">
        <v>4</v>
      </c>
      <c r="L46" s="157">
        <v>1</v>
      </c>
      <c r="M46" s="157">
        <v>21</v>
      </c>
      <c r="R46" s="221"/>
      <c r="S46" s="221"/>
      <c r="T46" s="221"/>
      <c r="U46" s="221"/>
      <c r="V46" s="221"/>
      <c r="W46" s="221"/>
      <c r="X46" s="221"/>
      <c r="Y46" s="221"/>
      <c r="Z46" s="221"/>
      <c r="AA46" s="158"/>
    </row>
    <row r="47" spans="1:27" ht="16.5" customHeight="1">
      <c r="A47" s="4458" t="s">
        <v>5386</v>
      </c>
      <c r="B47" s="4458"/>
      <c r="C47" s="2650"/>
      <c r="D47" s="156">
        <v>4166</v>
      </c>
      <c r="E47" s="157">
        <v>2156</v>
      </c>
      <c r="F47" s="157">
        <v>2010</v>
      </c>
      <c r="G47" s="157">
        <v>4108</v>
      </c>
      <c r="H47" s="157">
        <v>2121</v>
      </c>
      <c r="I47" s="157">
        <v>1987</v>
      </c>
      <c r="J47" s="157">
        <v>11</v>
      </c>
      <c r="K47" s="157">
        <v>8</v>
      </c>
      <c r="L47" s="157">
        <v>3</v>
      </c>
      <c r="M47" s="157">
        <v>47</v>
      </c>
      <c r="R47" s="221"/>
      <c r="S47" s="221"/>
      <c r="T47" s="221"/>
      <c r="U47" s="221"/>
      <c r="V47" s="221"/>
      <c r="W47" s="221"/>
      <c r="X47" s="221"/>
      <c r="Y47" s="221"/>
      <c r="Z47" s="221"/>
      <c r="AA47" s="158"/>
    </row>
    <row r="48" spans="1:27" ht="16.5" customHeight="1">
      <c r="A48" s="4458" t="s">
        <v>5387</v>
      </c>
      <c r="B48" s="4458"/>
      <c r="C48" s="2650"/>
      <c r="D48" s="156">
        <v>4216</v>
      </c>
      <c r="E48" s="157">
        <v>2129</v>
      </c>
      <c r="F48" s="157">
        <v>2087</v>
      </c>
      <c r="G48" s="157">
        <v>4152</v>
      </c>
      <c r="H48" s="157">
        <v>2092</v>
      </c>
      <c r="I48" s="157">
        <v>2060</v>
      </c>
      <c r="J48" s="157">
        <v>7</v>
      </c>
      <c r="K48" s="157">
        <v>6</v>
      </c>
      <c r="L48" s="157">
        <v>1</v>
      </c>
      <c r="M48" s="157">
        <v>47</v>
      </c>
      <c r="R48" s="221"/>
      <c r="S48" s="221"/>
      <c r="T48" s="221"/>
      <c r="U48" s="221"/>
      <c r="V48" s="221"/>
      <c r="W48" s="221"/>
      <c r="X48" s="221"/>
      <c r="Y48" s="221"/>
      <c r="Z48" s="221"/>
      <c r="AA48" s="158"/>
    </row>
    <row r="49" spans="1:27" ht="16.5" customHeight="1">
      <c r="A49" s="4460" t="s">
        <v>5388</v>
      </c>
      <c r="B49" s="4460"/>
      <c r="C49" s="2652"/>
      <c r="D49" s="2659">
        <v>4182</v>
      </c>
      <c r="E49" s="1696">
        <v>2072</v>
      </c>
      <c r="F49" s="1696">
        <v>2110</v>
      </c>
      <c r="G49" s="1696">
        <v>4127</v>
      </c>
      <c r="H49" s="1696">
        <v>2046</v>
      </c>
      <c r="I49" s="1696">
        <v>2081</v>
      </c>
      <c r="J49" s="1696">
        <v>13</v>
      </c>
      <c r="K49" s="1696">
        <v>9</v>
      </c>
      <c r="L49" s="1696">
        <v>4</v>
      </c>
      <c r="M49" s="1696">
        <v>42</v>
      </c>
      <c r="R49" s="221"/>
      <c r="S49" s="221"/>
      <c r="T49" s="221"/>
      <c r="U49" s="221"/>
      <c r="V49" s="221"/>
      <c r="W49" s="221"/>
      <c r="X49" s="221"/>
      <c r="Y49" s="221"/>
      <c r="AA49" s="158"/>
    </row>
    <row r="50" spans="1:27" ht="16.5" customHeight="1">
      <c r="A50" s="5" t="s">
        <v>5396</v>
      </c>
      <c r="B50" s="5"/>
      <c r="C50" s="21"/>
      <c r="D50" s="129">
        <v>3743</v>
      </c>
      <c r="E50" s="130">
        <v>1871</v>
      </c>
      <c r="F50" s="130">
        <v>1872</v>
      </c>
      <c r="G50" s="130">
        <v>3690</v>
      </c>
      <c r="H50" s="130">
        <v>1845</v>
      </c>
      <c r="I50" s="130">
        <v>1845</v>
      </c>
      <c r="J50" s="130">
        <v>13</v>
      </c>
      <c r="K50" s="157">
        <v>9</v>
      </c>
      <c r="L50" s="157">
        <v>4</v>
      </c>
      <c r="M50" s="157">
        <v>40</v>
      </c>
      <c r="R50" s="221"/>
      <c r="S50" s="221"/>
      <c r="T50" s="221"/>
      <c r="U50" s="221"/>
      <c r="V50" s="221"/>
      <c r="W50" s="221"/>
      <c r="X50" s="221"/>
      <c r="Y50" s="221"/>
      <c r="Z50" s="221"/>
      <c r="AA50" s="158"/>
    </row>
    <row r="51" spans="1:27" s="2678" customFormat="1" ht="16.5" customHeight="1" thickBot="1">
      <c r="A51" s="39" t="s">
        <v>5397</v>
      </c>
      <c r="B51" s="39"/>
      <c r="C51" s="40"/>
      <c r="D51" s="2682">
        <v>439</v>
      </c>
      <c r="E51" s="2683">
        <v>201</v>
      </c>
      <c r="F51" s="2683">
        <v>238</v>
      </c>
      <c r="G51" s="2683">
        <v>437</v>
      </c>
      <c r="H51" s="2683">
        <v>201</v>
      </c>
      <c r="I51" s="2683">
        <v>236</v>
      </c>
      <c r="J51" s="2661" t="s">
        <v>345</v>
      </c>
      <c r="K51" s="2661" t="s">
        <v>345</v>
      </c>
      <c r="L51" s="2661" t="s">
        <v>345</v>
      </c>
      <c r="M51" s="2661" t="s">
        <v>5398</v>
      </c>
      <c r="N51" s="2664"/>
      <c r="P51" s="2676"/>
      <c r="Q51" s="2676"/>
      <c r="R51" s="2684"/>
      <c r="S51" s="2684"/>
      <c r="T51" s="2684"/>
      <c r="U51" s="2684"/>
      <c r="V51" s="2684"/>
      <c r="W51" s="2684"/>
      <c r="X51" s="2684"/>
      <c r="Y51" s="2684"/>
      <c r="Z51" s="2684"/>
      <c r="AA51" s="2685"/>
    </row>
    <row r="52" spans="1:27">
      <c r="A52" s="2650" t="s">
        <v>5399</v>
      </c>
      <c r="B52" s="2650"/>
      <c r="C52" s="2650"/>
      <c r="D52" s="2650"/>
      <c r="E52" s="2650"/>
      <c r="F52" s="2650"/>
      <c r="G52" s="2650"/>
      <c r="H52" s="2650"/>
      <c r="I52" s="2650"/>
      <c r="J52" s="2650"/>
      <c r="K52" s="2650"/>
      <c r="L52" s="2650"/>
      <c r="R52" s="2686"/>
      <c r="S52" s="2686"/>
      <c r="T52" s="2686"/>
      <c r="U52" s="2686"/>
      <c r="V52" s="2686"/>
      <c r="W52" s="2686"/>
      <c r="X52" s="2686"/>
      <c r="Y52" s="2686"/>
      <c r="Z52" s="2686"/>
      <c r="AA52" s="158"/>
    </row>
    <row r="53" spans="1:27">
      <c r="W53" s="2686"/>
      <c r="X53" s="2686"/>
      <c r="Y53" s="2686"/>
      <c r="Z53" s="2686"/>
    </row>
    <row r="54" spans="1:27">
      <c r="W54" s="2686"/>
      <c r="X54" s="2686"/>
      <c r="Y54" s="2686"/>
      <c r="Z54" s="2686"/>
    </row>
    <row r="55" spans="1:27">
      <c r="W55" s="2686"/>
      <c r="X55" s="2686"/>
      <c r="Y55" s="2686"/>
      <c r="Z55" s="2686"/>
    </row>
  </sheetData>
  <mergeCells count="50">
    <mergeCell ref="A46:B46"/>
    <mergeCell ref="A47:B47"/>
    <mergeCell ref="A48:B48"/>
    <mergeCell ref="A49:B49"/>
    <mergeCell ref="A43:C44"/>
    <mergeCell ref="D43:F43"/>
    <mergeCell ref="G43:I43"/>
    <mergeCell ref="J43:L43"/>
    <mergeCell ref="M43:M44"/>
    <mergeCell ref="A45:C45"/>
    <mergeCell ref="R39:T39"/>
    <mergeCell ref="U39:W39"/>
    <mergeCell ref="X39:Z39"/>
    <mergeCell ref="AA39:AA40"/>
    <mergeCell ref="L41:M41"/>
    <mergeCell ref="L42:M42"/>
    <mergeCell ref="A31:B31"/>
    <mergeCell ref="A32:B32"/>
    <mergeCell ref="A33:B33"/>
    <mergeCell ref="A34:B34"/>
    <mergeCell ref="A35:B35"/>
    <mergeCell ref="A36:B36"/>
    <mergeCell ref="A29:B29"/>
    <mergeCell ref="A20:J20"/>
    <mergeCell ref="L21:M21"/>
    <mergeCell ref="A22:B23"/>
    <mergeCell ref="C22:C23"/>
    <mergeCell ref="D22:F22"/>
    <mergeCell ref="G22:G23"/>
    <mergeCell ref="H22:J22"/>
    <mergeCell ref="K22:M22"/>
    <mergeCell ref="A24:B24"/>
    <mergeCell ref="A25:B25"/>
    <mergeCell ref="A26:B26"/>
    <mergeCell ref="A27:B27"/>
    <mergeCell ref="A28:B28"/>
    <mergeCell ref="A19:J19"/>
    <mergeCell ref="A5:B7"/>
    <mergeCell ref="C5:C7"/>
    <mergeCell ref="D5:D7"/>
    <mergeCell ref="E5:N5"/>
    <mergeCell ref="E6:E7"/>
    <mergeCell ref="F6:H6"/>
    <mergeCell ref="I6:K6"/>
    <mergeCell ref="L6:N6"/>
    <mergeCell ref="A8:B8"/>
    <mergeCell ref="A9:B9"/>
    <mergeCell ref="A10:B10"/>
    <mergeCell ref="A11:B11"/>
    <mergeCell ref="A12:B12"/>
  </mergeCells>
  <phoneticPr fontId="3"/>
  <pageMargins left="0.70866141732283472" right="0.59055118110236227" top="0.78740157480314965" bottom="0.78740157480314965" header="0.51181102362204722" footer="0.51181102362204722"/>
  <pageSetup paperSize="9" scale="99" orientation="portrait" horizontalDpi="4294967293" r:id="rId1"/>
  <headerFooter alignWithMargins="0"/>
  <colBreaks count="1" manualBreakCount="1">
    <brk id="14" max="51"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57CBB-05FD-4068-A612-8C9117EB4CD7}">
  <dimension ref="A1:U38"/>
  <sheetViews>
    <sheetView view="pageBreakPreview" zoomScaleNormal="100" workbookViewId="0">
      <selection activeCell="K3" sqref="K3"/>
    </sheetView>
  </sheetViews>
  <sheetFormatPr defaultColWidth="8.90625" defaultRowHeight="13"/>
  <cols>
    <col min="1" max="1" width="1" style="21" customWidth="1"/>
    <col min="2" max="2" width="22.6328125" style="21" customWidth="1"/>
    <col min="3" max="3" width="6.6328125" style="21" customWidth="1"/>
    <col min="4" max="4" width="5.6328125" style="21" customWidth="1"/>
    <col min="5" max="5" width="6.6328125" style="21" customWidth="1"/>
    <col min="6" max="6" width="1" style="21" customWidth="1"/>
    <col min="7" max="7" width="6.90625" style="21" customWidth="1"/>
    <col min="8" max="8" width="7" style="21" customWidth="1"/>
    <col min="9" max="9" width="8.6328125" style="21" customWidth="1"/>
    <col min="10" max="10" width="8.08984375" style="21" customWidth="1"/>
    <col min="11" max="11" width="7.08984375" style="21" customWidth="1"/>
    <col min="12" max="12" width="8.08984375" style="21" customWidth="1"/>
    <col min="13" max="13" width="7.90625" style="21" customWidth="1"/>
    <col min="14" max="16384" width="8.90625" style="21"/>
  </cols>
  <sheetData>
    <row r="1" spans="1:13" ht="19">
      <c r="A1" s="29" t="s">
        <v>5400</v>
      </c>
      <c r="B1" s="30"/>
      <c r="C1" s="30"/>
      <c r="D1" s="30"/>
      <c r="E1" s="30"/>
      <c r="F1" s="30"/>
      <c r="G1" s="30"/>
      <c r="H1" s="30"/>
      <c r="I1" s="30"/>
      <c r="J1" s="30"/>
      <c r="K1" s="30"/>
      <c r="L1" s="30"/>
      <c r="M1" s="30"/>
    </row>
    <row r="2" spans="1:13" ht="16.5" customHeight="1" thickBot="1">
      <c r="A2" s="5" t="s">
        <v>5401</v>
      </c>
      <c r="B2" s="5"/>
      <c r="C2" s="5"/>
      <c r="D2" s="5"/>
      <c r="E2" s="39"/>
      <c r="F2" s="39"/>
      <c r="G2" s="39"/>
      <c r="H2" s="39"/>
      <c r="I2" s="3104" t="s">
        <v>5402</v>
      </c>
      <c r="J2" s="3104"/>
      <c r="K2" s="3104"/>
      <c r="L2" s="3104"/>
    </row>
    <row r="3" spans="1:13" ht="30" customHeight="1">
      <c r="A3" s="3098" t="s">
        <v>398</v>
      </c>
      <c r="B3" s="3674"/>
      <c r="C3" s="41" t="s">
        <v>5403</v>
      </c>
      <c r="D3" s="1912" t="s">
        <v>5404</v>
      </c>
      <c r="E3" s="924" t="s">
        <v>5405</v>
      </c>
      <c r="F3" s="3152" t="s">
        <v>398</v>
      </c>
      <c r="G3" s="3127"/>
      <c r="H3" s="3127"/>
      <c r="I3" s="3128"/>
      <c r="J3" s="154" t="s">
        <v>5403</v>
      </c>
      <c r="K3" s="924" t="s">
        <v>5404</v>
      </c>
      <c r="L3" s="373" t="s">
        <v>5405</v>
      </c>
    </row>
    <row r="4" spans="1:13" ht="13.5" customHeight="1">
      <c r="A4" s="2687" t="s">
        <v>5406</v>
      </c>
      <c r="B4" s="2688"/>
      <c r="C4" s="1465"/>
      <c r="D4" s="1"/>
      <c r="E4" s="1679"/>
      <c r="F4" s="263" t="s">
        <v>5407</v>
      </c>
      <c r="H4" s="5"/>
      <c r="I4" s="5"/>
      <c r="J4" s="1465"/>
      <c r="K4" s="1"/>
      <c r="L4" s="1"/>
    </row>
    <row r="5" spans="1:13" ht="24" customHeight="1">
      <c r="A5" s="2687"/>
      <c r="B5" s="2689" t="s">
        <v>5408</v>
      </c>
      <c r="C5" s="129">
        <v>31</v>
      </c>
      <c r="D5" s="130">
        <v>713</v>
      </c>
      <c r="E5" s="2634">
        <v>10927</v>
      </c>
      <c r="F5" s="161"/>
      <c r="G5" s="3138" t="s">
        <v>5409</v>
      </c>
      <c r="H5" s="3138"/>
      <c r="I5" s="3138"/>
      <c r="J5" s="156">
        <v>79</v>
      </c>
      <c r="K5" s="157">
        <v>627</v>
      </c>
      <c r="L5" s="157">
        <v>10920</v>
      </c>
    </row>
    <row r="6" spans="1:13" ht="26.25" customHeight="1">
      <c r="A6" s="36"/>
      <c r="B6" s="2689" t="s">
        <v>5410</v>
      </c>
      <c r="C6" s="1702">
        <v>1</v>
      </c>
      <c r="D6" s="27">
        <v>18</v>
      </c>
      <c r="E6" s="2634">
        <v>196</v>
      </c>
      <c r="F6" s="2690"/>
      <c r="G6" s="3138" t="s">
        <v>5411</v>
      </c>
      <c r="H6" s="3138"/>
      <c r="I6" s="3138"/>
      <c r="J6" s="129">
        <v>3</v>
      </c>
      <c r="K6" s="130">
        <v>1474</v>
      </c>
      <c r="L6" s="130">
        <v>27685</v>
      </c>
    </row>
    <row r="7" spans="1:13" ht="21.9" customHeight="1">
      <c r="A7" s="36"/>
      <c r="B7" s="36"/>
      <c r="C7" s="630"/>
      <c r="D7" s="158"/>
      <c r="E7" s="2637"/>
      <c r="F7" s="158"/>
      <c r="G7" s="3138" t="s">
        <v>5412</v>
      </c>
      <c r="H7" s="3138"/>
      <c r="I7" s="3138"/>
      <c r="J7" s="156">
        <v>9</v>
      </c>
      <c r="K7" s="130">
        <v>1206</v>
      </c>
      <c r="L7" s="130">
        <v>12857</v>
      </c>
    </row>
    <row r="8" spans="1:13" ht="21.9" customHeight="1">
      <c r="A8" s="36"/>
      <c r="B8" s="2689"/>
      <c r="C8" s="630"/>
      <c r="D8" s="158"/>
      <c r="E8" s="2637"/>
      <c r="F8" s="158"/>
      <c r="G8" s="3138" t="s">
        <v>5413</v>
      </c>
      <c r="H8" s="3138"/>
      <c r="I8" s="3138"/>
      <c r="J8" s="129" t="s">
        <v>345</v>
      </c>
      <c r="K8" s="130" t="s">
        <v>345</v>
      </c>
      <c r="L8" s="130" t="s">
        <v>345</v>
      </c>
    </row>
    <row r="9" spans="1:13" ht="15.75" customHeight="1">
      <c r="A9" s="5"/>
      <c r="B9" s="5"/>
      <c r="C9" s="11" t="s">
        <v>745</v>
      </c>
      <c r="D9" s="5"/>
      <c r="E9" s="927"/>
      <c r="F9" s="5"/>
      <c r="G9" s="4467" t="s">
        <v>5414</v>
      </c>
      <c r="H9" s="4467"/>
      <c r="I9" s="4467"/>
      <c r="J9" s="4468">
        <v>3</v>
      </c>
      <c r="K9" s="3159">
        <v>1176</v>
      </c>
      <c r="L9" s="3159">
        <v>30325</v>
      </c>
    </row>
    <row r="10" spans="1:13" ht="17.25" customHeight="1">
      <c r="A10" s="5"/>
      <c r="B10" s="5"/>
      <c r="C10" s="11"/>
      <c r="D10" s="5"/>
      <c r="E10" s="927"/>
      <c r="F10" s="5"/>
      <c r="G10" s="4469" t="s">
        <v>5415</v>
      </c>
      <c r="H10" s="4469"/>
      <c r="I10" s="4469"/>
      <c r="J10" s="4468"/>
      <c r="K10" s="3159"/>
      <c r="L10" s="3159"/>
    </row>
    <row r="11" spans="1:13" ht="21.9" customHeight="1">
      <c r="A11" s="165"/>
      <c r="B11" s="5"/>
      <c r="C11" s="11"/>
      <c r="D11" s="5"/>
      <c r="E11" s="927"/>
      <c r="F11" s="5"/>
      <c r="G11" s="4470" t="s">
        <v>5416</v>
      </c>
      <c r="H11" s="4470"/>
      <c r="I11" s="4470"/>
      <c r="J11" s="129" t="s">
        <v>345</v>
      </c>
      <c r="K11" s="130" t="s">
        <v>345</v>
      </c>
      <c r="L11" s="130" t="s">
        <v>345</v>
      </c>
    </row>
    <row r="12" spans="1:13" ht="21.9" customHeight="1">
      <c r="A12" s="5"/>
      <c r="B12" s="2689"/>
      <c r="C12" s="1702"/>
      <c r="D12" s="5"/>
      <c r="E12" s="2637"/>
      <c r="F12" s="158"/>
      <c r="G12" s="3138" t="s">
        <v>5417</v>
      </c>
      <c r="H12" s="3138"/>
      <c r="I12" s="3138"/>
      <c r="J12" s="11">
        <v>1</v>
      </c>
      <c r="K12" s="27">
        <v>1</v>
      </c>
      <c r="L12" s="912" t="s">
        <v>717</v>
      </c>
    </row>
    <row r="13" spans="1:13" ht="5.25" customHeight="1" thickBot="1">
      <c r="A13" s="39"/>
      <c r="B13" s="39"/>
      <c r="C13" s="2691"/>
      <c r="D13" s="2692"/>
      <c r="E13" s="2693"/>
      <c r="F13" s="2692"/>
      <c r="G13" s="39"/>
      <c r="H13" s="2642"/>
      <c r="I13" s="2642"/>
      <c r="J13" s="2694"/>
      <c r="K13" s="39"/>
      <c r="L13" s="2692"/>
      <c r="M13" s="1780"/>
    </row>
    <row r="14" spans="1:13">
      <c r="A14" s="5" t="s">
        <v>5418</v>
      </c>
      <c r="B14" s="5"/>
      <c r="C14" s="5"/>
      <c r="D14" s="5"/>
      <c r="E14" s="5"/>
      <c r="F14" s="5"/>
      <c r="G14" s="5"/>
      <c r="H14" s="5"/>
      <c r="I14" s="5"/>
      <c r="J14" s="5"/>
      <c r="K14" s="5"/>
      <c r="L14" s="5"/>
      <c r="M14" s="5"/>
    </row>
    <row r="15" spans="1:13">
      <c r="A15" s="5"/>
      <c r="B15" s="5"/>
      <c r="C15" s="5"/>
      <c r="D15" s="5"/>
      <c r="E15" s="5"/>
      <c r="F15" s="5"/>
      <c r="G15" s="5"/>
      <c r="H15" s="5"/>
      <c r="I15" s="5"/>
      <c r="J15" s="5"/>
      <c r="K15" s="5"/>
      <c r="L15" s="5"/>
      <c r="M15" s="5"/>
    </row>
    <row r="16" spans="1:13">
      <c r="A16" s="5"/>
      <c r="B16" s="5"/>
      <c r="C16" s="5"/>
      <c r="D16" s="5"/>
      <c r="E16" s="5"/>
      <c r="F16" s="5"/>
      <c r="G16" s="5"/>
      <c r="H16" s="5"/>
      <c r="I16" s="5"/>
      <c r="J16" s="5"/>
      <c r="K16" s="5"/>
      <c r="L16" s="5"/>
      <c r="M16" s="5"/>
    </row>
    <row r="17" spans="1:21" ht="13.5" customHeight="1"/>
    <row r="18" spans="1:21" ht="23.25" customHeight="1">
      <c r="A18" s="1490" t="s">
        <v>5419</v>
      </c>
      <c r="B18" s="179"/>
      <c r="C18" s="179"/>
      <c r="D18" s="179"/>
      <c r="E18" s="179"/>
      <c r="F18" s="179"/>
      <c r="G18" s="179"/>
      <c r="H18" s="179"/>
      <c r="I18" s="179"/>
      <c r="J18" s="179"/>
      <c r="K18" s="179"/>
      <c r="L18" s="179"/>
      <c r="M18" s="179"/>
    </row>
    <row r="19" spans="1:21" ht="16.5" customHeight="1" thickBot="1">
      <c r="A19" s="1495" t="s">
        <v>5420</v>
      </c>
      <c r="B19" s="1519"/>
      <c r="C19" s="1519"/>
      <c r="D19" s="176"/>
      <c r="E19" s="176"/>
      <c r="F19" s="176"/>
      <c r="G19" s="176"/>
      <c r="H19" s="176"/>
      <c r="I19" s="4471" t="s">
        <v>5402</v>
      </c>
      <c r="J19" s="4471"/>
      <c r="K19" s="4471"/>
      <c r="L19" s="4471"/>
      <c r="M19" s="5"/>
    </row>
    <row r="20" spans="1:21" ht="18" customHeight="1">
      <c r="A20" s="3166" t="s">
        <v>409</v>
      </c>
      <c r="B20" s="3169"/>
      <c r="C20" s="4472" t="s">
        <v>5421</v>
      </c>
      <c r="D20" s="3196" t="s">
        <v>5422</v>
      </c>
      <c r="E20" s="3197"/>
      <c r="F20" s="3197"/>
      <c r="G20" s="3197"/>
      <c r="H20" s="3197"/>
      <c r="I20" s="3197"/>
      <c r="J20" s="3197"/>
      <c r="K20" s="3197"/>
      <c r="L20" s="3197"/>
    </row>
    <row r="21" spans="1:21" ht="28.5" customHeight="1">
      <c r="A21" s="3172"/>
      <c r="B21" s="3171"/>
      <c r="C21" s="3130"/>
      <c r="D21" s="3180" t="s">
        <v>16</v>
      </c>
      <c r="E21" s="3182"/>
      <c r="F21" s="3173" t="s">
        <v>5423</v>
      </c>
      <c r="G21" s="3174"/>
      <c r="H21" s="1496" t="s">
        <v>5424</v>
      </c>
      <c r="I21" s="218" t="s">
        <v>5425</v>
      </c>
      <c r="J21" s="1496" t="s">
        <v>5426</v>
      </c>
      <c r="K21" s="1496" t="s">
        <v>5427</v>
      </c>
      <c r="L21" s="366" t="s">
        <v>22</v>
      </c>
    </row>
    <row r="22" spans="1:21" ht="24.9" customHeight="1">
      <c r="A22" s="189" t="s">
        <v>3492</v>
      </c>
      <c r="B22" s="1673"/>
      <c r="C22" s="2695">
        <v>79</v>
      </c>
      <c r="D22" s="3879">
        <v>571640</v>
      </c>
      <c r="E22" s="4473"/>
      <c r="F22" s="221"/>
      <c r="G22" s="2280">
        <v>38740</v>
      </c>
      <c r="H22" s="221">
        <v>1133</v>
      </c>
      <c r="I22" s="221">
        <v>351830</v>
      </c>
      <c r="J22" s="221">
        <v>101781</v>
      </c>
      <c r="K22" s="221">
        <v>34580</v>
      </c>
      <c r="L22" s="221">
        <v>43576</v>
      </c>
    </row>
    <row r="23" spans="1:21" ht="24.9" customHeight="1">
      <c r="A23" s="189" t="s">
        <v>2140</v>
      </c>
      <c r="B23" s="1673"/>
      <c r="C23" s="2695">
        <v>79</v>
      </c>
      <c r="D23" s="3340">
        <v>431386</v>
      </c>
      <c r="E23" s="4401"/>
      <c r="F23" s="221"/>
      <c r="G23" s="221">
        <v>26487</v>
      </c>
      <c r="H23" s="221">
        <v>1302</v>
      </c>
      <c r="I23" s="221">
        <v>267950</v>
      </c>
      <c r="J23" s="221">
        <v>71150</v>
      </c>
      <c r="K23" s="221">
        <v>25091</v>
      </c>
      <c r="L23" s="221">
        <v>39406</v>
      </c>
    </row>
    <row r="24" spans="1:21" ht="24.9" customHeight="1">
      <c r="A24" s="189" t="s">
        <v>5155</v>
      </c>
      <c r="B24" s="189"/>
      <c r="C24" s="2695">
        <v>79</v>
      </c>
      <c r="D24" s="4474">
        <v>733757</v>
      </c>
      <c r="E24" s="4475"/>
      <c r="F24" s="149"/>
      <c r="G24" s="149">
        <v>46032</v>
      </c>
      <c r="H24" s="149">
        <v>2725</v>
      </c>
      <c r="I24" s="149">
        <v>458982</v>
      </c>
      <c r="J24" s="149">
        <v>116844</v>
      </c>
      <c r="K24" s="149">
        <v>49455</v>
      </c>
      <c r="L24" s="149">
        <v>59719</v>
      </c>
    </row>
    <row r="25" spans="1:21" ht="24.9" customHeight="1">
      <c r="A25" s="189" t="s">
        <v>5156</v>
      </c>
      <c r="B25" s="189"/>
      <c r="C25" s="2695">
        <v>79</v>
      </c>
      <c r="D25" s="4474">
        <v>837775</v>
      </c>
      <c r="E25" s="4474"/>
      <c r="F25" s="149"/>
      <c r="G25" s="149">
        <v>50692</v>
      </c>
      <c r="H25" s="149">
        <v>5549</v>
      </c>
      <c r="I25" s="149">
        <v>523064</v>
      </c>
      <c r="J25" s="149">
        <v>116161</v>
      </c>
      <c r="K25" s="149">
        <v>61921</v>
      </c>
      <c r="L25" s="149">
        <v>80388</v>
      </c>
    </row>
    <row r="26" spans="1:21" ht="24.9" customHeight="1" thickBot="1">
      <c r="A26" s="1674" t="s">
        <v>5428</v>
      </c>
      <c r="B26" s="2696"/>
      <c r="C26" s="2697">
        <v>79</v>
      </c>
      <c r="D26" s="3150">
        <v>896473</v>
      </c>
      <c r="E26" s="3150"/>
      <c r="F26" s="1717"/>
      <c r="G26" s="365">
        <v>53521</v>
      </c>
      <c r="H26" s="365">
        <v>6016</v>
      </c>
      <c r="I26" s="365">
        <v>568188</v>
      </c>
      <c r="J26" s="365">
        <v>107849</v>
      </c>
      <c r="K26" s="365">
        <v>57746</v>
      </c>
      <c r="L26" s="365">
        <v>103153</v>
      </c>
      <c r="M26" s="5"/>
      <c r="N26" s="5"/>
      <c r="O26" s="5"/>
      <c r="P26" s="5"/>
      <c r="Q26" s="5"/>
      <c r="R26" s="5"/>
      <c r="S26" s="5"/>
      <c r="T26" s="5"/>
      <c r="U26" s="5"/>
    </row>
    <row r="27" spans="1:21">
      <c r="A27" s="1494"/>
      <c r="B27" s="176"/>
      <c r="C27" s="176"/>
      <c r="D27" s="176"/>
      <c r="E27" s="176"/>
      <c r="F27" s="176"/>
      <c r="G27" s="176"/>
      <c r="H27" s="176"/>
      <c r="I27" s="176"/>
      <c r="J27" s="176"/>
      <c r="K27" s="176"/>
      <c r="L27" s="176"/>
      <c r="M27" s="176"/>
    </row>
    <row r="28" spans="1:21">
      <c r="A28" s="1494"/>
      <c r="B28" s="176"/>
      <c r="C28" s="176"/>
      <c r="D28" s="176"/>
      <c r="E28" s="176"/>
      <c r="F28" s="176"/>
      <c r="G28" s="176"/>
      <c r="H28" s="176"/>
      <c r="I28" s="176"/>
      <c r="J28" s="176"/>
      <c r="K28" s="176"/>
      <c r="L28" s="176"/>
      <c r="M28" s="176"/>
    </row>
    <row r="30" spans="1:21" ht="19">
      <c r="A30" s="29" t="s">
        <v>5429</v>
      </c>
      <c r="B30" s="30"/>
      <c r="C30" s="30"/>
      <c r="D30" s="30"/>
      <c r="E30" s="30"/>
      <c r="F30" s="30"/>
      <c r="G30" s="30"/>
      <c r="H30" s="30"/>
      <c r="I30" s="30"/>
      <c r="J30" s="30"/>
      <c r="K30" s="30"/>
      <c r="L30" s="30"/>
      <c r="M30" s="30"/>
    </row>
    <row r="31" spans="1:21" ht="16.5" customHeight="1" thickBot="1">
      <c r="A31" s="5" t="s">
        <v>5430</v>
      </c>
      <c r="B31" s="36"/>
      <c r="C31" s="36"/>
      <c r="D31" s="36"/>
      <c r="F31" s="39"/>
      <c r="G31" s="39"/>
      <c r="H31" s="39"/>
      <c r="I31" s="18" t="s">
        <v>5431</v>
      </c>
      <c r="J31" s="5"/>
    </row>
    <row r="32" spans="1:21" ht="25.5" customHeight="1">
      <c r="A32" s="3097" t="s">
        <v>2121</v>
      </c>
      <c r="B32" s="3098"/>
      <c r="C32" s="3100" t="s">
        <v>4548</v>
      </c>
      <c r="D32" s="3097"/>
      <c r="E32" s="3097"/>
      <c r="F32" s="3098"/>
      <c r="G32" s="3100" t="s">
        <v>4549</v>
      </c>
      <c r="H32" s="3097"/>
      <c r="I32" s="3097"/>
      <c r="J32" s="5"/>
    </row>
    <row r="33" spans="1:10" ht="24.9" customHeight="1">
      <c r="A33" s="2698" t="s">
        <v>3492</v>
      </c>
      <c r="B33" s="1673"/>
      <c r="C33" s="4476">
        <v>2680</v>
      </c>
      <c r="D33" s="4409"/>
      <c r="E33" s="4409"/>
      <c r="F33" s="4409"/>
      <c r="G33" s="4409">
        <v>52158</v>
      </c>
      <c r="H33" s="4409"/>
      <c r="I33" s="4409"/>
      <c r="J33" s="2699"/>
    </row>
    <row r="34" spans="1:10" ht="24.9" customHeight="1">
      <c r="A34" s="189" t="s">
        <v>2140</v>
      </c>
      <c r="B34" s="1673"/>
      <c r="C34" s="4136">
        <v>2645</v>
      </c>
      <c r="D34" s="4137"/>
      <c r="E34" s="4137"/>
      <c r="F34" s="4137"/>
      <c r="G34" s="4137">
        <v>54133</v>
      </c>
      <c r="H34" s="4137"/>
      <c r="I34" s="4137"/>
      <c r="J34" s="2699"/>
    </row>
    <row r="35" spans="1:10" ht="24.9" customHeight="1">
      <c r="A35" s="189" t="s">
        <v>5432</v>
      </c>
      <c r="B35" s="189"/>
      <c r="C35" s="4136">
        <v>3533</v>
      </c>
      <c r="D35" s="4137"/>
      <c r="E35" s="4137"/>
      <c r="F35" s="4137"/>
      <c r="G35" s="4137">
        <v>78451</v>
      </c>
      <c r="H35" s="4137"/>
      <c r="I35" s="4137"/>
      <c r="J35" s="2699"/>
    </row>
    <row r="36" spans="1:10" ht="24.9" customHeight="1">
      <c r="A36" s="189" t="s">
        <v>5433</v>
      </c>
      <c r="B36" s="189"/>
      <c r="C36" s="4136">
        <v>3442</v>
      </c>
      <c r="D36" s="4137"/>
      <c r="E36" s="4137"/>
      <c r="F36" s="4137"/>
      <c r="G36" s="4137">
        <v>88898</v>
      </c>
      <c r="H36" s="4137"/>
      <c r="I36" s="4137"/>
      <c r="J36" s="2699"/>
    </row>
    <row r="37" spans="1:10" ht="24.9" customHeight="1" thickBot="1">
      <c r="A37" s="1674" t="s">
        <v>3561</v>
      </c>
      <c r="B37" s="2696"/>
      <c r="C37" s="4477">
        <v>3533</v>
      </c>
      <c r="D37" s="4138"/>
      <c r="E37" s="4138"/>
      <c r="F37" s="4138"/>
      <c r="G37" s="4138">
        <v>89455</v>
      </c>
      <c r="H37" s="4138"/>
      <c r="I37" s="4138"/>
      <c r="J37" s="1138"/>
    </row>
    <row r="38" spans="1:10" ht="15.75" customHeight="1">
      <c r="A38" s="4165"/>
      <c r="B38" s="4165"/>
      <c r="C38" s="4165"/>
      <c r="D38" s="4165"/>
      <c r="E38" s="4165"/>
      <c r="F38" s="4165"/>
      <c r="G38" s="4165"/>
      <c r="H38" s="4165"/>
      <c r="I38" s="4165"/>
      <c r="J38" s="4165"/>
    </row>
  </sheetData>
  <mergeCells count="39">
    <mergeCell ref="C36:F36"/>
    <mergeCell ref="G36:I36"/>
    <mergeCell ref="C37:F37"/>
    <mergeCell ref="G37:I37"/>
    <mergeCell ref="A38:J38"/>
    <mergeCell ref="C35:F35"/>
    <mergeCell ref="G35:I35"/>
    <mergeCell ref="D22:E22"/>
    <mergeCell ref="D23:E23"/>
    <mergeCell ref="D24:E24"/>
    <mergeCell ref="D25:E25"/>
    <mergeCell ref="D26:E26"/>
    <mergeCell ref="G32:I32"/>
    <mergeCell ref="C33:F33"/>
    <mergeCell ref="G33:I33"/>
    <mergeCell ref="C34:F34"/>
    <mergeCell ref="G34:I34"/>
    <mergeCell ref="A32:B32"/>
    <mergeCell ref="C32:F32"/>
    <mergeCell ref="G11:I11"/>
    <mergeCell ref="G12:I12"/>
    <mergeCell ref="I19:L19"/>
    <mergeCell ref="A20:B21"/>
    <mergeCell ref="C20:C21"/>
    <mergeCell ref="D20:L20"/>
    <mergeCell ref="D21:E21"/>
    <mergeCell ref="F21:G21"/>
    <mergeCell ref="G8:I8"/>
    <mergeCell ref="G9:I9"/>
    <mergeCell ref="J9:J10"/>
    <mergeCell ref="K9:K10"/>
    <mergeCell ref="L9:L10"/>
    <mergeCell ref="G10:I10"/>
    <mergeCell ref="G7:I7"/>
    <mergeCell ref="I2:L2"/>
    <mergeCell ref="A3:B3"/>
    <mergeCell ref="F3:I3"/>
    <mergeCell ref="G5:I5"/>
    <mergeCell ref="G6:I6"/>
  </mergeCells>
  <phoneticPr fontId="3"/>
  <pageMargins left="0.59055118110236227" right="0.78740157480314965" top="0.98425196850393704" bottom="0.98425196850393704" header="0.51181102362204722" footer="0.51181102362204722"/>
  <pageSetup paperSize="9" scale="98" orientation="portrait" horizontalDpi="4294967293" r:id="rId1"/>
  <headerFooter alignWithMargins="0"/>
  <colBreaks count="1" manualBreakCount="1">
    <brk id="13"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8EE5B-C2A2-42AE-A63B-7E55B78F8B86}">
  <sheetPr>
    <pageSetUpPr fitToPage="1"/>
  </sheetPr>
  <dimension ref="A1:M57"/>
  <sheetViews>
    <sheetView view="pageBreakPreview" zoomScaleNormal="100" workbookViewId="0">
      <selection activeCell="K3" sqref="K3"/>
    </sheetView>
  </sheetViews>
  <sheetFormatPr defaultRowHeight="13"/>
  <cols>
    <col min="1" max="1" width="8.90625" customWidth="1"/>
    <col min="2" max="2" width="0.90625" customWidth="1"/>
    <col min="3" max="3" width="31.08984375" customWidth="1"/>
    <col min="4" max="4" width="18.81640625" customWidth="1"/>
    <col min="5" max="5" width="7.36328125" customWidth="1"/>
    <col min="6" max="6" width="4.453125" customWidth="1"/>
    <col min="7" max="7" width="2.1796875" customWidth="1"/>
    <col min="8" max="8" width="4.90625" customWidth="1"/>
    <col min="9" max="9" width="2.453125" customWidth="1"/>
    <col min="10" max="10" width="3.1796875" customWidth="1"/>
    <col min="11" max="11" width="2.453125" customWidth="1"/>
    <col min="12" max="12" width="0.90625" customWidth="1"/>
    <col min="13" max="13" width="2.453125" customWidth="1"/>
  </cols>
  <sheetData>
    <row r="1" spans="1:13" ht="19">
      <c r="A1" s="56" t="s">
        <v>5434</v>
      </c>
      <c r="B1" s="57"/>
      <c r="C1" s="57"/>
      <c r="D1" s="57"/>
      <c r="E1" s="57"/>
      <c r="F1" s="300"/>
      <c r="G1" s="300"/>
      <c r="H1" s="300"/>
      <c r="I1" s="300"/>
      <c r="J1" s="300"/>
      <c r="K1" s="300"/>
      <c r="L1" s="300"/>
      <c r="M1" s="300"/>
    </row>
    <row r="2" spans="1:13" ht="13.5" thickBot="1">
      <c r="A2" s="59"/>
      <c r="B2" s="59"/>
      <c r="C2" s="428"/>
      <c r="D2" s="59"/>
      <c r="E2" s="59"/>
      <c r="F2" s="298"/>
      <c r="G2" s="298"/>
      <c r="H2" s="298"/>
      <c r="I2" s="298"/>
      <c r="J2" s="298"/>
      <c r="K2" s="298"/>
      <c r="L2" s="298"/>
      <c r="M2" s="299" t="s">
        <v>5435</v>
      </c>
    </row>
    <row r="3" spans="1:13" ht="22.5" customHeight="1">
      <c r="A3" s="3118" t="s">
        <v>5436</v>
      </c>
      <c r="B3" s="3118"/>
      <c r="C3" s="3118"/>
      <c r="D3" s="3120"/>
      <c r="E3" s="64" t="s">
        <v>5437</v>
      </c>
      <c r="F3" s="3117" t="s">
        <v>5438</v>
      </c>
      <c r="G3" s="3118"/>
      <c r="H3" s="3118"/>
      <c r="I3" s="3118"/>
      <c r="J3" s="3118"/>
      <c r="K3" s="3118"/>
      <c r="L3" s="3118"/>
      <c r="M3" s="3118"/>
    </row>
    <row r="4" spans="1:13" ht="5.15" customHeight="1">
      <c r="A4" s="99"/>
      <c r="B4" s="99"/>
      <c r="C4" s="99"/>
      <c r="D4" s="99"/>
      <c r="E4" s="450"/>
      <c r="F4" s="99"/>
      <c r="G4" s="99"/>
      <c r="H4" s="99"/>
      <c r="I4" s="99"/>
      <c r="J4" s="99"/>
      <c r="K4" s="99"/>
      <c r="L4" s="99"/>
      <c r="M4" s="99"/>
    </row>
    <row r="5" spans="1:13" ht="15" customHeight="1">
      <c r="A5" s="99" t="s">
        <v>5439</v>
      </c>
      <c r="B5" s="99"/>
      <c r="C5" s="59" t="s">
        <v>5440</v>
      </c>
      <c r="D5" s="61" t="s">
        <v>5441</v>
      </c>
      <c r="E5" s="450" t="s">
        <v>5442</v>
      </c>
      <c r="F5" s="1019">
        <v>1951</v>
      </c>
      <c r="G5" s="587" t="s">
        <v>5443</v>
      </c>
      <c r="H5" s="311" t="s">
        <v>5444</v>
      </c>
      <c r="I5" s="2700">
        <v>26</v>
      </c>
      <c r="J5" s="587" t="s">
        <v>5445</v>
      </c>
      <c r="K5" s="60">
        <v>6</v>
      </c>
      <c r="L5" s="61" t="s">
        <v>5446</v>
      </c>
      <c r="M5" s="2700">
        <v>9</v>
      </c>
    </row>
    <row r="6" spans="1:13" ht="15" customHeight="1">
      <c r="A6" s="99" t="s">
        <v>75</v>
      </c>
      <c r="B6" s="99"/>
      <c r="C6" s="59" t="s">
        <v>5447</v>
      </c>
      <c r="D6" s="61" t="s">
        <v>5441</v>
      </c>
      <c r="E6" s="450" t="s">
        <v>75</v>
      </c>
      <c r="F6" s="1019">
        <v>1951</v>
      </c>
      <c r="G6" s="587" t="s">
        <v>5443</v>
      </c>
      <c r="H6" s="311" t="s">
        <v>5444</v>
      </c>
      <c r="I6" s="2700">
        <v>26</v>
      </c>
      <c r="J6" s="587" t="s">
        <v>5445</v>
      </c>
      <c r="K6" s="60">
        <v>6</v>
      </c>
      <c r="L6" s="61" t="s">
        <v>5446</v>
      </c>
      <c r="M6" s="2700">
        <v>9</v>
      </c>
    </row>
    <row r="7" spans="1:13" ht="15" customHeight="1">
      <c r="A7" s="99" t="s">
        <v>75</v>
      </c>
      <c r="B7" s="99"/>
      <c r="C7" s="59" t="s">
        <v>5448</v>
      </c>
      <c r="D7" s="61" t="s">
        <v>5441</v>
      </c>
      <c r="E7" s="450" t="s">
        <v>75</v>
      </c>
      <c r="F7" s="1019">
        <v>1952</v>
      </c>
      <c r="G7" s="587" t="s">
        <v>5443</v>
      </c>
      <c r="H7" s="311" t="s">
        <v>5444</v>
      </c>
      <c r="I7" s="2700">
        <v>27</v>
      </c>
      <c r="J7" s="587" t="s">
        <v>5445</v>
      </c>
      <c r="K7" s="60">
        <v>3</v>
      </c>
      <c r="L7" s="61" t="s">
        <v>5446</v>
      </c>
      <c r="M7" s="2700">
        <v>29</v>
      </c>
    </row>
    <row r="8" spans="1:13" ht="15" customHeight="1">
      <c r="A8" s="99" t="s">
        <v>75</v>
      </c>
      <c r="B8" s="99"/>
      <c r="C8" s="59" t="s">
        <v>5449</v>
      </c>
      <c r="D8" s="61" t="s">
        <v>5441</v>
      </c>
      <c r="E8" s="450" t="s">
        <v>75</v>
      </c>
      <c r="F8" s="1019">
        <v>1952</v>
      </c>
      <c r="G8" s="587" t="s">
        <v>5443</v>
      </c>
      <c r="H8" s="311" t="s">
        <v>5444</v>
      </c>
      <c r="I8" s="2700">
        <v>27</v>
      </c>
      <c r="J8" s="587" t="s">
        <v>5445</v>
      </c>
      <c r="K8" s="2700">
        <v>11</v>
      </c>
      <c r="L8" s="61" t="s">
        <v>5446</v>
      </c>
      <c r="M8" s="2700">
        <v>22</v>
      </c>
    </row>
    <row r="9" spans="1:13" ht="15" customHeight="1">
      <c r="A9" s="99" t="s">
        <v>75</v>
      </c>
      <c r="B9" s="99"/>
      <c r="C9" s="59" t="s">
        <v>5450</v>
      </c>
      <c r="D9" s="61" t="s">
        <v>5451</v>
      </c>
      <c r="E9" s="450" t="s">
        <v>5452</v>
      </c>
      <c r="F9" s="1019">
        <v>1953</v>
      </c>
      <c r="G9" s="587" t="s">
        <v>5443</v>
      </c>
      <c r="H9" s="311" t="s">
        <v>5444</v>
      </c>
      <c r="I9" s="2700">
        <v>28</v>
      </c>
      <c r="J9" s="587" t="s">
        <v>5445</v>
      </c>
      <c r="K9" s="2700">
        <v>3</v>
      </c>
      <c r="L9" s="61" t="s">
        <v>5446</v>
      </c>
      <c r="M9" s="2700">
        <v>31</v>
      </c>
    </row>
    <row r="10" spans="1:13" ht="15" customHeight="1">
      <c r="A10" s="99" t="s">
        <v>75</v>
      </c>
      <c r="B10" s="99"/>
      <c r="C10" s="59" t="s">
        <v>5453</v>
      </c>
      <c r="D10" s="61" t="s">
        <v>5441</v>
      </c>
      <c r="E10" s="450" t="s">
        <v>5442</v>
      </c>
      <c r="F10" s="1019">
        <v>1953</v>
      </c>
      <c r="G10" s="587" t="s">
        <v>5443</v>
      </c>
      <c r="H10" s="311" t="s">
        <v>5444</v>
      </c>
      <c r="I10" s="2700">
        <v>28</v>
      </c>
      <c r="J10" s="587" t="s">
        <v>5445</v>
      </c>
      <c r="K10" s="2700">
        <v>3</v>
      </c>
      <c r="L10" s="61" t="s">
        <v>5446</v>
      </c>
      <c r="M10" s="2700">
        <v>31</v>
      </c>
    </row>
    <row r="11" spans="1:13" ht="15" customHeight="1">
      <c r="A11" s="99" t="s">
        <v>75</v>
      </c>
      <c r="B11" s="99"/>
      <c r="C11" s="59" t="s">
        <v>5454</v>
      </c>
      <c r="D11" s="61" t="s">
        <v>5441</v>
      </c>
      <c r="E11" s="450" t="s">
        <v>75</v>
      </c>
      <c r="F11" s="1019">
        <v>1953</v>
      </c>
      <c r="G11" s="587" t="s">
        <v>5443</v>
      </c>
      <c r="H11" s="311" t="s">
        <v>5444</v>
      </c>
      <c r="I11" s="2700">
        <v>28</v>
      </c>
      <c r="J11" s="587" t="s">
        <v>5445</v>
      </c>
      <c r="K11" s="2700">
        <v>11</v>
      </c>
      <c r="L11" s="61" t="s">
        <v>5446</v>
      </c>
      <c r="M11" s="2700">
        <v>14</v>
      </c>
    </row>
    <row r="12" spans="1:13" ht="15" customHeight="1">
      <c r="A12" s="99" t="s">
        <v>75</v>
      </c>
      <c r="B12" s="99"/>
      <c r="C12" s="59" t="s">
        <v>5455</v>
      </c>
      <c r="D12" s="61" t="s">
        <v>5441</v>
      </c>
      <c r="E12" s="450" t="s">
        <v>75</v>
      </c>
      <c r="F12" s="1019">
        <v>1955</v>
      </c>
      <c r="G12" s="587" t="s">
        <v>5443</v>
      </c>
      <c r="H12" s="311" t="s">
        <v>5444</v>
      </c>
      <c r="I12" s="2700">
        <v>30</v>
      </c>
      <c r="J12" s="587" t="s">
        <v>5445</v>
      </c>
      <c r="K12" s="60">
        <v>2</v>
      </c>
      <c r="L12" s="61" t="s">
        <v>5446</v>
      </c>
      <c r="M12" s="2700">
        <v>2</v>
      </c>
    </row>
    <row r="13" spans="1:13" ht="15" customHeight="1">
      <c r="A13" s="99" t="s">
        <v>75</v>
      </c>
      <c r="B13" s="99"/>
      <c r="C13" s="59" t="s">
        <v>5456</v>
      </c>
      <c r="D13" s="61" t="s">
        <v>5451</v>
      </c>
      <c r="E13" s="450" t="s">
        <v>5457</v>
      </c>
      <c r="F13" s="1019">
        <v>1964</v>
      </c>
      <c r="G13" s="587" t="s">
        <v>5443</v>
      </c>
      <c r="H13" s="311" t="s">
        <v>5444</v>
      </c>
      <c r="I13" s="2700">
        <v>39</v>
      </c>
      <c r="J13" s="587" t="s">
        <v>5445</v>
      </c>
      <c r="K13" s="60">
        <v>5</v>
      </c>
      <c r="L13" s="61" t="s">
        <v>5446</v>
      </c>
      <c r="M13" s="2700">
        <v>26</v>
      </c>
    </row>
    <row r="14" spans="1:13" ht="14" customHeight="1">
      <c r="A14" s="99"/>
      <c r="B14" s="99"/>
      <c r="C14" s="59"/>
      <c r="D14" s="61"/>
      <c r="E14" s="450"/>
      <c r="F14" s="1019"/>
      <c r="G14" s="587"/>
      <c r="H14" s="311"/>
      <c r="I14" s="2700"/>
      <c r="J14" s="587"/>
      <c r="K14" s="60"/>
      <c r="L14" s="61"/>
      <c r="M14" s="2700"/>
    </row>
    <row r="15" spans="1:13" ht="15" customHeight="1">
      <c r="A15" s="99" t="s">
        <v>5458</v>
      </c>
      <c r="B15" s="99"/>
      <c r="C15" s="59" t="s">
        <v>5459</v>
      </c>
      <c r="D15" s="61" t="s">
        <v>5451</v>
      </c>
      <c r="E15" s="450" t="s">
        <v>5460</v>
      </c>
      <c r="F15" s="1019">
        <v>1899</v>
      </c>
      <c r="G15" s="587" t="s">
        <v>5443</v>
      </c>
      <c r="H15" s="311" t="s">
        <v>5461</v>
      </c>
      <c r="I15" s="2700">
        <v>32</v>
      </c>
      <c r="J15" s="587" t="s">
        <v>5445</v>
      </c>
      <c r="K15" s="60">
        <v>8</v>
      </c>
      <c r="L15" s="61" t="s">
        <v>5446</v>
      </c>
      <c r="M15" s="2700">
        <v>1</v>
      </c>
    </row>
    <row r="16" spans="1:13" ht="15" customHeight="1">
      <c r="A16" s="99" t="s">
        <v>75</v>
      </c>
      <c r="B16" s="99"/>
      <c r="C16" s="59" t="s">
        <v>5462</v>
      </c>
      <c r="D16" s="61" t="s">
        <v>5463</v>
      </c>
      <c r="E16" s="450" t="s">
        <v>5464</v>
      </c>
      <c r="F16" s="1019">
        <v>1915</v>
      </c>
      <c r="G16" s="587" t="s">
        <v>5443</v>
      </c>
      <c r="H16" s="311" t="s">
        <v>5465</v>
      </c>
      <c r="I16" s="2700">
        <v>4</v>
      </c>
      <c r="J16" s="587" t="s">
        <v>5445</v>
      </c>
      <c r="K16" s="60">
        <v>3</v>
      </c>
      <c r="L16" s="61" t="s">
        <v>5446</v>
      </c>
      <c r="M16" s="2700">
        <v>26</v>
      </c>
    </row>
    <row r="17" spans="1:13" ht="15" customHeight="1">
      <c r="A17" s="99" t="s">
        <v>75</v>
      </c>
      <c r="B17" s="99"/>
      <c r="C17" s="59" t="s">
        <v>5466</v>
      </c>
      <c r="D17" s="61" t="s">
        <v>5467</v>
      </c>
      <c r="E17" s="450" t="s">
        <v>5457</v>
      </c>
      <c r="F17" s="1019">
        <v>1927</v>
      </c>
      <c r="G17" s="587" t="s">
        <v>5443</v>
      </c>
      <c r="H17" s="311" t="s">
        <v>5468</v>
      </c>
      <c r="I17" s="2700">
        <v>2</v>
      </c>
      <c r="J17" s="587" t="s">
        <v>5445</v>
      </c>
      <c r="K17" s="60">
        <v>4</v>
      </c>
      <c r="L17" s="61" t="s">
        <v>5446</v>
      </c>
      <c r="M17" s="2700">
        <v>25</v>
      </c>
    </row>
    <row r="18" spans="1:13" ht="15" customHeight="1">
      <c r="A18" s="99" t="s">
        <v>75</v>
      </c>
      <c r="B18" s="99"/>
      <c r="C18" s="59" t="s">
        <v>5469</v>
      </c>
      <c r="D18" s="61" t="s">
        <v>5470</v>
      </c>
      <c r="E18" s="450" t="s">
        <v>75</v>
      </c>
      <c r="F18" s="1019">
        <v>1933</v>
      </c>
      <c r="G18" s="587" t="s">
        <v>5443</v>
      </c>
      <c r="H18" s="311" t="s">
        <v>5468</v>
      </c>
      <c r="I18" s="2700">
        <v>8</v>
      </c>
      <c r="J18" s="587" t="s">
        <v>5445</v>
      </c>
      <c r="K18" s="60">
        <v>1</v>
      </c>
      <c r="L18" s="61" t="s">
        <v>5446</v>
      </c>
      <c r="M18" s="2700">
        <v>23</v>
      </c>
    </row>
    <row r="19" spans="1:13" ht="15" customHeight="1">
      <c r="A19" s="99" t="s">
        <v>75</v>
      </c>
      <c r="B19" s="99"/>
      <c r="C19" s="59" t="s">
        <v>5471</v>
      </c>
      <c r="D19" s="61" t="s">
        <v>5470</v>
      </c>
      <c r="E19" s="450" t="s">
        <v>75</v>
      </c>
      <c r="F19" s="1019">
        <v>1933</v>
      </c>
      <c r="G19" s="587" t="s">
        <v>5443</v>
      </c>
      <c r="H19" s="311" t="s">
        <v>5468</v>
      </c>
      <c r="I19" s="2700">
        <v>8</v>
      </c>
      <c r="J19" s="587" t="s">
        <v>5445</v>
      </c>
      <c r="K19" s="60">
        <v>1</v>
      </c>
      <c r="L19" s="61" t="s">
        <v>5446</v>
      </c>
      <c r="M19" s="2700">
        <v>23</v>
      </c>
    </row>
    <row r="20" spans="1:13" ht="15" customHeight="1">
      <c r="A20" s="99" t="s">
        <v>75</v>
      </c>
      <c r="B20" s="99"/>
      <c r="C20" s="59" t="s">
        <v>5472</v>
      </c>
      <c r="D20" s="61" t="s">
        <v>5467</v>
      </c>
      <c r="E20" s="450" t="s">
        <v>5460</v>
      </c>
      <c r="F20" s="1019">
        <v>1942</v>
      </c>
      <c r="G20" s="587" t="s">
        <v>5443</v>
      </c>
      <c r="H20" s="311" t="s">
        <v>5468</v>
      </c>
      <c r="I20" s="2700">
        <v>17</v>
      </c>
      <c r="J20" s="587" t="s">
        <v>5445</v>
      </c>
      <c r="K20" s="2700">
        <v>12</v>
      </c>
      <c r="L20" s="61" t="s">
        <v>5446</v>
      </c>
      <c r="M20" s="2700">
        <v>21</v>
      </c>
    </row>
    <row r="21" spans="1:13" ht="15" customHeight="1">
      <c r="A21" s="99" t="s">
        <v>75</v>
      </c>
      <c r="B21" s="99"/>
      <c r="C21" s="59" t="s">
        <v>5473</v>
      </c>
      <c r="D21" s="61" t="s">
        <v>5467</v>
      </c>
      <c r="E21" s="450" t="s">
        <v>5474</v>
      </c>
      <c r="F21" s="1019">
        <v>1942</v>
      </c>
      <c r="G21" s="587" t="s">
        <v>5443</v>
      </c>
      <c r="H21" s="311" t="s">
        <v>5468</v>
      </c>
      <c r="I21" s="2700">
        <v>17</v>
      </c>
      <c r="J21" s="587" t="s">
        <v>5445</v>
      </c>
      <c r="K21" s="2700">
        <v>12</v>
      </c>
      <c r="L21" s="61" t="s">
        <v>5446</v>
      </c>
      <c r="M21" s="2700">
        <v>22</v>
      </c>
    </row>
    <row r="22" spans="1:13" ht="15" customHeight="1">
      <c r="A22" s="99" t="s">
        <v>75</v>
      </c>
      <c r="B22" s="99"/>
      <c r="C22" s="59" t="s">
        <v>5475</v>
      </c>
      <c r="D22" s="61" t="s">
        <v>5463</v>
      </c>
      <c r="E22" s="450" t="s">
        <v>5476</v>
      </c>
      <c r="F22" s="1019">
        <v>1942</v>
      </c>
      <c r="G22" s="587" t="s">
        <v>5443</v>
      </c>
      <c r="H22" s="311" t="s">
        <v>5468</v>
      </c>
      <c r="I22" s="2700">
        <v>17</v>
      </c>
      <c r="J22" s="587" t="s">
        <v>5445</v>
      </c>
      <c r="K22" s="2700">
        <v>12</v>
      </c>
      <c r="L22" s="61" t="s">
        <v>5446</v>
      </c>
      <c r="M22" s="2700">
        <v>22</v>
      </c>
    </row>
    <row r="23" spans="1:13" ht="15" customHeight="1">
      <c r="A23" s="99" t="s">
        <v>75</v>
      </c>
      <c r="B23" s="99"/>
      <c r="C23" s="59" t="s">
        <v>5477</v>
      </c>
      <c r="D23" s="61" t="s">
        <v>5441</v>
      </c>
      <c r="E23" s="450" t="s">
        <v>5442</v>
      </c>
      <c r="F23" s="1019">
        <v>1950</v>
      </c>
      <c r="G23" s="587" t="s">
        <v>5443</v>
      </c>
      <c r="H23" s="311" t="s">
        <v>5468</v>
      </c>
      <c r="I23" s="2700">
        <v>25</v>
      </c>
      <c r="J23" s="587" t="s">
        <v>5445</v>
      </c>
      <c r="K23" s="60">
        <v>8</v>
      </c>
      <c r="L23" s="61" t="s">
        <v>5446</v>
      </c>
      <c r="M23" s="2700">
        <v>29</v>
      </c>
    </row>
    <row r="24" spans="1:13" ht="24" customHeight="1">
      <c r="A24" s="99" t="s">
        <v>75</v>
      </c>
      <c r="B24" s="99"/>
      <c r="C24" s="560" t="s">
        <v>5478</v>
      </c>
      <c r="D24" s="61" t="s">
        <v>5441</v>
      </c>
      <c r="E24" s="450" t="s">
        <v>75</v>
      </c>
      <c r="F24" s="1019">
        <v>1952</v>
      </c>
      <c r="G24" s="587" t="s">
        <v>5443</v>
      </c>
      <c r="H24" s="311" t="s">
        <v>5468</v>
      </c>
      <c r="I24" s="2700">
        <v>27</v>
      </c>
      <c r="J24" s="587" t="s">
        <v>5445</v>
      </c>
      <c r="K24" s="60">
        <v>7</v>
      </c>
      <c r="L24" s="61" t="s">
        <v>5446</v>
      </c>
      <c r="M24" s="2700">
        <v>19</v>
      </c>
    </row>
    <row r="25" spans="1:13" ht="15" customHeight="1">
      <c r="A25" s="99" t="s">
        <v>75</v>
      </c>
      <c r="B25" s="99"/>
      <c r="C25" s="59" t="s">
        <v>5479</v>
      </c>
      <c r="D25" s="61" t="s">
        <v>5480</v>
      </c>
      <c r="E25" s="450" t="s">
        <v>5457</v>
      </c>
      <c r="F25" s="1019">
        <v>1953</v>
      </c>
      <c r="G25" s="587" t="s">
        <v>5443</v>
      </c>
      <c r="H25" s="311" t="s">
        <v>5468</v>
      </c>
      <c r="I25" s="2700">
        <v>28</v>
      </c>
      <c r="J25" s="587" t="s">
        <v>5445</v>
      </c>
      <c r="K25" s="2700">
        <v>11</v>
      </c>
      <c r="L25" s="61" t="s">
        <v>5446</v>
      </c>
      <c r="M25" s="2700">
        <v>14</v>
      </c>
    </row>
    <row r="26" spans="1:13" ht="15" customHeight="1">
      <c r="A26" s="99" t="s">
        <v>75</v>
      </c>
      <c r="B26" s="99"/>
      <c r="C26" s="59" t="s">
        <v>5481</v>
      </c>
      <c r="D26" s="61" t="s">
        <v>5441</v>
      </c>
      <c r="E26" s="450" t="s">
        <v>5442</v>
      </c>
      <c r="F26" s="1019">
        <v>1953</v>
      </c>
      <c r="G26" s="587" t="s">
        <v>5443</v>
      </c>
      <c r="H26" s="311" t="s">
        <v>5468</v>
      </c>
      <c r="I26" s="2700">
        <v>28</v>
      </c>
      <c r="J26" s="587" t="s">
        <v>5445</v>
      </c>
      <c r="K26" s="2700">
        <v>11</v>
      </c>
      <c r="L26" s="61" t="s">
        <v>5446</v>
      </c>
      <c r="M26" s="2700">
        <v>14</v>
      </c>
    </row>
    <row r="27" spans="1:13" ht="15" customHeight="1">
      <c r="A27" s="99" t="s">
        <v>75</v>
      </c>
      <c r="B27" s="99"/>
      <c r="C27" s="59" t="s">
        <v>5482</v>
      </c>
      <c r="D27" s="61" t="s">
        <v>5441</v>
      </c>
      <c r="E27" s="450" t="s">
        <v>75</v>
      </c>
      <c r="F27" s="1019">
        <v>1953</v>
      </c>
      <c r="G27" s="587" t="s">
        <v>5443</v>
      </c>
      <c r="H27" s="311" t="s">
        <v>5468</v>
      </c>
      <c r="I27" s="2700">
        <v>28</v>
      </c>
      <c r="J27" s="587" t="s">
        <v>5445</v>
      </c>
      <c r="K27" s="2700">
        <v>11</v>
      </c>
      <c r="L27" s="61" t="s">
        <v>5446</v>
      </c>
      <c r="M27" s="2700">
        <v>14</v>
      </c>
    </row>
    <row r="28" spans="1:13" ht="24" customHeight="1">
      <c r="A28" s="99" t="s">
        <v>75</v>
      </c>
      <c r="B28" s="99"/>
      <c r="C28" s="560" t="s">
        <v>5483</v>
      </c>
      <c r="D28" s="61" t="s">
        <v>5441</v>
      </c>
      <c r="E28" s="450" t="s">
        <v>75</v>
      </c>
      <c r="F28" s="1019">
        <v>1954</v>
      </c>
      <c r="G28" s="587" t="s">
        <v>5443</v>
      </c>
      <c r="H28" s="311" t="s">
        <v>5468</v>
      </c>
      <c r="I28" s="2700">
        <v>29</v>
      </c>
      <c r="J28" s="587" t="s">
        <v>5445</v>
      </c>
      <c r="K28" s="60">
        <v>3</v>
      </c>
      <c r="L28" s="61" t="s">
        <v>5446</v>
      </c>
      <c r="M28" s="2700">
        <v>20</v>
      </c>
    </row>
    <row r="29" spans="1:13" ht="15" customHeight="1">
      <c r="A29" s="99" t="s">
        <v>75</v>
      </c>
      <c r="B29" s="99"/>
      <c r="C29" s="59" t="s">
        <v>5484</v>
      </c>
      <c r="D29" s="61" t="s">
        <v>5441</v>
      </c>
      <c r="E29" s="450" t="s">
        <v>75</v>
      </c>
      <c r="F29" s="1019">
        <v>1956</v>
      </c>
      <c r="G29" s="587" t="s">
        <v>5443</v>
      </c>
      <c r="H29" s="311" t="s">
        <v>5468</v>
      </c>
      <c r="I29" s="2700">
        <v>31</v>
      </c>
      <c r="J29" s="587" t="s">
        <v>5445</v>
      </c>
      <c r="K29" s="60">
        <v>6</v>
      </c>
      <c r="L29" s="61" t="s">
        <v>5446</v>
      </c>
      <c r="M29" s="2700">
        <v>28</v>
      </c>
    </row>
    <row r="30" spans="1:13" ht="15" customHeight="1">
      <c r="A30" s="99" t="s">
        <v>75</v>
      </c>
      <c r="B30" s="99"/>
      <c r="C30" s="59" t="s">
        <v>5485</v>
      </c>
      <c r="D30" s="61" t="s">
        <v>5486</v>
      </c>
      <c r="E30" s="450" t="s">
        <v>5457</v>
      </c>
      <c r="F30" s="1019">
        <v>1956</v>
      </c>
      <c r="G30" s="587" t="s">
        <v>5443</v>
      </c>
      <c r="H30" s="311" t="s">
        <v>5468</v>
      </c>
      <c r="I30" s="2700">
        <v>31</v>
      </c>
      <c r="J30" s="587" t="s">
        <v>5445</v>
      </c>
      <c r="K30" s="60">
        <v>6</v>
      </c>
      <c r="L30" s="61" t="s">
        <v>5446</v>
      </c>
      <c r="M30" s="2700">
        <v>28</v>
      </c>
    </row>
    <row r="31" spans="1:13" ht="15" customHeight="1">
      <c r="A31" s="99" t="s">
        <v>75</v>
      </c>
      <c r="B31" s="99"/>
      <c r="C31" s="59" t="s">
        <v>5487</v>
      </c>
      <c r="D31" s="61" t="s">
        <v>5463</v>
      </c>
      <c r="E31" s="450" t="s">
        <v>75</v>
      </c>
      <c r="F31" s="1019">
        <v>1965</v>
      </c>
      <c r="G31" s="587" t="s">
        <v>5443</v>
      </c>
      <c r="H31" s="311" t="s">
        <v>5468</v>
      </c>
      <c r="I31" s="2700">
        <v>40</v>
      </c>
      <c r="J31" s="587" t="s">
        <v>5445</v>
      </c>
      <c r="K31" s="60">
        <v>5</v>
      </c>
      <c r="L31" s="61" t="s">
        <v>5446</v>
      </c>
      <c r="M31" s="2700">
        <v>29</v>
      </c>
    </row>
    <row r="32" spans="1:13" ht="15" customHeight="1">
      <c r="A32" s="99" t="s">
        <v>75</v>
      </c>
      <c r="B32" s="99"/>
      <c r="C32" s="59" t="s">
        <v>5488</v>
      </c>
      <c r="D32" s="61" t="s">
        <v>5489</v>
      </c>
      <c r="E32" s="450" t="s">
        <v>5490</v>
      </c>
      <c r="F32" s="1019">
        <v>1991</v>
      </c>
      <c r="G32" s="587" t="s">
        <v>5443</v>
      </c>
      <c r="H32" s="311" t="s">
        <v>5491</v>
      </c>
      <c r="I32" s="2700">
        <v>3</v>
      </c>
      <c r="J32" s="587" t="s">
        <v>5445</v>
      </c>
      <c r="K32" s="60">
        <v>5</v>
      </c>
      <c r="L32" s="61" t="s">
        <v>5446</v>
      </c>
      <c r="M32" s="2700">
        <v>31</v>
      </c>
    </row>
    <row r="33" spans="1:13" ht="15" customHeight="1">
      <c r="A33" s="99" t="s">
        <v>75</v>
      </c>
      <c r="B33" s="99"/>
      <c r="C33" s="59" t="s">
        <v>5492</v>
      </c>
      <c r="D33" s="61" t="s">
        <v>5489</v>
      </c>
      <c r="E33" s="450" t="s">
        <v>5474</v>
      </c>
      <c r="F33" s="1019">
        <v>1991</v>
      </c>
      <c r="G33" s="587" t="s">
        <v>5443</v>
      </c>
      <c r="H33" s="311" t="s">
        <v>5491</v>
      </c>
      <c r="I33" s="2700">
        <v>3</v>
      </c>
      <c r="J33" s="587" t="s">
        <v>5445</v>
      </c>
      <c r="K33" s="60">
        <v>5</v>
      </c>
      <c r="L33" s="61" t="s">
        <v>5446</v>
      </c>
      <c r="M33" s="2700">
        <v>31</v>
      </c>
    </row>
    <row r="34" spans="1:13" ht="15" customHeight="1">
      <c r="A34" s="99" t="s">
        <v>75</v>
      </c>
      <c r="B34" s="99"/>
      <c r="C34" s="59" t="s">
        <v>5493</v>
      </c>
      <c r="D34" s="61" t="s">
        <v>5494</v>
      </c>
      <c r="E34" s="450" t="s">
        <v>5495</v>
      </c>
      <c r="F34" s="1019">
        <v>2004</v>
      </c>
      <c r="G34" s="587" t="s">
        <v>5443</v>
      </c>
      <c r="H34" s="311" t="s">
        <v>5491</v>
      </c>
      <c r="I34" s="2700">
        <v>16</v>
      </c>
      <c r="J34" s="587" t="s">
        <v>5445</v>
      </c>
      <c r="K34" s="60">
        <v>6</v>
      </c>
      <c r="L34" s="61" t="s">
        <v>5446</v>
      </c>
      <c r="M34" s="2700">
        <v>8</v>
      </c>
    </row>
    <row r="35" spans="1:13" ht="15" customHeight="1">
      <c r="A35" s="99" t="s">
        <v>75</v>
      </c>
      <c r="B35" s="99"/>
      <c r="C35" s="59" t="s">
        <v>5496</v>
      </c>
      <c r="D35" s="61" t="s">
        <v>5494</v>
      </c>
      <c r="E35" s="450" t="s">
        <v>5497</v>
      </c>
      <c r="F35" s="1019">
        <v>2014</v>
      </c>
      <c r="G35" s="587" t="s">
        <v>5443</v>
      </c>
      <c r="H35" s="311" t="s">
        <v>5491</v>
      </c>
      <c r="I35" s="2700">
        <v>24</v>
      </c>
      <c r="J35" s="587" t="s">
        <v>5445</v>
      </c>
      <c r="K35" s="60">
        <v>8</v>
      </c>
      <c r="L35" s="61" t="s">
        <v>5446</v>
      </c>
      <c r="M35" s="2700">
        <v>21</v>
      </c>
    </row>
    <row r="36" spans="1:13" ht="14" customHeight="1">
      <c r="A36" s="99"/>
      <c r="B36" s="99"/>
      <c r="C36" s="59"/>
      <c r="D36" s="61"/>
      <c r="E36" s="450"/>
      <c r="F36" s="1019"/>
      <c r="G36" s="587"/>
      <c r="H36" s="311"/>
      <c r="I36" s="2700"/>
      <c r="J36" s="587"/>
      <c r="K36" s="60"/>
      <c r="L36" s="61"/>
      <c r="M36" s="2700"/>
    </row>
    <row r="37" spans="1:13" ht="15" customHeight="1">
      <c r="A37" s="99" t="s">
        <v>5498</v>
      </c>
      <c r="B37" s="99"/>
      <c r="C37" s="503" t="s">
        <v>5499</v>
      </c>
      <c r="D37" s="116" t="s">
        <v>5500</v>
      </c>
      <c r="E37" s="450" t="s">
        <v>5501</v>
      </c>
      <c r="F37" s="1019">
        <v>1937</v>
      </c>
      <c r="G37" s="587" t="s">
        <v>5502</v>
      </c>
      <c r="H37" s="311" t="s">
        <v>5468</v>
      </c>
      <c r="I37" s="2700">
        <v>12</v>
      </c>
      <c r="J37" s="587" t="s">
        <v>5503</v>
      </c>
      <c r="K37" s="60">
        <v>2</v>
      </c>
      <c r="L37" s="61"/>
      <c r="M37" s="2700">
        <v>16</v>
      </c>
    </row>
    <row r="38" spans="1:13" ht="15" customHeight="1">
      <c r="A38" s="99" t="s">
        <v>75</v>
      </c>
      <c r="B38" s="99"/>
      <c r="C38" s="59" t="s">
        <v>5504</v>
      </c>
      <c r="D38" s="61" t="s">
        <v>5505</v>
      </c>
      <c r="E38" s="450" t="s">
        <v>5506</v>
      </c>
      <c r="F38" s="1019">
        <v>1937</v>
      </c>
      <c r="G38" s="587" t="s">
        <v>5443</v>
      </c>
      <c r="H38" s="311" t="s">
        <v>5468</v>
      </c>
      <c r="I38" s="2700">
        <v>12</v>
      </c>
      <c r="J38" s="587" t="s">
        <v>5445</v>
      </c>
      <c r="K38" s="60">
        <v>6</v>
      </c>
      <c r="L38" s="61" t="s">
        <v>5507</v>
      </c>
      <c r="M38" s="2700">
        <v>29</v>
      </c>
    </row>
    <row r="39" spans="1:13" ht="15" customHeight="1">
      <c r="A39" s="99" t="s">
        <v>75</v>
      </c>
      <c r="B39" s="99"/>
      <c r="C39" s="59" t="s">
        <v>5508</v>
      </c>
      <c r="D39" s="61" t="s">
        <v>5509</v>
      </c>
      <c r="E39" s="450" t="s">
        <v>5501</v>
      </c>
      <c r="F39" s="1019">
        <v>1941</v>
      </c>
      <c r="G39" s="587" t="s">
        <v>5443</v>
      </c>
      <c r="H39" s="311" t="s">
        <v>5468</v>
      </c>
      <c r="I39" s="2700">
        <v>16</v>
      </c>
      <c r="J39" s="587" t="s">
        <v>5445</v>
      </c>
      <c r="K39" s="60">
        <v>4</v>
      </c>
      <c r="L39" s="61" t="s">
        <v>5446</v>
      </c>
      <c r="M39" s="2700">
        <v>9</v>
      </c>
    </row>
    <row r="40" spans="1:13" ht="15" customHeight="1">
      <c r="A40" s="99" t="s">
        <v>75</v>
      </c>
      <c r="B40" s="99"/>
      <c r="C40" s="59" t="s">
        <v>5510</v>
      </c>
      <c r="D40" s="61" t="s">
        <v>5467</v>
      </c>
      <c r="E40" s="450" t="s">
        <v>5460</v>
      </c>
      <c r="F40" s="1019">
        <v>1942</v>
      </c>
      <c r="G40" s="587" t="s">
        <v>5443</v>
      </c>
      <c r="H40" s="311" t="s">
        <v>5468</v>
      </c>
      <c r="I40" s="2700">
        <v>17</v>
      </c>
      <c r="J40" s="587" t="s">
        <v>5445</v>
      </c>
      <c r="K40" s="2700">
        <v>12</v>
      </c>
      <c r="L40" s="61" t="s">
        <v>5446</v>
      </c>
      <c r="M40" s="2700">
        <v>16</v>
      </c>
    </row>
    <row r="41" spans="1:13" ht="15" customHeight="1">
      <c r="A41" s="99" t="s">
        <v>75</v>
      </c>
      <c r="B41" s="99"/>
      <c r="C41" s="59" t="s">
        <v>5511</v>
      </c>
      <c r="D41" s="2701" t="s">
        <v>5500</v>
      </c>
      <c r="E41" s="450" t="s">
        <v>5501</v>
      </c>
      <c r="F41" s="1019">
        <v>1944</v>
      </c>
      <c r="G41" s="587" t="s">
        <v>5443</v>
      </c>
      <c r="H41" s="311" t="s">
        <v>5444</v>
      </c>
      <c r="I41" s="2700">
        <v>19</v>
      </c>
      <c r="J41" s="587" t="s">
        <v>5445</v>
      </c>
      <c r="K41" s="60">
        <v>9</v>
      </c>
      <c r="L41" s="61" t="s">
        <v>5446</v>
      </c>
      <c r="M41" s="2700">
        <v>27</v>
      </c>
    </row>
    <row r="42" spans="1:13" ht="14" customHeight="1">
      <c r="A42" s="99"/>
      <c r="B42" s="99"/>
      <c r="C42" s="59"/>
      <c r="D42" s="61"/>
      <c r="E42" s="450"/>
      <c r="F42" s="1019"/>
      <c r="G42" s="587"/>
      <c r="H42" s="311"/>
      <c r="I42" s="2700"/>
      <c r="J42" s="587"/>
      <c r="K42" s="60"/>
      <c r="L42" s="61"/>
      <c r="M42" s="2700"/>
    </row>
    <row r="43" spans="1:13" ht="15" customHeight="1">
      <c r="A43" s="99" t="s">
        <v>5512</v>
      </c>
      <c r="B43" s="99"/>
      <c r="C43" s="59" t="s">
        <v>5513</v>
      </c>
      <c r="D43" s="61" t="s">
        <v>5514</v>
      </c>
      <c r="E43" s="450"/>
      <c r="F43" s="1019">
        <v>1953</v>
      </c>
      <c r="G43" s="587" t="s">
        <v>5443</v>
      </c>
      <c r="H43" s="311" t="s">
        <v>5468</v>
      </c>
      <c r="I43" s="2700">
        <v>28</v>
      </c>
      <c r="J43" s="587" t="s">
        <v>5445</v>
      </c>
      <c r="K43" s="60">
        <v>3</v>
      </c>
      <c r="L43" s="61" t="s">
        <v>5446</v>
      </c>
      <c r="M43" s="2700">
        <v>31</v>
      </c>
    </row>
    <row r="44" spans="1:13" ht="15" customHeight="1">
      <c r="A44" s="99" t="s">
        <v>5515</v>
      </c>
      <c r="B44" s="99"/>
      <c r="C44" s="59" t="s">
        <v>5516</v>
      </c>
      <c r="D44" s="61" t="s">
        <v>5517</v>
      </c>
      <c r="E44" s="450"/>
      <c r="F44" s="1019">
        <v>1934</v>
      </c>
      <c r="G44" s="587" t="s">
        <v>5443</v>
      </c>
      <c r="H44" s="311" t="s">
        <v>5468</v>
      </c>
      <c r="I44" s="2700">
        <v>9</v>
      </c>
      <c r="J44" s="587" t="s">
        <v>5445</v>
      </c>
      <c r="K44" s="60">
        <v>3</v>
      </c>
      <c r="L44" s="61" t="s">
        <v>5446</v>
      </c>
      <c r="M44" s="2700">
        <v>13</v>
      </c>
    </row>
    <row r="45" spans="1:13" ht="15" customHeight="1">
      <c r="A45" s="99" t="s">
        <v>75</v>
      </c>
      <c r="B45" s="99"/>
      <c r="C45" s="59" t="s">
        <v>5518</v>
      </c>
      <c r="D45" s="61" t="s">
        <v>5470</v>
      </c>
      <c r="E45" s="450"/>
      <c r="F45" s="1019">
        <v>1964</v>
      </c>
      <c r="G45" s="587" t="s">
        <v>5443</v>
      </c>
      <c r="H45" s="311" t="s">
        <v>5468</v>
      </c>
      <c r="I45" s="2700">
        <v>39</v>
      </c>
      <c r="J45" s="587" t="s">
        <v>5445</v>
      </c>
      <c r="K45" s="60">
        <v>2</v>
      </c>
      <c r="L45" s="61" t="s">
        <v>5446</v>
      </c>
      <c r="M45" s="2700">
        <v>7</v>
      </c>
    </row>
    <row r="46" spans="1:13" ht="15" customHeight="1">
      <c r="A46" s="99" t="s">
        <v>75</v>
      </c>
      <c r="B46" s="99"/>
      <c r="C46" s="59" t="s">
        <v>5519</v>
      </c>
      <c r="D46" s="61" t="s">
        <v>5520</v>
      </c>
      <c r="E46" s="450"/>
      <c r="F46" s="1019">
        <v>1969</v>
      </c>
      <c r="G46" s="587" t="s">
        <v>5443</v>
      </c>
      <c r="H46" s="311" t="s">
        <v>5468</v>
      </c>
      <c r="I46" s="2700">
        <v>44</v>
      </c>
      <c r="J46" s="587" t="s">
        <v>5445</v>
      </c>
      <c r="K46" s="60">
        <v>5</v>
      </c>
      <c r="L46" s="61" t="s">
        <v>5446</v>
      </c>
      <c r="M46" s="2700">
        <v>27</v>
      </c>
    </row>
    <row r="47" spans="1:13" ht="15" customHeight="1">
      <c r="A47" s="99" t="s">
        <v>75</v>
      </c>
      <c r="B47" s="99"/>
      <c r="C47" s="59" t="s">
        <v>5521</v>
      </c>
      <c r="D47" s="61" t="s">
        <v>5522</v>
      </c>
      <c r="E47" s="450"/>
      <c r="F47" s="1019">
        <v>1994</v>
      </c>
      <c r="G47" s="587" t="s">
        <v>5443</v>
      </c>
      <c r="H47" s="311" t="s">
        <v>5491</v>
      </c>
      <c r="I47" s="2700">
        <v>6</v>
      </c>
      <c r="J47" s="587" t="s">
        <v>5445</v>
      </c>
      <c r="K47" s="2700">
        <v>10</v>
      </c>
      <c r="L47" s="61" t="s">
        <v>5446</v>
      </c>
      <c r="M47" s="2700">
        <v>11</v>
      </c>
    </row>
    <row r="48" spans="1:13" ht="15" customHeight="1">
      <c r="A48" s="99" t="s">
        <v>75</v>
      </c>
      <c r="B48" s="99"/>
      <c r="C48" s="59" t="s">
        <v>5523</v>
      </c>
      <c r="D48" s="61" t="s">
        <v>5524</v>
      </c>
      <c r="E48" s="450"/>
      <c r="F48" s="1019">
        <v>2009</v>
      </c>
      <c r="G48" s="587" t="s">
        <v>5443</v>
      </c>
      <c r="H48" s="311" t="s">
        <v>5491</v>
      </c>
      <c r="I48" s="2700">
        <v>21</v>
      </c>
      <c r="J48" s="587" t="s">
        <v>5445</v>
      </c>
      <c r="K48" s="60">
        <v>7</v>
      </c>
      <c r="L48" s="61" t="s">
        <v>5446</v>
      </c>
      <c r="M48" s="2700">
        <v>23</v>
      </c>
    </row>
    <row r="49" spans="1:13" ht="9" customHeight="1">
      <c r="A49" s="99"/>
      <c r="B49" s="99"/>
      <c r="C49" s="59"/>
      <c r="D49" s="61"/>
      <c r="E49" s="450"/>
      <c r="F49" s="1019"/>
      <c r="G49" s="587"/>
      <c r="H49" s="311"/>
      <c r="I49" s="2700"/>
      <c r="J49" s="587"/>
      <c r="K49" s="60"/>
      <c r="L49" s="61"/>
      <c r="M49" s="2700"/>
    </row>
    <row r="50" spans="1:13" ht="36.9" customHeight="1">
      <c r="A50" s="1007" t="s">
        <v>5525</v>
      </c>
      <c r="B50" s="319"/>
      <c r="C50" s="59" t="s">
        <v>5526</v>
      </c>
      <c r="D50" s="1485" t="s">
        <v>5527</v>
      </c>
      <c r="E50" s="2702" t="s">
        <v>5528</v>
      </c>
      <c r="F50" s="1019">
        <v>1985</v>
      </c>
      <c r="G50" s="587" t="s">
        <v>5443</v>
      </c>
      <c r="H50" s="311" t="s">
        <v>5468</v>
      </c>
      <c r="I50" s="2700">
        <v>60</v>
      </c>
      <c r="J50" s="587" t="s">
        <v>5445</v>
      </c>
      <c r="K50" s="60">
        <v>4</v>
      </c>
      <c r="L50" s="61" t="s">
        <v>5446</v>
      </c>
      <c r="M50" s="2700">
        <v>19</v>
      </c>
    </row>
    <row r="51" spans="1:13" ht="9.75" customHeight="1">
      <c r="A51" s="99"/>
      <c r="B51" s="99"/>
      <c r="C51" s="59"/>
      <c r="D51" s="61"/>
      <c r="E51" s="450"/>
      <c r="F51" s="1019"/>
      <c r="G51" s="587"/>
      <c r="H51" s="311"/>
      <c r="I51" s="2700"/>
      <c r="J51" s="587"/>
      <c r="K51" s="60"/>
      <c r="L51" s="61"/>
      <c r="M51" s="2700"/>
    </row>
    <row r="52" spans="1:13" ht="15" customHeight="1">
      <c r="A52" s="99" t="s">
        <v>5529</v>
      </c>
      <c r="B52" s="99"/>
      <c r="C52" s="59" t="s">
        <v>5530</v>
      </c>
      <c r="D52" s="61" t="s">
        <v>5531</v>
      </c>
      <c r="E52" s="450"/>
      <c r="F52" s="2703">
        <v>1925</v>
      </c>
      <c r="G52" s="587" t="s">
        <v>5443</v>
      </c>
      <c r="H52" s="311" t="s">
        <v>5465</v>
      </c>
      <c r="I52" s="2700">
        <v>14</v>
      </c>
      <c r="J52" s="587" t="s">
        <v>5445</v>
      </c>
      <c r="K52" s="2700">
        <v>10</v>
      </c>
      <c r="L52" s="61" t="s">
        <v>5446</v>
      </c>
      <c r="M52" s="2700">
        <v>8</v>
      </c>
    </row>
    <row r="53" spans="1:13" ht="5.15" customHeight="1">
      <c r="A53" s="99"/>
      <c r="B53" s="99"/>
      <c r="C53" s="59"/>
      <c r="D53" s="61"/>
      <c r="E53" s="450"/>
      <c r="F53" s="1019"/>
      <c r="G53" s="587"/>
      <c r="H53" s="311"/>
      <c r="I53" s="2700"/>
      <c r="J53" s="587"/>
      <c r="K53" s="2700"/>
      <c r="L53" s="61"/>
      <c r="M53" s="2700"/>
    </row>
    <row r="54" spans="1:13" ht="32.25" customHeight="1">
      <c r="A54" s="2704" t="s">
        <v>5532</v>
      </c>
      <c r="B54" s="99"/>
      <c r="C54" s="59" t="s">
        <v>5533</v>
      </c>
      <c r="D54" s="61" t="s">
        <v>5534</v>
      </c>
      <c r="E54" s="450"/>
      <c r="F54" s="1019">
        <v>2017</v>
      </c>
      <c r="G54" s="587" t="s">
        <v>5443</v>
      </c>
      <c r="H54" s="311" t="s">
        <v>5491</v>
      </c>
      <c r="I54" s="2700">
        <v>29</v>
      </c>
      <c r="J54" s="587" t="s">
        <v>5535</v>
      </c>
      <c r="K54" s="2700">
        <v>11</v>
      </c>
      <c r="L54" s="61" t="s">
        <v>5446</v>
      </c>
      <c r="M54" s="2700">
        <v>28</v>
      </c>
    </row>
    <row r="55" spans="1:13" ht="32.25" customHeight="1">
      <c r="A55" s="2704" t="s">
        <v>5536</v>
      </c>
      <c r="B55" s="99"/>
      <c r="C55" s="59" t="s">
        <v>5537</v>
      </c>
      <c r="D55" s="61" t="s">
        <v>5538</v>
      </c>
      <c r="E55" s="450"/>
      <c r="F55" s="1019">
        <v>2023</v>
      </c>
      <c r="G55" s="587" t="s">
        <v>5502</v>
      </c>
      <c r="H55" s="311" t="s">
        <v>5539</v>
      </c>
      <c r="I55" s="2700">
        <v>5</v>
      </c>
      <c r="J55" s="587" t="s">
        <v>5503</v>
      </c>
      <c r="K55" s="2700">
        <v>10</v>
      </c>
      <c r="L55" s="61" t="s">
        <v>5507</v>
      </c>
      <c r="M55" s="2700">
        <v>18</v>
      </c>
    </row>
    <row r="56" spans="1:13" ht="6" customHeight="1" thickBot="1">
      <c r="A56" s="106"/>
      <c r="B56" s="106"/>
      <c r="C56" s="342"/>
      <c r="D56" s="118"/>
      <c r="E56" s="2705"/>
      <c r="F56" s="342"/>
      <c r="G56" s="2706"/>
      <c r="H56" s="312"/>
      <c r="I56" s="2707"/>
      <c r="J56" s="2706"/>
      <c r="K56" s="299"/>
      <c r="L56" s="118"/>
      <c r="M56" s="299"/>
    </row>
    <row r="57" spans="1:13" ht="13.5" customHeight="1">
      <c r="A57" s="3397" t="s">
        <v>5540</v>
      </c>
      <c r="B57" s="3362"/>
      <c r="C57" s="3362"/>
      <c r="D57" s="59"/>
      <c r="E57" s="59"/>
      <c r="F57" s="300"/>
      <c r="G57" s="300"/>
      <c r="H57" s="300"/>
      <c r="I57" s="300"/>
      <c r="J57" s="300"/>
      <c r="K57" s="300"/>
      <c r="L57" s="300"/>
      <c r="M57" s="300"/>
    </row>
  </sheetData>
  <mergeCells count="3">
    <mergeCell ref="A3:D3"/>
    <mergeCell ref="F3:M3"/>
    <mergeCell ref="A57:C57"/>
  </mergeCells>
  <phoneticPr fontId="3"/>
  <pageMargins left="0.78740157480314965" right="0.39370078740157483" top="0.78740157480314965" bottom="0.59055118110236227" header="0.51181102362204722" footer="0.51181102362204722"/>
  <pageSetup paperSize="9" scale="88" orientation="portrait" horizontalDpi="4294967293"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842DF-5200-4E49-B648-3758F72B8999}">
  <dimension ref="A1:R42"/>
  <sheetViews>
    <sheetView view="pageBreakPreview" zoomScaleNormal="100" zoomScaleSheetLayoutView="100" workbookViewId="0">
      <selection activeCell="K3" sqref="K3"/>
    </sheetView>
  </sheetViews>
  <sheetFormatPr defaultColWidth="8.90625" defaultRowHeight="13"/>
  <cols>
    <col min="1" max="1" width="19.1796875" style="21" customWidth="1"/>
    <col min="2" max="2" width="6.1796875" style="21" customWidth="1"/>
    <col min="3" max="3" width="3.36328125" style="21" customWidth="1"/>
    <col min="4" max="4" width="7" style="21" customWidth="1"/>
    <col min="5" max="6" width="3.1796875" style="21" customWidth="1"/>
    <col min="7" max="7" width="4.36328125" style="21" customWidth="1"/>
    <col min="8" max="8" width="2.90625" style="21" customWidth="1"/>
    <col min="9" max="9" width="5.1796875" style="21" customWidth="1"/>
    <col min="10" max="10" width="3.81640625" style="21" customWidth="1"/>
    <col min="11" max="11" width="2.90625" style="21" customWidth="1"/>
    <col min="12" max="12" width="4.90625" style="21" customWidth="1"/>
    <col min="13" max="13" width="4" style="21" customWidth="1"/>
    <col min="14" max="14" width="1.90625" style="21" customWidth="1"/>
    <col min="15" max="16" width="6.36328125" style="21" customWidth="1"/>
    <col min="17" max="18" width="6.54296875" style="21" customWidth="1"/>
    <col min="19" max="16384" width="8.90625" style="21"/>
  </cols>
  <sheetData>
    <row r="1" spans="1:18" ht="19">
      <c r="A1" s="29" t="s">
        <v>5541</v>
      </c>
      <c r="B1" s="930"/>
      <c r="C1" s="930"/>
      <c r="D1" s="930"/>
      <c r="E1" s="930"/>
      <c r="F1" s="930"/>
      <c r="G1" s="930"/>
      <c r="H1" s="930"/>
      <c r="I1" s="930"/>
      <c r="J1" s="930"/>
      <c r="K1" s="930"/>
      <c r="L1" s="930"/>
      <c r="M1" s="930"/>
      <c r="N1" s="930"/>
      <c r="O1" s="930"/>
      <c r="P1" s="930"/>
      <c r="Q1" s="930"/>
    </row>
    <row r="2" spans="1:18" ht="13.5" customHeight="1" thickBot="1">
      <c r="A2" s="5" t="s">
        <v>3361</v>
      </c>
      <c r="B2" s="39"/>
      <c r="C2" s="39"/>
      <c r="D2" s="5"/>
      <c r="Q2" s="2708" t="s">
        <v>5542</v>
      </c>
      <c r="R2" s="2708"/>
    </row>
    <row r="3" spans="1:18" ht="15.9" customHeight="1">
      <c r="A3" s="3098" t="s">
        <v>3579</v>
      </c>
      <c r="B3" s="3151" t="s">
        <v>16</v>
      </c>
      <c r="C3" s="3126"/>
      <c r="D3" s="3100" t="s">
        <v>5543</v>
      </c>
      <c r="E3" s="3374"/>
      <c r="F3" s="3374"/>
      <c r="G3" s="3374"/>
      <c r="H3" s="3374"/>
      <c r="I3" s="3374"/>
      <c r="J3" s="3374"/>
      <c r="K3" s="3374"/>
      <c r="L3" s="3374"/>
      <c r="M3" s="3374"/>
      <c r="N3" s="3374"/>
      <c r="O3" s="3374"/>
      <c r="P3" s="3374"/>
      <c r="Q3" s="3375"/>
      <c r="R3" s="1628"/>
    </row>
    <row r="4" spans="1:18" ht="15.9" customHeight="1">
      <c r="A4" s="3154"/>
      <c r="B4" s="3453"/>
      <c r="C4" s="3450"/>
      <c r="D4" s="3153" t="s">
        <v>5544</v>
      </c>
      <c r="E4" s="4199"/>
      <c r="F4" s="4199"/>
      <c r="G4" s="4199"/>
      <c r="H4" s="4199"/>
      <c r="I4" s="4199"/>
      <c r="J4" s="4199"/>
      <c r="K4" s="4199"/>
      <c r="L4" s="4199"/>
      <c r="M4" s="4199"/>
      <c r="N4" s="4199"/>
      <c r="O4" s="4199"/>
      <c r="P4" s="4199"/>
      <c r="Q4" s="4478"/>
      <c r="R4" s="12"/>
    </row>
    <row r="5" spans="1:18" ht="30" customHeight="1">
      <c r="A5" s="3154"/>
      <c r="B5" s="3152"/>
      <c r="C5" s="3128"/>
      <c r="D5" s="4479" t="s">
        <v>5545</v>
      </c>
      <c r="E5" s="4480"/>
      <c r="F5" s="3810" t="s">
        <v>5546</v>
      </c>
      <c r="G5" s="3810"/>
      <c r="H5" s="3810" t="s">
        <v>5547</v>
      </c>
      <c r="I5" s="3810"/>
      <c r="J5" s="3817" t="s">
        <v>5548</v>
      </c>
      <c r="K5" s="3817"/>
      <c r="L5" s="155" t="s">
        <v>5549</v>
      </c>
      <c r="M5" s="3817" t="s">
        <v>5550</v>
      </c>
      <c r="N5" s="3817"/>
      <c r="O5" s="282" t="s">
        <v>5551</v>
      </c>
      <c r="P5" s="4479" t="s">
        <v>5552</v>
      </c>
      <c r="Q5" s="4479"/>
    </row>
    <row r="6" spans="1:18" ht="19.5" customHeight="1">
      <c r="A6" s="927" t="s">
        <v>5553</v>
      </c>
      <c r="B6" s="4481">
        <v>350</v>
      </c>
      <c r="C6" s="4482"/>
      <c r="D6" s="5">
        <v>45</v>
      </c>
      <c r="E6" s="269" t="s">
        <v>5554</v>
      </c>
      <c r="F6" s="5"/>
      <c r="G6" s="5">
        <v>33</v>
      </c>
      <c r="H6" s="5"/>
      <c r="I6" s="5">
        <v>39</v>
      </c>
      <c r="J6" s="5">
        <v>37</v>
      </c>
      <c r="K6" s="269" t="s">
        <v>5555</v>
      </c>
      <c r="L6" s="5">
        <v>19</v>
      </c>
      <c r="M6" s="3102">
        <v>19</v>
      </c>
      <c r="N6" s="3102"/>
      <c r="O6" s="27">
        <v>2</v>
      </c>
      <c r="P6" s="3102">
        <v>5</v>
      </c>
      <c r="Q6" s="3102"/>
    </row>
    <row r="7" spans="1:18" ht="19.5" customHeight="1">
      <c r="A7" s="5" t="s">
        <v>5556</v>
      </c>
      <c r="B7" s="4483" t="s">
        <v>5557</v>
      </c>
      <c r="C7" s="4484"/>
      <c r="D7" s="5">
        <v>47</v>
      </c>
      <c r="E7" s="269" t="s">
        <v>5554</v>
      </c>
      <c r="F7" s="5"/>
      <c r="G7" s="5">
        <v>33</v>
      </c>
      <c r="H7" s="5"/>
      <c r="I7" s="5">
        <v>39</v>
      </c>
      <c r="J7" s="5">
        <v>38</v>
      </c>
      <c r="K7" s="269" t="s">
        <v>5555</v>
      </c>
      <c r="L7" s="5">
        <v>19</v>
      </c>
      <c r="M7" s="3103">
        <v>19</v>
      </c>
      <c r="N7" s="3103"/>
      <c r="O7" s="27">
        <v>2</v>
      </c>
      <c r="P7" s="3103">
        <v>5</v>
      </c>
      <c r="Q7" s="3103"/>
    </row>
    <row r="8" spans="1:18" s="20" customFormat="1" ht="19.5" customHeight="1">
      <c r="A8" s="5" t="s">
        <v>5558</v>
      </c>
      <c r="B8" s="4483" t="s">
        <v>5557</v>
      </c>
      <c r="C8" s="4484"/>
      <c r="D8" s="5">
        <v>47</v>
      </c>
      <c r="E8" s="269" t="s">
        <v>5554</v>
      </c>
      <c r="F8" s="5"/>
      <c r="G8" s="5">
        <v>33</v>
      </c>
      <c r="H8" s="5"/>
      <c r="I8" s="5">
        <v>39</v>
      </c>
      <c r="J8" s="5">
        <v>38</v>
      </c>
      <c r="K8" s="269" t="s">
        <v>5555</v>
      </c>
      <c r="L8" s="5">
        <v>19</v>
      </c>
      <c r="M8" s="3103">
        <v>19</v>
      </c>
      <c r="N8" s="3103"/>
      <c r="O8" s="27">
        <v>2</v>
      </c>
      <c r="P8" s="3103">
        <v>5</v>
      </c>
      <c r="Q8" s="3103"/>
    </row>
    <row r="9" spans="1:18" s="20" customFormat="1" ht="19.5" customHeight="1">
      <c r="A9" s="5" t="s">
        <v>5559</v>
      </c>
      <c r="B9" s="4483" t="s">
        <v>5560</v>
      </c>
      <c r="C9" s="4484"/>
      <c r="D9" s="5">
        <v>47</v>
      </c>
      <c r="E9" s="269" t="s">
        <v>5554</v>
      </c>
      <c r="F9" s="5"/>
      <c r="G9" s="5">
        <v>33</v>
      </c>
      <c r="H9" s="5"/>
      <c r="I9" s="5">
        <v>40</v>
      </c>
      <c r="J9" s="5">
        <v>39</v>
      </c>
      <c r="K9" s="269" t="s">
        <v>5555</v>
      </c>
      <c r="L9" s="5">
        <v>19</v>
      </c>
      <c r="M9" s="3103">
        <v>19</v>
      </c>
      <c r="N9" s="3103"/>
      <c r="O9" s="27">
        <v>2</v>
      </c>
      <c r="P9" s="3103">
        <v>5</v>
      </c>
      <c r="Q9" s="3103"/>
    </row>
    <row r="10" spans="1:18" ht="19.5" customHeight="1">
      <c r="A10" s="263" t="s">
        <v>5561</v>
      </c>
      <c r="B10" s="4485">
        <v>359</v>
      </c>
      <c r="C10" s="4486"/>
      <c r="D10" s="263">
        <v>48</v>
      </c>
      <c r="E10" s="2709" t="s">
        <v>5554</v>
      </c>
      <c r="F10" s="263"/>
      <c r="G10" s="263">
        <v>33</v>
      </c>
      <c r="H10" s="263"/>
      <c r="I10" s="263">
        <v>40</v>
      </c>
      <c r="J10" s="263">
        <v>39</v>
      </c>
      <c r="K10" s="2709" t="s">
        <v>5555</v>
      </c>
      <c r="L10" s="263">
        <v>19</v>
      </c>
      <c r="M10" s="4439">
        <v>19</v>
      </c>
      <c r="N10" s="4439"/>
      <c r="O10" s="1451">
        <v>3</v>
      </c>
      <c r="P10" s="4439">
        <v>5</v>
      </c>
      <c r="Q10" s="4439"/>
    </row>
    <row r="11" spans="1:18" ht="19.5" customHeight="1">
      <c r="A11" s="12" t="s">
        <v>5562</v>
      </c>
      <c r="B11" s="4437">
        <v>86</v>
      </c>
      <c r="C11" s="3103"/>
      <c r="D11" s="5">
        <v>10</v>
      </c>
      <c r="E11" s="269" t="s">
        <v>5554</v>
      </c>
      <c r="F11" s="5"/>
      <c r="G11" s="27" t="s">
        <v>345</v>
      </c>
      <c r="H11" s="5"/>
      <c r="I11" s="5">
        <v>4</v>
      </c>
      <c r="J11" s="5">
        <v>14</v>
      </c>
      <c r="K11" s="269" t="s">
        <v>5555</v>
      </c>
      <c r="L11" s="27" t="s">
        <v>345</v>
      </c>
      <c r="M11" s="3103">
        <v>1</v>
      </c>
      <c r="N11" s="3103"/>
      <c r="O11" s="27">
        <v>1</v>
      </c>
      <c r="P11" s="3103">
        <v>5</v>
      </c>
      <c r="Q11" s="3103"/>
    </row>
    <row r="12" spans="1:18" ht="19.5" customHeight="1">
      <c r="A12" s="12" t="s">
        <v>5034</v>
      </c>
      <c r="B12" s="4437">
        <v>107</v>
      </c>
      <c r="C12" s="3103"/>
      <c r="D12" s="5">
        <v>14</v>
      </c>
      <c r="E12" s="2710"/>
      <c r="F12" s="5"/>
      <c r="G12" s="5">
        <v>13</v>
      </c>
      <c r="H12" s="5"/>
      <c r="I12" s="5">
        <v>12</v>
      </c>
      <c r="J12" s="5">
        <v>12</v>
      </c>
      <c r="K12" s="269"/>
      <c r="L12" s="5">
        <v>4</v>
      </c>
      <c r="M12" s="3103">
        <v>8</v>
      </c>
      <c r="N12" s="3103"/>
      <c r="O12" s="27" t="s">
        <v>345</v>
      </c>
      <c r="P12" s="3103">
        <v>0</v>
      </c>
      <c r="Q12" s="3103"/>
    </row>
    <row r="13" spans="1:18" ht="19.5" customHeight="1" thickBot="1">
      <c r="A13" s="361" t="s">
        <v>5038</v>
      </c>
      <c r="B13" s="4487" t="s">
        <v>5563</v>
      </c>
      <c r="C13" s="3104"/>
      <c r="D13" s="39">
        <v>24</v>
      </c>
      <c r="E13" s="2711"/>
      <c r="F13" s="39"/>
      <c r="G13" s="39">
        <v>20</v>
      </c>
      <c r="H13" s="39"/>
      <c r="I13" s="39">
        <v>24</v>
      </c>
      <c r="J13" s="39">
        <v>13</v>
      </c>
      <c r="K13" s="278"/>
      <c r="L13" s="39">
        <v>15</v>
      </c>
      <c r="M13" s="3104">
        <v>10</v>
      </c>
      <c r="N13" s="3104"/>
      <c r="O13" s="18">
        <v>2</v>
      </c>
      <c r="P13" s="3104">
        <v>0</v>
      </c>
      <c r="Q13" s="3104"/>
    </row>
    <row r="14" spans="1:18" ht="15.9" customHeight="1">
      <c r="A14" s="3821" t="s">
        <v>3579</v>
      </c>
      <c r="B14" s="3152" t="s">
        <v>5564</v>
      </c>
      <c r="C14" s="3127"/>
      <c r="D14" s="3127"/>
      <c r="E14" s="3127"/>
      <c r="F14" s="3128"/>
      <c r="G14" s="3152" t="s">
        <v>5565</v>
      </c>
      <c r="H14" s="3127"/>
      <c r="I14" s="3127"/>
      <c r="J14" s="3127"/>
      <c r="K14" s="3127"/>
      <c r="L14" s="3127"/>
      <c r="M14" s="3128"/>
      <c r="N14" s="3219" t="s">
        <v>5566</v>
      </c>
      <c r="O14" s="3209"/>
      <c r="P14" s="3131" t="s">
        <v>5567</v>
      </c>
      <c r="Q14" s="3674" t="s">
        <v>5568</v>
      </c>
      <c r="R14" s="3674"/>
    </row>
    <row r="15" spans="1:18" ht="15.9" customHeight="1">
      <c r="A15" s="3450"/>
      <c r="B15" s="4488" t="s">
        <v>5569</v>
      </c>
      <c r="C15" s="4489"/>
      <c r="D15" s="3153" t="s">
        <v>5570</v>
      </c>
      <c r="E15" s="3155"/>
      <c r="F15" s="3154"/>
      <c r="G15" s="3820" t="s">
        <v>5515</v>
      </c>
      <c r="H15" s="3821"/>
      <c r="I15" s="3212" t="s">
        <v>5529</v>
      </c>
      <c r="J15" s="3153" t="s">
        <v>5571</v>
      </c>
      <c r="K15" s="3155"/>
      <c r="L15" s="3155"/>
      <c r="M15" s="3154"/>
      <c r="N15" s="3219"/>
      <c r="O15" s="3209"/>
      <c r="P15" s="4490"/>
      <c r="Q15" s="3810" t="s">
        <v>5572</v>
      </c>
      <c r="R15" s="3817" t="s">
        <v>5573</v>
      </c>
    </row>
    <row r="16" spans="1:18" ht="15.9" customHeight="1">
      <c r="A16" s="3128"/>
      <c r="B16" s="3127" t="s">
        <v>5574</v>
      </c>
      <c r="C16" s="3128"/>
      <c r="D16" s="142" t="s">
        <v>5575</v>
      </c>
      <c r="E16" s="3153" t="s">
        <v>5576</v>
      </c>
      <c r="F16" s="3154"/>
      <c r="G16" s="3152"/>
      <c r="H16" s="3128"/>
      <c r="I16" s="3213"/>
      <c r="J16" s="3153" t="s">
        <v>5577</v>
      </c>
      <c r="K16" s="3154"/>
      <c r="L16" s="142" t="s">
        <v>5578</v>
      </c>
      <c r="M16" s="155" t="s">
        <v>5579</v>
      </c>
      <c r="N16" s="3216"/>
      <c r="O16" s="3210"/>
      <c r="P16" s="3279"/>
      <c r="Q16" s="3810"/>
      <c r="R16" s="3817"/>
    </row>
    <row r="17" spans="1:18" ht="19.5" customHeight="1">
      <c r="A17" s="927" t="s">
        <v>5553</v>
      </c>
      <c r="B17" s="3662">
        <v>1</v>
      </c>
      <c r="C17" s="3102"/>
      <c r="D17" s="5">
        <v>5</v>
      </c>
      <c r="E17" s="5"/>
      <c r="F17" s="5">
        <v>15</v>
      </c>
      <c r="G17" s="5">
        <v>59</v>
      </c>
      <c r="H17" s="269" t="s">
        <v>5580</v>
      </c>
      <c r="I17" s="5">
        <v>2</v>
      </c>
      <c r="J17" s="5"/>
      <c r="K17" s="5">
        <v>21</v>
      </c>
      <c r="L17" s="5">
        <v>5</v>
      </c>
      <c r="M17" s="5">
        <v>1</v>
      </c>
      <c r="N17" s="5"/>
      <c r="O17" s="27">
        <v>2</v>
      </c>
      <c r="P17" s="27" t="s">
        <v>717</v>
      </c>
      <c r="Q17" s="27">
        <v>39</v>
      </c>
      <c r="R17" s="1466">
        <v>1</v>
      </c>
    </row>
    <row r="18" spans="1:18" ht="19.5" customHeight="1">
      <c r="A18" s="5" t="s">
        <v>5556</v>
      </c>
      <c r="B18" s="4437">
        <v>1</v>
      </c>
      <c r="C18" s="3103"/>
      <c r="D18" s="5">
        <v>5</v>
      </c>
      <c r="E18" s="5"/>
      <c r="F18" s="5">
        <v>15</v>
      </c>
      <c r="G18" s="5">
        <v>59</v>
      </c>
      <c r="H18" s="269" t="s">
        <v>5580</v>
      </c>
      <c r="I18" s="5">
        <v>2</v>
      </c>
      <c r="J18" s="5"/>
      <c r="K18" s="5">
        <v>21</v>
      </c>
      <c r="L18" s="5">
        <v>5</v>
      </c>
      <c r="M18" s="5">
        <v>1</v>
      </c>
      <c r="N18" s="5"/>
      <c r="O18" s="27">
        <v>2</v>
      </c>
      <c r="P18" s="27" t="s">
        <v>717</v>
      </c>
      <c r="Q18" s="27">
        <v>39</v>
      </c>
      <c r="R18" s="1466">
        <v>1</v>
      </c>
    </row>
    <row r="19" spans="1:18" ht="19.5" customHeight="1">
      <c r="A19" s="5" t="s">
        <v>5558</v>
      </c>
      <c r="B19" s="4437">
        <v>1</v>
      </c>
      <c r="C19" s="3103"/>
      <c r="D19" s="5">
        <v>5</v>
      </c>
      <c r="E19" s="5"/>
      <c r="F19" s="5">
        <v>15</v>
      </c>
      <c r="G19" s="5">
        <v>59</v>
      </c>
      <c r="H19" s="269" t="s">
        <v>5580</v>
      </c>
      <c r="I19" s="5">
        <v>2</v>
      </c>
      <c r="J19" s="3103">
        <v>21</v>
      </c>
      <c r="K19" s="3103"/>
      <c r="L19" s="5">
        <v>5</v>
      </c>
      <c r="M19" s="5">
        <v>1</v>
      </c>
      <c r="N19" s="5"/>
      <c r="O19" s="27">
        <v>2</v>
      </c>
      <c r="P19" s="27" t="s">
        <v>717</v>
      </c>
      <c r="Q19" s="27">
        <v>39</v>
      </c>
      <c r="R19" s="1466">
        <v>1</v>
      </c>
    </row>
    <row r="20" spans="1:18" ht="19.5" customHeight="1">
      <c r="A20" s="5" t="s">
        <v>5559</v>
      </c>
      <c r="B20" s="4437">
        <v>1</v>
      </c>
      <c r="C20" s="3103"/>
      <c r="D20" s="5">
        <v>5</v>
      </c>
      <c r="E20" s="5"/>
      <c r="F20" s="5">
        <v>15</v>
      </c>
      <c r="G20" s="5">
        <v>59</v>
      </c>
      <c r="H20" s="269" t="s">
        <v>5580</v>
      </c>
      <c r="I20" s="5">
        <v>2</v>
      </c>
      <c r="J20" s="3103">
        <v>21</v>
      </c>
      <c r="K20" s="3103"/>
      <c r="L20" s="5">
        <v>5</v>
      </c>
      <c r="M20" s="5">
        <v>1</v>
      </c>
      <c r="N20" s="5"/>
      <c r="O20" s="27">
        <v>2</v>
      </c>
      <c r="P20" s="27">
        <v>1</v>
      </c>
      <c r="Q20" s="27">
        <v>40</v>
      </c>
      <c r="R20" s="1466">
        <v>1</v>
      </c>
    </row>
    <row r="21" spans="1:18" ht="19.5" customHeight="1">
      <c r="A21" s="263" t="s">
        <v>5561</v>
      </c>
      <c r="B21" s="4491">
        <v>1</v>
      </c>
      <c r="C21" s="4492"/>
      <c r="D21" s="263">
        <v>5</v>
      </c>
      <c r="E21" s="263"/>
      <c r="F21" s="263">
        <v>15</v>
      </c>
      <c r="G21" s="263">
        <v>59</v>
      </c>
      <c r="H21" s="2709" t="s">
        <v>5580</v>
      </c>
      <c r="I21" s="263">
        <v>2</v>
      </c>
      <c r="J21" s="4439">
        <v>21</v>
      </c>
      <c r="K21" s="4439"/>
      <c r="L21" s="263">
        <v>5</v>
      </c>
      <c r="M21" s="263">
        <v>1</v>
      </c>
      <c r="N21" s="263"/>
      <c r="O21" s="1451">
        <v>2</v>
      </c>
      <c r="P21" s="1451">
        <v>1</v>
      </c>
      <c r="Q21" s="263">
        <v>40</v>
      </c>
      <c r="R21" s="263">
        <v>1</v>
      </c>
    </row>
    <row r="22" spans="1:18" ht="19.5" customHeight="1">
      <c r="A22" s="12" t="s">
        <v>5581</v>
      </c>
      <c r="B22" s="4437" t="s">
        <v>345</v>
      </c>
      <c r="C22" s="3103"/>
      <c r="D22" s="5">
        <v>1</v>
      </c>
      <c r="E22" s="5"/>
      <c r="F22" s="27" t="s">
        <v>345</v>
      </c>
      <c r="G22" s="5">
        <v>6</v>
      </c>
      <c r="H22" s="269" t="s">
        <v>5580</v>
      </c>
      <c r="I22" s="5">
        <v>1</v>
      </c>
      <c r="J22" s="3103" t="s">
        <v>345</v>
      </c>
      <c r="K22" s="3103"/>
      <c r="L22" s="27" t="s">
        <v>345</v>
      </c>
      <c r="M22" s="27" t="s">
        <v>345</v>
      </c>
      <c r="N22" s="27"/>
      <c r="O22" s="27">
        <v>1</v>
      </c>
      <c r="P22" s="27">
        <v>1</v>
      </c>
      <c r="Q22" s="5">
        <v>40</v>
      </c>
      <c r="R22" s="1466">
        <v>1</v>
      </c>
    </row>
    <row r="23" spans="1:18" ht="19.5" customHeight="1">
      <c r="A23" s="12" t="s">
        <v>5034</v>
      </c>
      <c r="B23" s="4437" t="s">
        <v>345</v>
      </c>
      <c r="C23" s="3103"/>
      <c r="D23" s="5">
        <v>1</v>
      </c>
      <c r="E23" s="5"/>
      <c r="F23" s="5">
        <v>7</v>
      </c>
      <c r="G23" s="5">
        <v>27</v>
      </c>
      <c r="H23" s="5"/>
      <c r="I23" s="5">
        <v>1</v>
      </c>
      <c r="J23" s="3103">
        <v>2</v>
      </c>
      <c r="K23" s="3103"/>
      <c r="L23" s="5">
        <v>5</v>
      </c>
      <c r="M23" s="5">
        <v>1</v>
      </c>
      <c r="N23" s="5"/>
      <c r="O23" s="27" t="s">
        <v>345</v>
      </c>
      <c r="P23" s="27" t="s">
        <v>345</v>
      </c>
      <c r="Q23" s="27" t="s">
        <v>345</v>
      </c>
      <c r="R23" s="1466" t="s">
        <v>345</v>
      </c>
    </row>
    <row r="24" spans="1:18" ht="19.5" customHeight="1" thickBot="1">
      <c r="A24" s="19" t="s">
        <v>5038</v>
      </c>
      <c r="B24" s="4443">
        <v>1</v>
      </c>
      <c r="C24" s="3104"/>
      <c r="D24" s="39">
        <v>3</v>
      </c>
      <c r="E24" s="39"/>
      <c r="F24" s="39">
        <v>8</v>
      </c>
      <c r="G24" s="39">
        <v>26</v>
      </c>
      <c r="H24" s="39"/>
      <c r="I24" s="2692" t="s">
        <v>345</v>
      </c>
      <c r="J24" s="3104">
        <v>19</v>
      </c>
      <c r="K24" s="3104"/>
      <c r="L24" s="2692" t="s">
        <v>345</v>
      </c>
      <c r="M24" s="2692" t="s">
        <v>345</v>
      </c>
      <c r="N24" s="18"/>
      <c r="O24" s="18">
        <v>1</v>
      </c>
      <c r="P24" s="18" t="s">
        <v>345</v>
      </c>
      <c r="Q24" s="2692" t="s">
        <v>345</v>
      </c>
      <c r="R24" s="2712" t="s">
        <v>345</v>
      </c>
    </row>
    <row r="25" spans="1:18" ht="13.5" customHeight="1">
      <c r="A25" s="5" t="s">
        <v>5582</v>
      </c>
      <c r="B25" s="5"/>
      <c r="C25" s="5"/>
      <c r="D25" s="5"/>
      <c r="E25" s="5"/>
      <c r="F25" s="5"/>
      <c r="G25" s="5"/>
      <c r="H25" s="5"/>
      <c r="I25" s="5"/>
      <c r="J25" s="5"/>
      <c r="K25" s="5"/>
      <c r="L25" s="5"/>
      <c r="M25" s="5"/>
      <c r="N25" s="5"/>
      <c r="O25" s="5"/>
      <c r="P25" s="5"/>
      <c r="Q25" s="5"/>
    </row>
    <row r="26" spans="1:18" ht="13.5" customHeight="1">
      <c r="A26" s="5" t="s">
        <v>5583</v>
      </c>
      <c r="B26" s="5"/>
      <c r="C26" s="5"/>
      <c r="D26" s="5"/>
      <c r="E26" s="5"/>
      <c r="F26" s="5"/>
      <c r="G26" s="5"/>
      <c r="H26" s="5"/>
      <c r="I26" s="5"/>
      <c r="J26" s="5"/>
      <c r="K26" s="5"/>
      <c r="L26" s="5"/>
      <c r="M26" s="5"/>
      <c r="N26" s="5"/>
      <c r="O26" s="5"/>
      <c r="P26" s="5"/>
      <c r="Q26" s="5"/>
    </row>
    <row r="27" spans="1:18" ht="13.5" customHeight="1">
      <c r="A27" s="5" t="s">
        <v>5584</v>
      </c>
    </row>
    <row r="28" spans="1:18" ht="13.5" customHeight="1"/>
    <row r="29" spans="1:18" ht="13.5" customHeight="1"/>
    <row r="30" spans="1:18" ht="13.5" customHeight="1"/>
    <row r="31" spans="1:18" ht="19">
      <c r="A31" s="29" t="s">
        <v>5585</v>
      </c>
      <c r="B31" s="30"/>
      <c r="C31" s="30"/>
      <c r="D31" s="30"/>
      <c r="E31" s="30"/>
      <c r="F31" s="30"/>
      <c r="G31" s="30"/>
      <c r="H31" s="30"/>
      <c r="I31" s="30"/>
      <c r="J31" s="30"/>
      <c r="K31" s="30"/>
      <c r="L31" s="30"/>
      <c r="M31" s="30"/>
      <c r="N31" s="30"/>
      <c r="O31" s="30"/>
      <c r="P31" s="30"/>
      <c r="Q31" s="36"/>
    </row>
    <row r="32" spans="1:18" ht="14.25" customHeight="1" thickBot="1">
      <c r="A32" s="5" t="s">
        <v>1737</v>
      </c>
      <c r="B32" s="5"/>
      <c r="C32" s="5"/>
      <c r="D32" s="39"/>
      <c r="E32" s="39"/>
      <c r="F32" s="39"/>
      <c r="G32" s="39"/>
      <c r="H32" s="39"/>
      <c r="I32" s="39"/>
      <c r="J32" s="2713"/>
      <c r="K32" s="2713"/>
      <c r="L32" s="2713"/>
      <c r="N32" s="18" t="s">
        <v>5586</v>
      </c>
      <c r="Q32" s="27"/>
    </row>
    <row r="33" spans="1:17" ht="9.9" customHeight="1">
      <c r="A33" s="3126" t="s">
        <v>409</v>
      </c>
      <c r="B33" s="3151" t="s">
        <v>16</v>
      </c>
      <c r="C33" s="3114"/>
      <c r="D33" s="933"/>
      <c r="E33" s="933"/>
      <c r="F33" s="933"/>
      <c r="G33" s="932"/>
      <c r="H33" s="932"/>
      <c r="I33" s="932"/>
      <c r="J33" s="932"/>
      <c r="K33" s="932"/>
      <c r="L33" s="932"/>
      <c r="M33" s="932"/>
      <c r="N33" s="932"/>
      <c r="Q33" s="5"/>
    </row>
    <row r="34" spans="1:17" ht="9.9" customHeight="1">
      <c r="A34" s="3450"/>
      <c r="B34" s="3453"/>
      <c r="C34" s="3208"/>
      <c r="D34" s="3453" t="s">
        <v>5587</v>
      </c>
      <c r="E34" s="3450"/>
      <c r="F34" s="3453" t="s">
        <v>5588</v>
      </c>
      <c r="G34" s="3208"/>
      <c r="H34" s="3208"/>
      <c r="I34" s="5"/>
      <c r="J34" s="5"/>
      <c r="K34" s="5"/>
      <c r="L34" s="2714"/>
      <c r="M34" s="2714"/>
      <c r="N34" s="2714"/>
      <c r="Q34" s="5"/>
    </row>
    <row r="35" spans="1:17" ht="18.75" customHeight="1">
      <c r="A35" s="3128"/>
      <c r="B35" s="3152"/>
      <c r="C35" s="3127"/>
      <c r="D35" s="3152"/>
      <c r="E35" s="3128"/>
      <c r="F35" s="3152"/>
      <c r="G35" s="3127"/>
      <c r="H35" s="3127"/>
      <c r="I35" s="3220" t="s">
        <v>3218</v>
      </c>
      <c r="J35" s="3221"/>
      <c r="K35" s="3222"/>
      <c r="L35" s="3216" t="s">
        <v>5589</v>
      </c>
      <c r="M35" s="3631"/>
      <c r="N35" s="3631"/>
      <c r="Q35" s="1443"/>
    </row>
    <row r="36" spans="1:17" ht="24" customHeight="1">
      <c r="A36" s="5" t="s">
        <v>5590</v>
      </c>
      <c r="B36" s="4476">
        <v>7370</v>
      </c>
      <c r="C36" s="4409"/>
      <c r="D36" s="4409">
        <v>1336</v>
      </c>
      <c r="E36" s="4409"/>
      <c r="F36" s="4409">
        <v>6034</v>
      </c>
      <c r="G36" s="4409"/>
      <c r="H36" s="4409"/>
      <c r="I36" s="3879">
        <v>6034</v>
      </c>
      <c r="J36" s="3879"/>
      <c r="K36" s="3879"/>
      <c r="L36" s="4409" t="s">
        <v>717</v>
      </c>
      <c r="M36" s="4409"/>
      <c r="N36" s="4409"/>
      <c r="Q36" s="906"/>
    </row>
    <row r="37" spans="1:17" ht="24" customHeight="1">
      <c r="A37" s="5" t="s">
        <v>5591</v>
      </c>
      <c r="B37" s="3877" t="s">
        <v>717</v>
      </c>
      <c r="C37" s="3340"/>
      <c r="D37" s="3340" t="s">
        <v>717</v>
      </c>
      <c r="E37" s="3340"/>
      <c r="F37" s="3340" t="s">
        <v>717</v>
      </c>
      <c r="G37" s="3340"/>
      <c r="H37" s="3340"/>
      <c r="I37" s="3340" t="s">
        <v>717</v>
      </c>
      <c r="J37" s="3340"/>
      <c r="K37" s="3340"/>
      <c r="L37" s="3340" t="s">
        <v>717</v>
      </c>
      <c r="M37" s="3340"/>
      <c r="N37" s="3340"/>
      <c r="Q37" s="906"/>
    </row>
    <row r="38" spans="1:17" ht="24" customHeight="1">
      <c r="A38" s="5" t="s">
        <v>5592</v>
      </c>
      <c r="B38" s="3877">
        <v>118363</v>
      </c>
      <c r="C38" s="3340"/>
      <c r="D38" s="3340">
        <v>19713</v>
      </c>
      <c r="E38" s="3340"/>
      <c r="F38" s="3340">
        <v>98650</v>
      </c>
      <c r="G38" s="3340"/>
      <c r="H38" s="3340"/>
      <c r="I38" s="3340">
        <v>94532</v>
      </c>
      <c r="J38" s="3340"/>
      <c r="K38" s="3340"/>
      <c r="L38" s="3340">
        <v>4118</v>
      </c>
      <c r="M38" s="3340"/>
      <c r="N38" s="3340"/>
      <c r="Q38" s="906"/>
    </row>
    <row r="39" spans="1:17" ht="24" customHeight="1">
      <c r="A39" s="5" t="s">
        <v>5593</v>
      </c>
      <c r="B39" s="3877">
        <v>166791</v>
      </c>
      <c r="C39" s="3340"/>
      <c r="D39" s="3340">
        <v>29526</v>
      </c>
      <c r="E39" s="3340"/>
      <c r="F39" s="3340">
        <v>137265</v>
      </c>
      <c r="G39" s="3340"/>
      <c r="H39" s="3340"/>
      <c r="I39" s="3340">
        <v>131681</v>
      </c>
      <c r="J39" s="3340"/>
      <c r="K39" s="3340"/>
      <c r="L39" s="3340">
        <v>5584</v>
      </c>
      <c r="M39" s="3340"/>
      <c r="N39" s="3340"/>
      <c r="Q39" s="906"/>
    </row>
    <row r="40" spans="1:17" ht="24" customHeight="1" thickBot="1">
      <c r="A40" s="1448" t="s">
        <v>5594</v>
      </c>
      <c r="B40" s="3880">
        <v>137597</v>
      </c>
      <c r="C40" s="3349"/>
      <c r="D40" s="3349">
        <v>24451</v>
      </c>
      <c r="E40" s="3349"/>
      <c r="F40" s="3349">
        <v>113146</v>
      </c>
      <c r="G40" s="3349"/>
      <c r="H40" s="3349"/>
      <c r="I40" s="3349">
        <v>109850</v>
      </c>
      <c r="J40" s="3349"/>
      <c r="K40" s="3349"/>
      <c r="L40" s="3349">
        <v>3296</v>
      </c>
      <c r="M40" s="3349"/>
      <c r="N40" s="3349"/>
      <c r="Q40" s="2715"/>
    </row>
    <row r="41" spans="1:17">
      <c r="A41" s="5" t="s">
        <v>5595</v>
      </c>
    </row>
    <row r="42" spans="1:17">
      <c r="A42" s="5" t="s">
        <v>5596</v>
      </c>
    </row>
  </sheetData>
  <mergeCells count="95">
    <mergeCell ref="B39:C39"/>
    <mergeCell ref="D39:E39"/>
    <mergeCell ref="F39:H39"/>
    <mergeCell ref="I39:K39"/>
    <mergeCell ref="L39:N39"/>
    <mergeCell ref="B40:C40"/>
    <mergeCell ref="D40:E40"/>
    <mergeCell ref="F40:H40"/>
    <mergeCell ref="I40:K40"/>
    <mergeCell ref="L40:N40"/>
    <mergeCell ref="B37:C37"/>
    <mergeCell ref="D37:E37"/>
    <mergeCell ref="F37:H37"/>
    <mergeCell ref="I37:K37"/>
    <mergeCell ref="L37:N37"/>
    <mergeCell ref="B38:C38"/>
    <mergeCell ref="D38:E38"/>
    <mergeCell ref="F38:H38"/>
    <mergeCell ref="I38:K38"/>
    <mergeCell ref="L38:N38"/>
    <mergeCell ref="L35:N35"/>
    <mergeCell ref="B36:C36"/>
    <mergeCell ref="D36:E36"/>
    <mergeCell ref="F36:H36"/>
    <mergeCell ref="I36:K36"/>
    <mergeCell ref="L36:N36"/>
    <mergeCell ref="B24:C24"/>
    <mergeCell ref="J24:K24"/>
    <mergeCell ref="A33:A35"/>
    <mergeCell ref="B33:C35"/>
    <mergeCell ref="D34:E35"/>
    <mergeCell ref="F34:H35"/>
    <mergeCell ref="I35:K35"/>
    <mergeCell ref="B21:C21"/>
    <mergeCell ref="J21:K21"/>
    <mergeCell ref="B22:C22"/>
    <mergeCell ref="J22:K22"/>
    <mergeCell ref="B23:C23"/>
    <mergeCell ref="J23:K23"/>
    <mergeCell ref="B17:C17"/>
    <mergeCell ref="B18:C18"/>
    <mergeCell ref="B19:C19"/>
    <mergeCell ref="J19:K19"/>
    <mergeCell ref="B20:C20"/>
    <mergeCell ref="J20:K20"/>
    <mergeCell ref="A14:A16"/>
    <mergeCell ref="B14:F14"/>
    <mergeCell ref="G14:M14"/>
    <mergeCell ref="N14:O16"/>
    <mergeCell ref="P14:P16"/>
    <mergeCell ref="J15:M15"/>
    <mergeCell ref="B16:C16"/>
    <mergeCell ref="E16:F16"/>
    <mergeCell ref="J16:K16"/>
    <mergeCell ref="Q14:R14"/>
    <mergeCell ref="B15:C15"/>
    <mergeCell ref="D15:F15"/>
    <mergeCell ref="G15:H16"/>
    <mergeCell ref="I15:I16"/>
    <mergeCell ref="Q15:Q16"/>
    <mergeCell ref="R15:R16"/>
    <mergeCell ref="B12:C12"/>
    <mergeCell ref="M12:N12"/>
    <mergeCell ref="P12:Q12"/>
    <mergeCell ref="B13:C13"/>
    <mergeCell ref="M13:N13"/>
    <mergeCell ref="P13:Q13"/>
    <mergeCell ref="B10:C10"/>
    <mergeCell ref="M10:N10"/>
    <mergeCell ref="P10:Q10"/>
    <mergeCell ref="B11:C11"/>
    <mergeCell ref="M11:N11"/>
    <mergeCell ref="P11:Q11"/>
    <mergeCell ref="B8:C8"/>
    <mergeCell ref="M8:N8"/>
    <mergeCell ref="P8:Q8"/>
    <mergeCell ref="B9:C9"/>
    <mergeCell ref="M9:N9"/>
    <mergeCell ref="P9:Q9"/>
    <mergeCell ref="B6:C6"/>
    <mergeCell ref="M6:N6"/>
    <mergeCell ref="P6:Q6"/>
    <mergeCell ref="B7:C7"/>
    <mergeCell ref="M7:N7"/>
    <mergeCell ref="P7:Q7"/>
    <mergeCell ref="A3:A5"/>
    <mergeCell ref="B3:C5"/>
    <mergeCell ref="D3:Q3"/>
    <mergeCell ref="D4:Q4"/>
    <mergeCell ref="D5:E5"/>
    <mergeCell ref="F5:G5"/>
    <mergeCell ref="H5:I5"/>
    <mergeCell ref="J5:K5"/>
    <mergeCell ref="M5:N5"/>
    <mergeCell ref="P5:Q5"/>
  </mergeCells>
  <phoneticPr fontId="3"/>
  <pageMargins left="0.59055118110236227" right="0.78740157480314965" top="0.98425196850393704" bottom="0.98425196850393704" header="0.51181102362204722" footer="0.51181102362204722"/>
  <pageSetup paperSize="9" scale="92" orientation="portrait" horizontalDpi="4294967293"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B72E3-12A0-4B6F-A0DE-E14339919673}">
  <dimension ref="A1"/>
  <sheetViews>
    <sheetView view="pageBreakPreview" topLeftCell="A4" zoomScaleNormal="100" zoomScaleSheetLayoutView="100" workbookViewId="0">
      <selection activeCell="L15" sqref="L15"/>
    </sheetView>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firstPageNumber="13" orientation="portrait" r:id="rId1"/>
  <headerFooter scaleWithDoc="0" alignWithMargins="0"/>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65EF9-0007-49F1-90C5-2F80164C0ACB}">
  <dimension ref="A1:S43"/>
  <sheetViews>
    <sheetView view="pageBreakPreview" zoomScaleNormal="100" zoomScaleSheetLayoutView="100" workbookViewId="0">
      <selection activeCell="K3" sqref="K3"/>
    </sheetView>
  </sheetViews>
  <sheetFormatPr defaultColWidth="8.90625" defaultRowHeight="13"/>
  <cols>
    <col min="1" max="1" width="19.1796875" style="21" customWidth="1"/>
    <col min="2" max="2" width="8.6328125" style="21" customWidth="1"/>
    <col min="3" max="3" width="10.08984375" style="21" customWidth="1"/>
    <col min="4" max="6" width="7.6328125" style="21" customWidth="1"/>
    <col min="7" max="8" width="8.6328125" style="21" customWidth="1"/>
    <col min="9" max="9" width="7.6328125" style="21" customWidth="1"/>
    <col min="10" max="10" width="7" style="21" customWidth="1"/>
    <col min="11" max="16384" width="8.90625" style="21"/>
  </cols>
  <sheetData>
    <row r="1" spans="1:11" ht="20.25" customHeight="1">
      <c r="A1" s="4493" t="s">
        <v>5597</v>
      </c>
      <c r="B1" s="4493"/>
      <c r="C1" s="4493"/>
      <c r="D1" s="4493"/>
      <c r="E1" s="4493"/>
      <c r="F1" s="4493"/>
      <c r="G1" s="4493"/>
      <c r="H1" s="30"/>
      <c r="I1" s="30"/>
      <c r="J1" s="30"/>
      <c r="K1" s="30"/>
    </row>
    <row r="2" spans="1:11" ht="14.25" customHeight="1" thickBot="1">
      <c r="A2" s="5" t="s">
        <v>5598</v>
      </c>
      <c r="B2" s="5"/>
      <c r="C2" s="39"/>
      <c r="D2" s="39"/>
      <c r="E2" s="39"/>
      <c r="F2" s="39"/>
      <c r="I2" s="27" t="s">
        <v>5599</v>
      </c>
      <c r="J2" s="1443"/>
      <c r="K2" s="1443"/>
    </row>
    <row r="3" spans="1:11" ht="9.9" customHeight="1">
      <c r="A3" s="3126" t="s">
        <v>409</v>
      </c>
      <c r="B3" s="3151" t="s">
        <v>16</v>
      </c>
      <c r="C3" s="2716"/>
      <c r="D3" s="2716"/>
      <c r="E3" s="2716"/>
      <c r="F3" s="361"/>
      <c r="G3" s="932"/>
      <c r="H3" s="1472"/>
      <c r="I3" s="3132" t="s">
        <v>5600</v>
      </c>
    </row>
    <row r="4" spans="1:11" ht="9.9" customHeight="1">
      <c r="A4" s="3450"/>
      <c r="B4" s="3776"/>
      <c r="C4" s="3453" t="s">
        <v>5601</v>
      </c>
      <c r="D4" s="2716"/>
      <c r="E4" s="2717"/>
      <c r="F4" s="3453" t="s">
        <v>5602</v>
      </c>
      <c r="G4" s="2716"/>
      <c r="H4" s="2717"/>
      <c r="I4" s="3219"/>
    </row>
    <row r="5" spans="1:11" ht="18" customHeight="1">
      <c r="A5" s="3128"/>
      <c r="B5" s="3213"/>
      <c r="C5" s="3152"/>
      <c r="D5" s="282" t="s">
        <v>3218</v>
      </c>
      <c r="E5" s="282" t="s">
        <v>5589</v>
      </c>
      <c r="F5" s="3152"/>
      <c r="G5" s="282" t="s">
        <v>3218</v>
      </c>
      <c r="H5" s="282" t="s">
        <v>5589</v>
      </c>
      <c r="I5" s="3216"/>
    </row>
    <row r="6" spans="1:11" ht="22.5" customHeight="1">
      <c r="A6" s="2718" t="s">
        <v>5590</v>
      </c>
      <c r="B6" s="1561">
        <v>5359</v>
      </c>
      <c r="C6" s="161">
        <v>914</v>
      </c>
      <c r="D6" s="161">
        <v>863</v>
      </c>
      <c r="E6" s="161">
        <v>51</v>
      </c>
      <c r="F6" s="161">
        <v>4445</v>
      </c>
      <c r="G6" s="161">
        <v>4082</v>
      </c>
      <c r="H6" s="161">
        <v>363</v>
      </c>
      <c r="I6" s="161">
        <v>283</v>
      </c>
    </row>
    <row r="7" spans="1:11" ht="22.5" customHeight="1">
      <c r="A7" s="2719" t="s">
        <v>2093</v>
      </c>
      <c r="B7" s="1561">
        <v>2423</v>
      </c>
      <c r="C7" s="161">
        <v>198</v>
      </c>
      <c r="D7" s="161">
        <v>198</v>
      </c>
      <c r="E7" s="158" t="s">
        <v>717</v>
      </c>
      <c r="F7" s="161">
        <v>2225</v>
      </c>
      <c r="G7" s="161">
        <v>2097</v>
      </c>
      <c r="H7" s="161">
        <v>128</v>
      </c>
      <c r="I7" s="161">
        <v>194</v>
      </c>
    </row>
    <row r="8" spans="1:11" ht="22.5" customHeight="1">
      <c r="A8" s="5" t="s">
        <v>3493</v>
      </c>
      <c r="B8" s="156">
        <v>4578</v>
      </c>
      <c r="C8" s="157">
        <v>736</v>
      </c>
      <c r="D8" s="157">
        <v>654</v>
      </c>
      <c r="E8" s="130">
        <v>82</v>
      </c>
      <c r="F8" s="157">
        <v>3842</v>
      </c>
      <c r="G8" s="157">
        <v>1867</v>
      </c>
      <c r="H8" s="157">
        <v>1975</v>
      </c>
      <c r="I8" s="157">
        <v>305</v>
      </c>
    </row>
    <row r="9" spans="1:11" ht="22.5" customHeight="1">
      <c r="A9" s="5" t="s">
        <v>3494</v>
      </c>
      <c r="B9" s="156">
        <v>4886</v>
      </c>
      <c r="C9" s="157">
        <v>829</v>
      </c>
      <c r="D9" s="157">
        <v>715</v>
      </c>
      <c r="E9" s="130">
        <v>114</v>
      </c>
      <c r="F9" s="157">
        <v>4057</v>
      </c>
      <c r="G9" s="157">
        <v>1835</v>
      </c>
      <c r="H9" s="157">
        <v>2222</v>
      </c>
      <c r="I9" s="157">
        <v>308</v>
      </c>
    </row>
    <row r="10" spans="1:11" ht="22.5" customHeight="1" thickBot="1">
      <c r="A10" s="611" t="s">
        <v>3561</v>
      </c>
      <c r="B10" s="1754">
        <v>5720</v>
      </c>
      <c r="C10" s="1755">
        <v>815</v>
      </c>
      <c r="D10" s="1755">
        <v>738</v>
      </c>
      <c r="E10" s="1724">
        <v>77</v>
      </c>
      <c r="F10" s="1755">
        <v>4905</v>
      </c>
      <c r="G10" s="1755">
        <v>1916</v>
      </c>
      <c r="H10" s="1755">
        <v>2989</v>
      </c>
      <c r="I10" s="1755">
        <v>306</v>
      </c>
      <c r="J10" s="300"/>
    </row>
    <row r="11" spans="1:11">
      <c r="B11" s="300"/>
      <c r="C11" s="300"/>
      <c r="D11" s="300"/>
      <c r="E11" s="300"/>
      <c r="F11" s="300"/>
      <c r="G11" s="300"/>
      <c r="H11" s="300"/>
      <c r="I11" s="300"/>
      <c r="J11" s="300"/>
    </row>
    <row r="12" spans="1:11">
      <c r="B12" s="300"/>
      <c r="C12" s="300"/>
      <c r="D12" s="300"/>
      <c r="E12" s="300"/>
      <c r="F12" s="300"/>
      <c r="G12" s="300"/>
      <c r="H12" s="300"/>
      <c r="I12" s="300"/>
      <c r="J12" s="300"/>
    </row>
    <row r="16" spans="1:11" ht="19">
      <c r="A16" s="2720" t="s">
        <v>5603</v>
      </c>
      <c r="E16" s="36"/>
      <c r="F16" s="36"/>
      <c r="G16" s="36"/>
    </row>
    <row r="17" spans="1:9" ht="13.5" thickBot="1">
      <c r="A17" s="2721" t="s">
        <v>4544</v>
      </c>
      <c r="B17" s="2721"/>
      <c r="C17" s="141"/>
      <c r="D17" s="2722"/>
      <c r="E17" s="141"/>
      <c r="F17" s="2723" t="s">
        <v>5604</v>
      </c>
    </row>
    <row r="18" spans="1:9" ht="18.75" customHeight="1">
      <c r="A18" s="2724" t="s">
        <v>409</v>
      </c>
      <c r="B18" s="4494" t="s">
        <v>384</v>
      </c>
      <c r="C18" s="4495"/>
      <c r="D18" s="4496" t="s">
        <v>4538</v>
      </c>
      <c r="E18" s="4497"/>
      <c r="F18" s="4497"/>
    </row>
    <row r="19" spans="1:9" ht="22.5" customHeight="1">
      <c r="A19" s="2718" t="s">
        <v>5590</v>
      </c>
      <c r="B19" s="4476">
        <v>683</v>
      </c>
      <c r="C19" s="4409"/>
      <c r="D19" s="4409">
        <v>17400</v>
      </c>
      <c r="E19" s="4409"/>
      <c r="F19" s="4409"/>
    </row>
    <row r="20" spans="1:9" ht="22.5" customHeight="1">
      <c r="A20" s="927" t="s">
        <v>2093</v>
      </c>
      <c r="B20" s="4136">
        <v>583</v>
      </c>
      <c r="C20" s="4137"/>
      <c r="D20" s="3340">
        <v>13555</v>
      </c>
      <c r="E20" s="3340"/>
      <c r="F20" s="3340"/>
    </row>
    <row r="21" spans="1:9" ht="22.5" customHeight="1">
      <c r="A21" s="5" t="s">
        <v>3493</v>
      </c>
      <c r="B21" s="3877">
        <v>892</v>
      </c>
      <c r="C21" s="3340"/>
      <c r="D21" s="3340">
        <v>21042</v>
      </c>
      <c r="E21" s="3340"/>
      <c r="F21" s="3340"/>
    </row>
    <row r="22" spans="1:9" ht="22.5" customHeight="1">
      <c r="A22" s="5" t="s">
        <v>5605</v>
      </c>
      <c r="B22" s="3877">
        <v>1038</v>
      </c>
      <c r="C22" s="3340"/>
      <c r="D22" s="3340">
        <v>31483</v>
      </c>
      <c r="E22" s="3340"/>
      <c r="F22" s="3340"/>
    </row>
    <row r="23" spans="1:9" ht="22.5" customHeight="1" thickBot="1">
      <c r="A23" s="611" t="s">
        <v>5261</v>
      </c>
      <c r="B23" s="4498">
        <v>958</v>
      </c>
      <c r="C23" s="4499"/>
      <c r="D23" s="4499">
        <v>29776</v>
      </c>
      <c r="E23" s="4499"/>
      <c r="F23" s="4499"/>
      <c r="G23" s="1696"/>
    </row>
    <row r="29" spans="1:9" ht="19">
      <c r="A29" s="29" t="s">
        <v>5606</v>
      </c>
      <c r="B29" s="29"/>
      <c r="C29" s="29"/>
      <c r="E29" s="36"/>
      <c r="F29" s="30"/>
      <c r="G29" s="30"/>
      <c r="H29" s="30"/>
      <c r="I29" s="30"/>
    </row>
    <row r="30" spans="1:9" ht="13.5" thickBot="1">
      <c r="A30" s="39" t="s">
        <v>5607</v>
      </c>
      <c r="B30" s="39"/>
      <c r="C30" s="39"/>
      <c r="D30" s="39"/>
      <c r="E30" s="39"/>
      <c r="F30" s="39"/>
      <c r="G30" s="39"/>
      <c r="H30" s="40"/>
      <c r="I30" s="18" t="s">
        <v>5608</v>
      </c>
    </row>
    <row r="31" spans="1:9" ht="9.9" customHeight="1">
      <c r="A31" s="3114" t="s">
        <v>2121</v>
      </c>
      <c r="B31" s="2725"/>
      <c r="C31" s="932"/>
      <c r="D31" s="932"/>
      <c r="E31" s="932"/>
      <c r="F31" s="932"/>
      <c r="G31" s="932"/>
      <c r="H31" s="934"/>
      <c r="I31" s="2726"/>
    </row>
    <row r="32" spans="1:9" ht="9.9" customHeight="1">
      <c r="A32" s="3208"/>
      <c r="B32" s="3219" t="s">
        <v>5609</v>
      </c>
      <c r="C32" s="3219" t="s">
        <v>5610</v>
      </c>
      <c r="D32" s="3127"/>
      <c r="E32" s="3127"/>
      <c r="F32" s="3127"/>
      <c r="G32" s="3127"/>
      <c r="H32" s="3219" t="s">
        <v>5611</v>
      </c>
      <c r="I32" s="3219" t="s">
        <v>5612</v>
      </c>
    </row>
    <row r="33" spans="1:19" ht="9.9" customHeight="1">
      <c r="A33" s="3208"/>
      <c r="B33" s="3219"/>
      <c r="C33" s="3219"/>
      <c r="D33" s="3453" t="s">
        <v>5613</v>
      </c>
      <c r="E33" s="2716"/>
      <c r="F33" s="2717"/>
      <c r="G33" s="3453" t="s">
        <v>5602</v>
      </c>
      <c r="H33" s="3219"/>
      <c r="I33" s="3219"/>
    </row>
    <row r="34" spans="1:19" ht="32.15" customHeight="1">
      <c r="A34" s="3127"/>
      <c r="B34" s="3152"/>
      <c r="C34" s="3152"/>
      <c r="D34" s="3152"/>
      <c r="E34" s="8" t="s">
        <v>5614</v>
      </c>
      <c r="F34" s="8" t="s">
        <v>5615</v>
      </c>
      <c r="G34" s="3152"/>
      <c r="H34" s="3152"/>
      <c r="I34" s="3216"/>
      <c r="L34" s="132"/>
      <c r="M34" s="132"/>
      <c r="N34" s="132"/>
      <c r="O34" s="2727"/>
      <c r="P34" s="2727"/>
      <c r="Q34" s="132"/>
      <c r="R34" s="132"/>
      <c r="S34" s="132"/>
    </row>
    <row r="35" spans="1:19" ht="22.5" customHeight="1">
      <c r="A35" s="2728" t="s">
        <v>5590</v>
      </c>
      <c r="B35" s="129">
        <v>85149</v>
      </c>
      <c r="C35" s="130">
        <v>50006</v>
      </c>
      <c r="D35" s="130">
        <v>15850</v>
      </c>
      <c r="E35" s="130">
        <v>10956</v>
      </c>
      <c r="F35" s="130">
        <v>4894</v>
      </c>
      <c r="G35" s="130">
        <v>34156</v>
      </c>
      <c r="H35" s="130">
        <v>35143</v>
      </c>
      <c r="I35" s="130">
        <v>470</v>
      </c>
      <c r="N35" s="130"/>
    </row>
    <row r="36" spans="1:19" ht="22.5" customHeight="1">
      <c r="A36" s="2729" t="s">
        <v>2093</v>
      </c>
      <c r="B36" s="129">
        <v>82363</v>
      </c>
      <c r="C36" s="130">
        <v>51540</v>
      </c>
      <c r="D36" s="130">
        <v>19589</v>
      </c>
      <c r="E36" s="130">
        <v>13843</v>
      </c>
      <c r="F36" s="130">
        <v>5746</v>
      </c>
      <c r="G36" s="130">
        <v>31951</v>
      </c>
      <c r="H36" s="130">
        <v>30823</v>
      </c>
      <c r="I36" s="130">
        <v>309</v>
      </c>
      <c r="N36" s="130"/>
    </row>
    <row r="37" spans="1:19" ht="22.5" customHeight="1">
      <c r="A37" s="610" t="s">
        <v>3948</v>
      </c>
      <c r="B37" s="129">
        <v>143289</v>
      </c>
      <c r="C37" s="130">
        <v>77185</v>
      </c>
      <c r="D37" s="130">
        <v>26961</v>
      </c>
      <c r="E37" s="158">
        <v>18491</v>
      </c>
      <c r="F37" s="130">
        <v>8470</v>
      </c>
      <c r="G37" s="130">
        <v>50224</v>
      </c>
      <c r="H37" s="130">
        <v>66104</v>
      </c>
      <c r="I37" s="130">
        <v>470</v>
      </c>
      <c r="N37" s="130"/>
    </row>
    <row r="38" spans="1:19" ht="22.5" customHeight="1">
      <c r="A38" s="610" t="s">
        <v>3494</v>
      </c>
      <c r="B38" s="129">
        <v>144829</v>
      </c>
      <c r="C38" s="130">
        <v>88886</v>
      </c>
      <c r="D38" s="130">
        <v>34783</v>
      </c>
      <c r="E38" s="158">
        <v>23288</v>
      </c>
      <c r="F38" s="130">
        <v>11495</v>
      </c>
      <c r="G38" s="130">
        <v>54103</v>
      </c>
      <c r="H38" s="130">
        <v>55943</v>
      </c>
      <c r="I38" s="130">
        <v>488</v>
      </c>
      <c r="N38" s="130"/>
    </row>
    <row r="39" spans="1:19" ht="22.5" customHeight="1">
      <c r="A39" s="1735" t="s">
        <v>5616</v>
      </c>
      <c r="B39" s="133">
        <v>174137</v>
      </c>
      <c r="C39" s="134">
        <v>105306</v>
      </c>
      <c r="D39" s="134">
        <v>35657</v>
      </c>
      <c r="E39" s="134">
        <v>22327</v>
      </c>
      <c r="F39" s="134">
        <v>13330</v>
      </c>
      <c r="G39" s="134">
        <v>69649</v>
      </c>
      <c r="H39" s="134">
        <v>68831</v>
      </c>
      <c r="I39" s="134">
        <v>521</v>
      </c>
      <c r="N39" s="130"/>
    </row>
    <row r="40" spans="1:19" ht="22.5" customHeight="1">
      <c r="A40" s="2599" t="s">
        <v>5617</v>
      </c>
      <c r="B40" s="1212" t="s">
        <v>345</v>
      </c>
      <c r="C40" s="1213">
        <v>77638</v>
      </c>
      <c r="D40" s="1213">
        <v>26824</v>
      </c>
      <c r="E40" s="1213">
        <v>17859</v>
      </c>
      <c r="F40" s="1213">
        <v>8965</v>
      </c>
      <c r="G40" s="1213">
        <v>50814</v>
      </c>
      <c r="H40" s="1213" t="s">
        <v>345</v>
      </c>
      <c r="I40" s="1213" t="s">
        <v>345</v>
      </c>
      <c r="N40" s="130"/>
    </row>
    <row r="41" spans="1:19" ht="22.5" customHeight="1" thickBot="1">
      <c r="A41" s="2713" t="s">
        <v>5618</v>
      </c>
      <c r="B41" s="1705" t="s">
        <v>345</v>
      </c>
      <c r="C41" s="1218">
        <v>27668</v>
      </c>
      <c r="D41" s="1218">
        <v>8833</v>
      </c>
      <c r="E41" s="1218">
        <v>4468</v>
      </c>
      <c r="F41" s="1218">
        <v>4365</v>
      </c>
      <c r="G41" s="1218">
        <v>18835</v>
      </c>
      <c r="H41" s="1218" t="s">
        <v>345</v>
      </c>
      <c r="I41" s="1218" t="s">
        <v>345</v>
      </c>
      <c r="N41" s="130"/>
    </row>
    <row r="42" spans="1:19" ht="13.5" customHeight="1">
      <c r="A42" s="5" t="s">
        <v>5619</v>
      </c>
      <c r="B42" s="36"/>
      <c r="C42" s="36"/>
      <c r="D42" s="36"/>
      <c r="E42" s="36"/>
      <c r="F42" s="36"/>
      <c r="G42" s="36"/>
      <c r="H42" s="36"/>
      <c r="I42" s="36"/>
    </row>
    <row r="43" spans="1:19">
      <c r="A43" s="5" t="s">
        <v>5620</v>
      </c>
      <c r="B43" s="36"/>
      <c r="C43" s="36"/>
      <c r="D43" s="36"/>
      <c r="E43" s="36"/>
      <c r="F43" s="36"/>
      <c r="G43" s="36"/>
      <c r="H43" s="36"/>
      <c r="I43" s="36"/>
    </row>
  </sheetData>
  <mergeCells count="26">
    <mergeCell ref="A31:A34"/>
    <mergeCell ref="B32:B34"/>
    <mergeCell ref="C32:C34"/>
    <mergeCell ref="D32:G32"/>
    <mergeCell ref="H32:H34"/>
    <mergeCell ref="I32:I34"/>
    <mergeCell ref="D33:D34"/>
    <mergeCell ref="G33:G34"/>
    <mergeCell ref="B21:C21"/>
    <mergeCell ref="D21:F21"/>
    <mergeCell ref="B22:C22"/>
    <mergeCell ref="D22:F22"/>
    <mergeCell ref="B23:C23"/>
    <mergeCell ref="D23:F23"/>
    <mergeCell ref="B18:C18"/>
    <mergeCell ref="D18:F18"/>
    <mergeCell ref="B19:C19"/>
    <mergeCell ref="D19:F19"/>
    <mergeCell ref="B20:C20"/>
    <mergeCell ref="D20:F20"/>
    <mergeCell ref="A1:G1"/>
    <mergeCell ref="A3:A5"/>
    <mergeCell ref="B3:B5"/>
    <mergeCell ref="I3:I5"/>
    <mergeCell ref="C4:C5"/>
    <mergeCell ref="F4:F5"/>
  </mergeCells>
  <phoneticPr fontId="3"/>
  <pageMargins left="0.78740157480314965" right="0.78740157480314965" top="0.98425196850393704" bottom="0.98425196850393704" header="0.51181102362204722" footer="0.51181102362204722"/>
  <pageSetup paperSize="9" scale="98" orientation="portrait" horizontalDpi="4294967293"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3A9D6-EF48-44C5-B391-A13DC7ACE22F}">
  <dimension ref="A1:M38"/>
  <sheetViews>
    <sheetView view="pageBreakPreview" zoomScale="110" zoomScaleNormal="100" zoomScaleSheetLayoutView="110" workbookViewId="0">
      <selection activeCell="K3" sqref="K3"/>
    </sheetView>
  </sheetViews>
  <sheetFormatPr defaultColWidth="8.90625" defaultRowHeight="13"/>
  <cols>
    <col min="1" max="1" width="18.90625" style="21" customWidth="1"/>
    <col min="2" max="2" width="7.6328125" style="21" customWidth="1"/>
    <col min="3" max="3" width="6.08984375" style="21" customWidth="1"/>
    <col min="4" max="4" width="5.81640625" style="21" customWidth="1"/>
    <col min="5" max="5" width="7.81640625" style="21" bestFit="1" customWidth="1"/>
    <col min="6" max="6" width="7.08984375" style="21" bestFit="1" customWidth="1"/>
    <col min="7" max="8" width="5.90625" style="21" customWidth="1"/>
    <col min="9" max="9" width="6.6328125" style="21" customWidth="1"/>
    <col min="10" max="10" width="4.90625" style="21" customWidth="1"/>
    <col min="11" max="11" width="5.90625" style="21" customWidth="1"/>
    <col min="12" max="13" width="4.90625" style="21" customWidth="1"/>
    <col min="14" max="16384" width="8.90625" style="21"/>
  </cols>
  <sheetData>
    <row r="1" spans="1:13" ht="19">
      <c r="A1" s="29" t="s">
        <v>5621</v>
      </c>
      <c r="B1" s="30"/>
      <c r="C1" s="30"/>
      <c r="D1" s="30"/>
      <c r="E1" s="30"/>
      <c r="F1" s="30"/>
      <c r="G1" s="30"/>
      <c r="H1" s="30"/>
      <c r="I1" s="30"/>
      <c r="J1" s="30"/>
      <c r="K1" s="30"/>
      <c r="L1" s="30"/>
      <c r="M1" s="30"/>
    </row>
    <row r="2" spans="1:13" ht="13.5" thickBot="1">
      <c r="A2" s="5" t="s">
        <v>5622</v>
      </c>
      <c r="B2" s="5"/>
      <c r="C2" s="5"/>
      <c r="D2" s="39"/>
      <c r="E2" s="39"/>
      <c r="F2" s="39"/>
      <c r="G2" s="2713"/>
      <c r="H2" s="2713"/>
      <c r="I2" s="5"/>
      <c r="J2" s="285"/>
      <c r="K2" s="4500" t="s">
        <v>5623</v>
      </c>
      <c r="L2" s="4500"/>
      <c r="M2" s="4500"/>
    </row>
    <row r="3" spans="1:13" ht="9.9" customHeight="1">
      <c r="A3" s="3098" t="s">
        <v>409</v>
      </c>
      <c r="B3" s="3675" t="s">
        <v>5624</v>
      </c>
      <c r="C3" s="932"/>
      <c r="D3" s="2096"/>
      <c r="E3" s="2716"/>
      <c r="F3" s="2716"/>
      <c r="G3" s="2096"/>
      <c r="H3" s="2716"/>
      <c r="I3" s="932"/>
      <c r="J3" s="932"/>
      <c r="K3" s="932"/>
      <c r="L3" s="932"/>
      <c r="M3" s="932"/>
    </row>
    <row r="4" spans="1:13" ht="18" customHeight="1">
      <c r="A4" s="3128"/>
      <c r="B4" s="3152"/>
      <c r="C4" s="3820" t="s">
        <v>5625</v>
      </c>
      <c r="D4" s="3763"/>
      <c r="E4" s="3821"/>
      <c r="F4" s="3820" t="s">
        <v>5626</v>
      </c>
      <c r="G4" s="3763"/>
      <c r="H4" s="3763"/>
      <c r="I4" s="3453" t="s">
        <v>5627</v>
      </c>
      <c r="J4" s="3208"/>
      <c r="K4" s="3208"/>
      <c r="L4" s="3208"/>
      <c r="M4" s="3208"/>
    </row>
    <row r="5" spans="1:13" ht="21" customHeight="1">
      <c r="A5" s="3154"/>
      <c r="B5" s="3153"/>
      <c r="C5" s="3455" t="s">
        <v>5628</v>
      </c>
      <c r="D5" s="3817" t="s">
        <v>5601</v>
      </c>
      <c r="E5" s="3817" t="s">
        <v>5602</v>
      </c>
      <c r="F5" s="3455" t="s">
        <v>5629</v>
      </c>
      <c r="G5" s="3817" t="s">
        <v>5601</v>
      </c>
      <c r="H5" s="3817" t="s">
        <v>5602</v>
      </c>
      <c r="I5" s="3455" t="s">
        <v>5630</v>
      </c>
      <c r="J5" s="3810" t="s">
        <v>5631</v>
      </c>
      <c r="K5" s="3810"/>
      <c r="L5" s="3810" t="s">
        <v>5632</v>
      </c>
      <c r="M5" s="3153"/>
    </row>
    <row r="6" spans="1:13" ht="21" customHeight="1">
      <c r="A6" s="3154"/>
      <c r="B6" s="3153"/>
      <c r="C6" s="3213"/>
      <c r="D6" s="3817"/>
      <c r="E6" s="3817"/>
      <c r="F6" s="3213"/>
      <c r="G6" s="3817"/>
      <c r="H6" s="3817"/>
      <c r="I6" s="3456"/>
      <c r="J6" s="282" t="s">
        <v>384</v>
      </c>
      <c r="K6" s="282" t="s">
        <v>4538</v>
      </c>
      <c r="L6" s="282" t="s">
        <v>384</v>
      </c>
      <c r="M6" s="145" t="s">
        <v>4538</v>
      </c>
    </row>
    <row r="7" spans="1:13" ht="21.9" customHeight="1">
      <c r="A7" s="5" t="s">
        <v>5590</v>
      </c>
      <c r="B7" s="2730">
        <v>6236</v>
      </c>
      <c r="C7" s="2731">
        <v>2506</v>
      </c>
      <c r="D7" s="1691">
        <v>270</v>
      </c>
      <c r="E7" s="1691">
        <v>2236</v>
      </c>
      <c r="F7" s="2731">
        <v>1955</v>
      </c>
      <c r="G7" s="1691">
        <v>372</v>
      </c>
      <c r="H7" s="1691">
        <v>1583</v>
      </c>
      <c r="I7" s="1691">
        <v>1775</v>
      </c>
      <c r="J7" s="1691">
        <v>96</v>
      </c>
      <c r="K7" s="1691">
        <v>1775</v>
      </c>
      <c r="L7" s="1716" t="s">
        <v>717</v>
      </c>
      <c r="M7" s="1716" t="s">
        <v>717</v>
      </c>
    </row>
    <row r="8" spans="1:13" ht="21.9" customHeight="1">
      <c r="A8" s="5" t="s">
        <v>2093</v>
      </c>
      <c r="B8" s="2730">
        <v>13367</v>
      </c>
      <c r="C8" s="2731">
        <v>6200</v>
      </c>
      <c r="D8" s="1691">
        <v>203</v>
      </c>
      <c r="E8" s="1691">
        <v>5997</v>
      </c>
      <c r="F8" s="2731">
        <v>5674</v>
      </c>
      <c r="G8" s="1691">
        <v>2406</v>
      </c>
      <c r="H8" s="1691">
        <v>3268</v>
      </c>
      <c r="I8" s="1691">
        <v>1493</v>
      </c>
      <c r="J8" s="1691">
        <v>86</v>
      </c>
      <c r="K8" s="1691">
        <v>1493</v>
      </c>
      <c r="L8" s="1716" t="s">
        <v>717</v>
      </c>
      <c r="M8" s="1716" t="s">
        <v>717</v>
      </c>
    </row>
    <row r="9" spans="1:13" ht="21.9" customHeight="1">
      <c r="A9" s="5" t="s">
        <v>3493</v>
      </c>
      <c r="B9" s="2730">
        <v>24901</v>
      </c>
      <c r="C9" s="2731">
        <v>10590</v>
      </c>
      <c r="D9" s="1691">
        <v>378</v>
      </c>
      <c r="E9" s="1691">
        <v>10212</v>
      </c>
      <c r="F9" s="2731">
        <v>9982</v>
      </c>
      <c r="G9" s="1691">
        <v>4390</v>
      </c>
      <c r="H9" s="1691">
        <v>5592</v>
      </c>
      <c r="I9" s="1691">
        <v>4329</v>
      </c>
      <c r="J9" s="1691">
        <v>168</v>
      </c>
      <c r="K9" s="1691">
        <v>4329</v>
      </c>
      <c r="L9" s="1716" t="s">
        <v>717</v>
      </c>
      <c r="M9" s="1716" t="s">
        <v>717</v>
      </c>
    </row>
    <row r="10" spans="1:13" ht="21.9" customHeight="1">
      <c r="A10" s="5" t="s">
        <v>3494</v>
      </c>
      <c r="B10" s="2730">
        <v>23127</v>
      </c>
      <c r="C10" s="2731">
        <v>10280</v>
      </c>
      <c r="D10" s="1691">
        <v>1454</v>
      </c>
      <c r="E10" s="1691">
        <v>8826</v>
      </c>
      <c r="F10" s="2731">
        <v>8242</v>
      </c>
      <c r="G10" s="1691">
        <v>2101</v>
      </c>
      <c r="H10" s="1691">
        <v>6141</v>
      </c>
      <c r="I10" s="1691">
        <v>4605</v>
      </c>
      <c r="J10" s="1691">
        <v>176</v>
      </c>
      <c r="K10" s="1691">
        <v>4605</v>
      </c>
      <c r="L10" s="1716" t="s">
        <v>717</v>
      </c>
      <c r="M10" s="1716" t="s">
        <v>717</v>
      </c>
    </row>
    <row r="11" spans="1:13" ht="21.9" customHeight="1" thickBot="1">
      <c r="A11" s="611" t="s">
        <v>3561</v>
      </c>
      <c r="B11" s="1754">
        <v>35597</v>
      </c>
      <c r="C11" s="2732">
        <v>15928</v>
      </c>
      <c r="D11" s="1755">
        <v>438</v>
      </c>
      <c r="E11" s="1755">
        <v>15490</v>
      </c>
      <c r="F11" s="2732">
        <v>15551</v>
      </c>
      <c r="G11" s="1755">
        <v>5124</v>
      </c>
      <c r="H11" s="1755">
        <v>10427</v>
      </c>
      <c r="I11" s="1755">
        <v>4118</v>
      </c>
      <c r="J11" s="1755">
        <v>177</v>
      </c>
      <c r="K11" s="1755">
        <v>4118</v>
      </c>
      <c r="L11" s="1724" t="s">
        <v>717</v>
      </c>
      <c r="M11" s="1724" t="s">
        <v>717</v>
      </c>
    </row>
    <row r="12" spans="1:13" ht="21" customHeight="1">
      <c r="A12" s="1735"/>
      <c r="B12" s="938"/>
      <c r="C12" s="938"/>
      <c r="D12" s="648"/>
      <c r="E12" s="938"/>
      <c r="F12" s="938"/>
      <c r="G12" s="648"/>
      <c r="H12" s="938"/>
      <c r="I12" s="938"/>
      <c r="J12" s="626"/>
      <c r="K12" s="626"/>
      <c r="L12" s="938"/>
      <c r="M12" s="938"/>
    </row>
    <row r="15" spans="1:13">
      <c r="K15" s="1714"/>
      <c r="L15" s="1714"/>
      <c r="M15" s="1714"/>
    </row>
    <row r="17" spans="1:13" ht="19">
      <c r="A17" s="3825" t="s">
        <v>5633</v>
      </c>
      <c r="B17" s="3826"/>
      <c r="C17" s="3826"/>
      <c r="D17" s="3826"/>
      <c r="E17" s="3826"/>
      <c r="F17" s="3826"/>
      <c r="G17" s="3826"/>
      <c r="H17" s="3826"/>
      <c r="I17" s="30"/>
      <c r="J17" s="30"/>
      <c r="K17" s="30"/>
      <c r="L17" s="30"/>
    </row>
    <row r="18" spans="1:13" ht="14.25" customHeight="1" thickBot="1">
      <c r="A18" s="5" t="s">
        <v>3361</v>
      </c>
      <c r="B18" s="5"/>
      <c r="C18" s="5"/>
      <c r="D18" s="5"/>
      <c r="E18" s="5"/>
      <c r="F18" s="5"/>
      <c r="G18" s="5"/>
      <c r="H18" s="5"/>
      <c r="I18" s="2713"/>
      <c r="J18" s="4500" t="s">
        <v>5634</v>
      </c>
      <c r="K18" s="4500"/>
      <c r="L18" s="4500"/>
      <c r="M18" s="4500"/>
    </row>
    <row r="19" spans="1:13" ht="30" customHeight="1">
      <c r="A19" s="26" t="s">
        <v>3786</v>
      </c>
      <c r="B19" s="1912" t="s">
        <v>16</v>
      </c>
      <c r="C19" s="1912" t="s">
        <v>5635</v>
      </c>
      <c r="D19" s="1912" t="s">
        <v>5636</v>
      </c>
      <c r="E19" s="1912" t="s">
        <v>5637</v>
      </c>
      <c r="F19" s="1912" t="s">
        <v>5638</v>
      </c>
      <c r="G19" s="1912" t="s">
        <v>5639</v>
      </c>
      <c r="H19" s="1912" t="s">
        <v>5640</v>
      </c>
      <c r="I19" s="924" t="s">
        <v>5641</v>
      </c>
      <c r="J19" s="924" t="s">
        <v>5642</v>
      </c>
      <c r="K19" s="924" t="s">
        <v>5643</v>
      </c>
      <c r="L19" s="3152" t="s">
        <v>22</v>
      </c>
      <c r="M19" s="3127"/>
    </row>
    <row r="20" spans="1:13" ht="20.25" customHeight="1">
      <c r="A20" s="1"/>
      <c r="B20" s="3789" t="s">
        <v>5644</v>
      </c>
      <c r="C20" s="3790"/>
      <c r="D20" s="3790"/>
      <c r="E20" s="3790"/>
      <c r="F20" s="3790"/>
      <c r="G20" s="3790"/>
      <c r="H20" s="3790"/>
      <c r="I20" s="3790"/>
      <c r="J20" s="3790"/>
      <c r="K20" s="3790"/>
      <c r="L20" s="3790"/>
      <c r="M20" s="3790"/>
    </row>
    <row r="21" spans="1:13" ht="20.25" customHeight="1">
      <c r="A21" s="5" t="s">
        <v>3492</v>
      </c>
      <c r="B21" s="1702">
        <v>94</v>
      </c>
      <c r="C21" s="27">
        <v>23</v>
      </c>
      <c r="D21" s="27">
        <v>21</v>
      </c>
      <c r="E21" s="27" t="s">
        <v>717</v>
      </c>
      <c r="F21" s="27">
        <v>9</v>
      </c>
      <c r="G21" s="27">
        <v>11</v>
      </c>
      <c r="H21" s="27">
        <v>2</v>
      </c>
      <c r="I21" s="27" t="s">
        <v>717</v>
      </c>
      <c r="J21" s="27">
        <v>5</v>
      </c>
      <c r="K21" s="27" t="s">
        <v>717</v>
      </c>
      <c r="L21" s="5"/>
      <c r="M21" s="5">
        <v>23</v>
      </c>
    </row>
    <row r="22" spans="1:13" ht="20.25" customHeight="1">
      <c r="A22" s="5" t="s">
        <v>2093</v>
      </c>
      <c r="B22" s="1702">
        <v>132</v>
      </c>
      <c r="C22" s="27">
        <v>30</v>
      </c>
      <c r="D22" s="27">
        <v>10</v>
      </c>
      <c r="E22" s="27">
        <v>14</v>
      </c>
      <c r="F22" s="27">
        <v>26</v>
      </c>
      <c r="G22" s="27">
        <v>10</v>
      </c>
      <c r="H22" s="27">
        <v>33</v>
      </c>
      <c r="I22" s="27" t="s">
        <v>717</v>
      </c>
      <c r="J22" s="27">
        <v>6</v>
      </c>
      <c r="K22" s="27" t="s">
        <v>717</v>
      </c>
      <c r="L22" s="5"/>
      <c r="M22" s="5">
        <v>3</v>
      </c>
    </row>
    <row r="23" spans="1:13" ht="20.25" customHeight="1">
      <c r="A23" s="5" t="s">
        <v>3948</v>
      </c>
      <c r="B23" s="1702">
        <v>239</v>
      </c>
      <c r="C23" s="27">
        <v>85</v>
      </c>
      <c r="D23" s="27">
        <v>35</v>
      </c>
      <c r="E23" s="27">
        <v>15</v>
      </c>
      <c r="F23" s="27">
        <v>18</v>
      </c>
      <c r="G23" s="27">
        <v>3</v>
      </c>
      <c r="H23" s="27">
        <v>34</v>
      </c>
      <c r="I23" s="27" t="s">
        <v>717</v>
      </c>
      <c r="J23" s="27">
        <v>9</v>
      </c>
      <c r="K23" s="27" t="s">
        <v>717</v>
      </c>
      <c r="L23" s="5"/>
      <c r="M23" s="5">
        <v>40</v>
      </c>
    </row>
    <row r="24" spans="1:13" ht="20.25" customHeight="1">
      <c r="A24" s="5" t="s">
        <v>3494</v>
      </c>
      <c r="B24" s="1702">
        <v>236</v>
      </c>
      <c r="C24" s="27">
        <v>86</v>
      </c>
      <c r="D24" s="27">
        <v>23</v>
      </c>
      <c r="E24" s="27">
        <v>11</v>
      </c>
      <c r="F24" s="27">
        <v>29</v>
      </c>
      <c r="G24" s="27">
        <v>3</v>
      </c>
      <c r="H24" s="27">
        <v>18</v>
      </c>
      <c r="I24" s="27" t="s">
        <v>717</v>
      </c>
      <c r="J24" s="27">
        <v>8</v>
      </c>
      <c r="K24" s="27" t="s">
        <v>717</v>
      </c>
      <c r="L24" s="5"/>
      <c r="M24" s="5">
        <v>58</v>
      </c>
    </row>
    <row r="25" spans="1:13" ht="20.25" customHeight="1">
      <c r="A25" s="1563" t="s">
        <v>3561</v>
      </c>
      <c r="B25" s="2733">
        <v>222</v>
      </c>
      <c r="C25" s="2734">
        <v>80</v>
      </c>
      <c r="D25" s="2734">
        <v>32</v>
      </c>
      <c r="E25" s="2734">
        <v>3</v>
      </c>
      <c r="F25" s="2734">
        <v>29</v>
      </c>
      <c r="G25" s="2734">
        <v>6</v>
      </c>
      <c r="H25" s="2734">
        <v>0</v>
      </c>
      <c r="I25" s="2734" t="s">
        <v>345</v>
      </c>
      <c r="J25" s="2734">
        <v>14</v>
      </c>
      <c r="K25" s="2734" t="s">
        <v>345</v>
      </c>
      <c r="L25" s="2734"/>
      <c r="M25" s="263">
        <v>58</v>
      </c>
    </row>
    <row r="26" spans="1:13" ht="20.25" customHeight="1">
      <c r="A26" s="1765"/>
      <c r="B26" s="3141" t="s">
        <v>5645</v>
      </c>
      <c r="C26" s="3142"/>
      <c r="D26" s="3142"/>
      <c r="E26" s="3142"/>
      <c r="F26" s="3142"/>
      <c r="G26" s="3142"/>
      <c r="H26" s="3142"/>
      <c r="I26" s="3142"/>
      <c r="J26" s="3142"/>
      <c r="K26" s="3142"/>
      <c r="L26" s="3142"/>
      <c r="M26" s="3142"/>
    </row>
    <row r="27" spans="1:13" ht="20.25" customHeight="1">
      <c r="A27" s="5" t="s">
        <v>3492</v>
      </c>
      <c r="B27" s="1702">
        <v>111</v>
      </c>
      <c r="C27" s="27">
        <v>67</v>
      </c>
      <c r="D27" s="27">
        <v>7</v>
      </c>
      <c r="E27" s="27">
        <v>2</v>
      </c>
      <c r="F27" s="27">
        <v>12</v>
      </c>
      <c r="G27" s="27" t="s">
        <v>717</v>
      </c>
      <c r="H27" s="27">
        <v>4</v>
      </c>
      <c r="I27" s="27" t="s">
        <v>717</v>
      </c>
      <c r="J27" s="27">
        <v>2</v>
      </c>
      <c r="K27" s="27" t="s">
        <v>717</v>
      </c>
      <c r="L27" s="5"/>
      <c r="M27" s="5">
        <v>17</v>
      </c>
    </row>
    <row r="28" spans="1:13" ht="20.25" customHeight="1">
      <c r="A28" s="5" t="s">
        <v>2093</v>
      </c>
      <c r="B28" s="1702">
        <v>164</v>
      </c>
      <c r="C28" s="27">
        <v>80</v>
      </c>
      <c r="D28" s="27">
        <v>24</v>
      </c>
      <c r="E28" s="27">
        <v>15</v>
      </c>
      <c r="F28" s="27">
        <v>20</v>
      </c>
      <c r="G28" s="27">
        <v>2</v>
      </c>
      <c r="H28" s="27">
        <v>17</v>
      </c>
      <c r="I28" s="27" t="s">
        <v>717</v>
      </c>
      <c r="J28" s="27" t="s">
        <v>717</v>
      </c>
      <c r="K28" s="27" t="s">
        <v>717</v>
      </c>
      <c r="L28" s="5"/>
      <c r="M28" s="5">
        <v>6</v>
      </c>
    </row>
    <row r="29" spans="1:13" ht="20.25" customHeight="1">
      <c r="A29" s="5" t="s">
        <v>3948</v>
      </c>
      <c r="B29" s="1702">
        <v>250</v>
      </c>
      <c r="C29" s="27">
        <v>123</v>
      </c>
      <c r="D29" s="27">
        <v>37</v>
      </c>
      <c r="E29" s="27">
        <v>22</v>
      </c>
      <c r="F29" s="27">
        <v>11</v>
      </c>
      <c r="G29" s="27">
        <v>4</v>
      </c>
      <c r="H29" s="27">
        <v>14</v>
      </c>
      <c r="I29" s="27" t="s">
        <v>717</v>
      </c>
      <c r="J29" s="27">
        <v>5</v>
      </c>
      <c r="K29" s="27" t="s">
        <v>717</v>
      </c>
      <c r="L29" s="5"/>
      <c r="M29" s="5">
        <v>34</v>
      </c>
    </row>
    <row r="30" spans="1:13" ht="20.25" customHeight="1">
      <c r="A30" s="5" t="s">
        <v>3494</v>
      </c>
      <c r="B30" s="1702">
        <v>232</v>
      </c>
      <c r="C30" s="27">
        <v>113</v>
      </c>
      <c r="D30" s="27">
        <v>33</v>
      </c>
      <c r="E30" s="27">
        <v>13</v>
      </c>
      <c r="F30" s="27">
        <v>17</v>
      </c>
      <c r="G30" s="27">
        <v>5</v>
      </c>
      <c r="H30" s="27">
        <v>6</v>
      </c>
      <c r="I30" s="27" t="s">
        <v>717</v>
      </c>
      <c r="J30" s="27">
        <v>2</v>
      </c>
      <c r="K30" s="27" t="s">
        <v>717</v>
      </c>
      <c r="L30" s="5"/>
      <c r="M30" s="5">
        <v>43</v>
      </c>
    </row>
    <row r="31" spans="1:13" ht="20.25" customHeight="1">
      <c r="A31" s="1563" t="s">
        <v>3561</v>
      </c>
      <c r="B31" s="2653">
        <v>252</v>
      </c>
      <c r="C31" s="1451">
        <v>115</v>
      </c>
      <c r="D31" s="1451">
        <v>40</v>
      </c>
      <c r="E31" s="1451">
        <v>14</v>
      </c>
      <c r="F31" s="1451">
        <v>17</v>
      </c>
      <c r="G31" s="1451">
        <v>13</v>
      </c>
      <c r="H31" s="1451">
        <v>0</v>
      </c>
      <c r="I31" s="1451" t="s">
        <v>345</v>
      </c>
      <c r="J31" s="1451">
        <v>2</v>
      </c>
      <c r="K31" s="1451" t="s">
        <v>345</v>
      </c>
      <c r="L31" s="263"/>
      <c r="M31" s="263">
        <v>51</v>
      </c>
    </row>
    <row r="32" spans="1:13" ht="20.25" customHeight="1">
      <c r="A32" s="1765"/>
      <c r="B32" s="3141" t="s">
        <v>5646</v>
      </c>
      <c r="C32" s="3142"/>
      <c r="D32" s="3142"/>
      <c r="E32" s="3142"/>
      <c r="F32" s="3142"/>
      <c r="G32" s="3142"/>
      <c r="H32" s="3142"/>
      <c r="I32" s="3142"/>
      <c r="J32" s="3142"/>
      <c r="K32" s="3142"/>
      <c r="L32" s="3142"/>
      <c r="M32" s="3142"/>
    </row>
    <row r="33" spans="1:13" ht="20.25" customHeight="1">
      <c r="A33" s="5" t="s">
        <v>3492</v>
      </c>
      <c r="B33" s="1702">
        <v>324</v>
      </c>
      <c r="C33" s="27">
        <v>131</v>
      </c>
      <c r="D33" s="27">
        <v>87</v>
      </c>
      <c r="E33" s="27">
        <v>25</v>
      </c>
      <c r="F33" s="27">
        <v>71</v>
      </c>
      <c r="G33" s="27" t="s">
        <v>717</v>
      </c>
      <c r="H33" s="27" t="s">
        <v>717</v>
      </c>
      <c r="I33" s="27" t="s">
        <v>717</v>
      </c>
      <c r="J33" s="27">
        <v>4</v>
      </c>
      <c r="K33" s="27" t="s">
        <v>717</v>
      </c>
      <c r="L33" s="5"/>
      <c r="M33" s="5">
        <v>6</v>
      </c>
    </row>
    <row r="34" spans="1:13" ht="20.25" customHeight="1">
      <c r="A34" s="927" t="s">
        <v>2093</v>
      </c>
      <c r="B34" s="1702">
        <v>370</v>
      </c>
      <c r="C34" s="27">
        <v>72</v>
      </c>
      <c r="D34" s="27">
        <v>150</v>
      </c>
      <c r="E34" s="27">
        <v>50</v>
      </c>
      <c r="F34" s="27">
        <v>83</v>
      </c>
      <c r="G34" s="27" t="s">
        <v>717</v>
      </c>
      <c r="H34" s="27">
        <v>8</v>
      </c>
      <c r="I34" s="27" t="s">
        <v>717</v>
      </c>
      <c r="J34" s="27" t="s">
        <v>717</v>
      </c>
      <c r="K34" s="27" t="s">
        <v>717</v>
      </c>
      <c r="L34" s="5"/>
      <c r="M34" s="5">
        <v>7</v>
      </c>
    </row>
    <row r="35" spans="1:13" ht="20.25" customHeight="1">
      <c r="A35" s="927" t="s">
        <v>3948</v>
      </c>
      <c r="B35" s="1702">
        <v>553</v>
      </c>
      <c r="C35" s="27">
        <v>164</v>
      </c>
      <c r="D35" s="27">
        <v>194</v>
      </c>
      <c r="E35" s="27">
        <v>77</v>
      </c>
      <c r="F35" s="27">
        <v>75</v>
      </c>
      <c r="G35" s="27">
        <v>1</v>
      </c>
      <c r="H35" s="27">
        <v>17</v>
      </c>
      <c r="I35" s="27" t="s">
        <v>717</v>
      </c>
      <c r="J35" s="27">
        <v>15</v>
      </c>
      <c r="K35" s="27" t="s">
        <v>717</v>
      </c>
      <c r="L35" s="5"/>
      <c r="M35" s="5">
        <v>10</v>
      </c>
    </row>
    <row r="36" spans="1:13" ht="20.25" customHeight="1">
      <c r="A36" s="5" t="s">
        <v>3494</v>
      </c>
      <c r="B36" s="1702">
        <v>502</v>
      </c>
      <c r="C36" s="27">
        <v>147</v>
      </c>
      <c r="D36" s="27">
        <v>154</v>
      </c>
      <c r="E36" s="27">
        <v>73</v>
      </c>
      <c r="F36" s="27">
        <v>78</v>
      </c>
      <c r="G36" s="27">
        <v>3</v>
      </c>
      <c r="H36" s="27">
        <v>6</v>
      </c>
      <c r="I36" s="27" t="s">
        <v>717</v>
      </c>
      <c r="J36" s="27">
        <v>8</v>
      </c>
      <c r="K36" s="27" t="s">
        <v>717</v>
      </c>
      <c r="L36" s="5"/>
      <c r="M36" s="5">
        <v>33</v>
      </c>
    </row>
    <row r="37" spans="1:13" ht="20.25" customHeight="1" thickBot="1">
      <c r="A37" s="1454" t="s">
        <v>3561</v>
      </c>
      <c r="B37" s="2735">
        <v>475</v>
      </c>
      <c r="C37" s="2736">
        <v>139</v>
      </c>
      <c r="D37" s="2736">
        <v>157</v>
      </c>
      <c r="E37" s="2736">
        <v>51</v>
      </c>
      <c r="F37" s="2736">
        <v>68</v>
      </c>
      <c r="G37" s="2736">
        <v>2</v>
      </c>
      <c r="H37" s="2736">
        <v>0</v>
      </c>
      <c r="I37" s="2736" t="s">
        <v>345</v>
      </c>
      <c r="J37" s="2736">
        <v>8</v>
      </c>
      <c r="K37" s="2736" t="s">
        <v>345</v>
      </c>
      <c r="L37" s="2736"/>
      <c r="M37" s="635">
        <v>50</v>
      </c>
    </row>
    <row r="38" spans="1:13" ht="15" customHeight="1">
      <c r="A38" s="5" t="s">
        <v>5647</v>
      </c>
      <c r="B38" s="5"/>
      <c r="C38" s="5"/>
      <c r="D38" s="5"/>
      <c r="E38" s="5"/>
      <c r="F38" s="5"/>
      <c r="G38" s="5"/>
      <c r="H38" s="5"/>
      <c r="I38" s="5"/>
      <c r="J38" s="5"/>
      <c r="K38" s="5"/>
      <c r="L38" s="5"/>
    </row>
  </sheetData>
  <mergeCells count="21">
    <mergeCell ref="J18:M18"/>
    <mergeCell ref="L19:M19"/>
    <mergeCell ref="B20:M20"/>
    <mergeCell ref="B26:M26"/>
    <mergeCell ref="B32:M32"/>
    <mergeCell ref="A17:H17"/>
    <mergeCell ref="K2:M2"/>
    <mergeCell ref="A3:A6"/>
    <mergeCell ref="B3:B6"/>
    <mergeCell ref="C4:E4"/>
    <mergeCell ref="F4:H4"/>
    <mergeCell ref="I4:M4"/>
    <mergeCell ref="C5:C6"/>
    <mergeCell ref="D5:D6"/>
    <mergeCell ref="E5:E6"/>
    <mergeCell ref="F5:F6"/>
    <mergeCell ref="G5:G6"/>
    <mergeCell ref="H5:H6"/>
    <mergeCell ref="I5:I6"/>
    <mergeCell ref="J5:K5"/>
    <mergeCell ref="L5:M5"/>
  </mergeCells>
  <phoneticPr fontId="3"/>
  <pageMargins left="0.59055118110236227" right="0.78740157480314965" top="0.98425196850393704" bottom="0.98425196850393704" header="0.51181102362204722" footer="0.51181102362204722"/>
  <pageSetup paperSize="9" scale="96" orientation="portrait" horizontalDpi="4294967293"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1DA2-F6B0-43C0-A883-1654F381C6B2}">
  <dimension ref="A1:T41"/>
  <sheetViews>
    <sheetView view="pageBreakPreview" zoomScaleNormal="100" zoomScaleSheetLayoutView="100" workbookViewId="0">
      <selection activeCell="K3" sqref="K3"/>
    </sheetView>
  </sheetViews>
  <sheetFormatPr defaultColWidth="8.90625" defaultRowHeight="13"/>
  <cols>
    <col min="1" max="1" width="19" style="21" customWidth="1"/>
    <col min="2" max="2" width="8.08984375" style="21" customWidth="1"/>
    <col min="3" max="4" width="3.08984375" style="21" customWidth="1"/>
    <col min="5" max="5" width="6.08984375" style="21" customWidth="1"/>
    <col min="6" max="6" width="1.6328125" style="21" customWidth="1"/>
    <col min="7" max="7" width="6" style="21" customWidth="1"/>
    <col min="8" max="8" width="2.6328125" style="21" customWidth="1"/>
    <col min="9" max="9" width="4.36328125" style="21" customWidth="1"/>
    <col min="10" max="10" width="3.6328125" style="21" customWidth="1"/>
    <col min="11" max="11" width="3.08984375" style="21" customWidth="1"/>
    <col min="12" max="12" width="4.6328125" style="21" customWidth="1"/>
    <col min="13" max="13" width="1.81640625" style="21" customWidth="1"/>
    <col min="14" max="14" width="7.08984375" style="21" customWidth="1"/>
    <col min="15" max="15" width="7.36328125" style="21" customWidth="1"/>
    <col min="16" max="17" width="6.08984375" style="21" customWidth="1"/>
    <col min="18" max="18" width="7" style="21" customWidth="1"/>
    <col min="19" max="16384" width="8.90625" style="21"/>
  </cols>
  <sheetData>
    <row r="1" spans="1:17" ht="21.75" customHeight="1">
      <c r="A1" s="29" t="s">
        <v>5648</v>
      </c>
      <c r="B1" s="30"/>
      <c r="C1" s="30"/>
      <c r="D1" s="30"/>
      <c r="E1" s="30"/>
      <c r="F1" s="30"/>
      <c r="G1" s="30"/>
      <c r="H1" s="30"/>
      <c r="I1" s="30"/>
      <c r="J1" s="30"/>
      <c r="K1" s="30"/>
      <c r="L1" s="30"/>
      <c r="M1" s="30"/>
      <c r="N1" s="30"/>
      <c r="O1" s="30"/>
      <c r="P1" s="30"/>
    </row>
    <row r="2" spans="1:17" ht="15" customHeight="1" thickBot="1">
      <c r="A2" s="5" t="s">
        <v>5649</v>
      </c>
      <c r="B2" s="5"/>
      <c r="C2" s="39"/>
      <c r="D2" s="39"/>
      <c r="E2" s="39"/>
      <c r="F2" s="39"/>
      <c r="G2" s="39"/>
      <c r="H2" s="39"/>
      <c r="I2" s="39"/>
      <c r="J2" s="2713"/>
      <c r="K2" s="2713"/>
      <c r="L2" s="2713"/>
      <c r="M2" s="2713"/>
      <c r="N2" s="39"/>
      <c r="O2" s="141"/>
      <c r="P2" s="18" t="s">
        <v>5650</v>
      </c>
    </row>
    <row r="3" spans="1:17" ht="9.9" customHeight="1">
      <c r="A3" s="3126" t="s">
        <v>409</v>
      </c>
      <c r="B3" s="3132" t="s">
        <v>5651</v>
      </c>
      <c r="C3" s="2096"/>
      <c r="D3" s="2096"/>
      <c r="E3" s="2096"/>
      <c r="F3" s="2096"/>
      <c r="G3" s="2096"/>
      <c r="H3" s="2096"/>
      <c r="I3" s="2096"/>
      <c r="J3" s="2096"/>
      <c r="K3" s="2096"/>
      <c r="L3" s="2096"/>
      <c r="M3" s="2096"/>
      <c r="N3" s="933"/>
      <c r="O3" s="934"/>
      <c r="P3" s="3132" t="s">
        <v>5652</v>
      </c>
    </row>
    <row r="4" spans="1:17" ht="15" customHeight="1">
      <c r="A4" s="3450"/>
      <c r="B4" s="3776"/>
      <c r="C4" s="3453" t="s">
        <v>5618</v>
      </c>
      <c r="D4" s="3208"/>
      <c r="E4" s="3127"/>
      <c r="F4" s="3127"/>
      <c r="G4" s="3128"/>
      <c r="H4" s="3453" t="s">
        <v>5617</v>
      </c>
      <c r="I4" s="3208"/>
      <c r="J4" s="3127"/>
      <c r="K4" s="3127"/>
      <c r="L4" s="3127"/>
      <c r="M4" s="3128"/>
      <c r="N4" s="3644" t="s">
        <v>5653</v>
      </c>
      <c r="O4" s="3648"/>
      <c r="P4" s="3219"/>
    </row>
    <row r="5" spans="1:17" ht="28.5" customHeight="1">
      <c r="A5" s="3128"/>
      <c r="B5" s="3152"/>
      <c r="C5" s="3216" t="s">
        <v>5654</v>
      </c>
      <c r="D5" s="3210"/>
      <c r="E5" s="371" t="s">
        <v>5601</v>
      </c>
      <c r="F5" s="3220" t="s">
        <v>5602</v>
      </c>
      <c r="G5" s="3221"/>
      <c r="H5" s="3216" t="s">
        <v>5655</v>
      </c>
      <c r="I5" s="3631"/>
      <c r="J5" s="3220" t="s">
        <v>5601</v>
      </c>
      <c r="K5" s="3222"/>
      <c r="L5" s="3216" t="s">
        <v>5602</v>
      </c>
      <c r="M5" s="3210"/>
      <c r="N5" s="142" t="s">
        <v>5656</v>
      </c>
      <c r="O5" s="282" t="s">
        <v>5657</v>
      </c>
      <c r="P5" s="3216"/>
    </row>
    <row r="6" spans="1:17" ht="23.15" customHeight="1">
      <c r="A6" s="2278" t="s">
        <v>5590</v>
      </c>
      <c r="B6" s="630">
        <v>7470</v>
      </c>
      <c r="C6" s="4501">
        <v>3535</v>
      </c>
      <c r="D6" s="4501"/>
      <c r="E6" s="158">
        <v>736</v>
      </c>
      <c r="F6" s="3811">
        <v>2799</v>
      </c>
      <c r="G6" s="4502"/>
      <c r="H6" s="3811">
        <v>1818</v>
      </c>
      <c r="I6" s="3811"/>
      <c r="J6" s="3811">
        <v>836</v>
      </c>
      <c r="K6" s="3811"/>
      <c r="L6" s="3811">
        <v>982</v>
      </c>
      <c r="M6" s="3811"/>
      <c r="N6" s="158">
        <v>4</v>
      </c>
      <c r="O6" s="158">
        <v>2117</v>
      </c>
      <c r="P6" s="158">
        <v>192</v>
      </c>
    </row>
    <row r="7" spans="1:17" ht="23.15" customHeight="1">
      <c r="A7" s="2278" t="s">
        <v>2093</v>
      </c>
      <c r="B7" s="630">
        <v>8666</v>
      </c>
      <c r="C7" s="4503">
        <v>8330</v>
      </c>
      <c r="D7" s="4503"/>
      <c r="E7" s="158">
        <v>819</v>
      </c>
      <c r="F7" s="3339">
        <v>7511</v>
      </c>
      <c r="G7" s="3824"/>
      <c r="H7" s="3339" t="s">
        <v>717</v>
      </c>
      <c r="I7" s="3339"/>
      <c r="J7" s="3339" t="s">
        <v>717</v>
      </c>
      <c r="K7" s="3339"/>
      <c r="L7" s="3339" t="s">
        <v>717</v>
      </c>
      <c r="M7" s="3339"/>
      <c r="N7" s="158">
        <v>2</v>
      </c>
      <c r="O7" s="158">
        <v>336</v>
      </c>
      <c r="P7" s="158">
        <v>182</v>
      </c>
    </row>
    <row r="8" spans="1:17" ht="23.15" customHeight="1">
      <c r="A8" s="2278" t="s">
        <v>3493</v>
      </c>
      <c r="B8" s="630">
        <v>17645</v>
      </c>
      <c r="C8" s="4503">
        <v>14649</v>
      </c>
      <c r="D8" s="4503"/>
      <c r="E8" s="158">
        <v>601</v>
      </c>
      <c r="F8" s="3652">
        <v>14048</v>
      </c>
      <c r="G8" s="4504"/>
      <c r="H8" s="3339" t="s">
        <v>717</v>
      </c>
      <c r="I8" s="3339"/>
      <c r="J8" s="3339" t="s">
        <v>717</v>
      </c>
      <c r="K8" s="3339"/>
      <c r="L8" s="3339" t="s">
        <v>717</v>
      </c>
      <c r="M8" s="3339"/>
      <c r="N8" s="158">
        <v>4</v>
      </c>
      <c r="O8" s="158">
        <v>2996</v>
      </c>
      <c r="P8" s="158">
        <v>286</v>
      </c>
    </row>
    <row r="9" spans="1:17" ht="23.15" customHeight="1">
      <c r="A9" s="2278" t="s">
        <v>3494</v>
      </c>
      <c r="B9" s="630">
        <v>20573</v>
      </c>
      <c r="C9" s="4503">
        <v>17898</v>
      </c>
      <c r="D9" s="4503"/>
      <c r="E9" s="158">
        <v>1040</v>
      </c>
      <c r="F9" s="3652">
        <v>16858</v>
      </c>
      <c r="G9" s="4504"/>
      <c r="H9" s="3339" t="s">
        <v>717</v>
      </c>
      <c r="I9" s="3339"/>
      <c r="J9" s="3339" t="s">
        <v>717</v>
      </c>
      <c r="K9" s="3339"/>
      <c r="L9" s="3339" t="s">
        <v>717</v>
      </c>
      <c r="M9" s="3339"/>
      <c r="N9" s="158">
        <v>4</v>
      </c>
      <c r="O9" s="158">
        <v>2675</v>
      </c>
      <c r="P9" s="158">
        <v>288</v>
      </c>
    </row>
    <row r="10" spans="1:17" ht="23.15" customHeight="1" thickBot="1">
      <c r="A10" s="2285" t="s">
        <v>5658</v>
      </c>
      <c r="B10" s="2233">
        <v>20885</v>
      </c>
      <c r="C10" s="4505">
        <v>16347</v>
      </c>
      <c r="D10" s="4505"/>
      <c r="E10" s="1724">
        <v>1145</v>
      </c>
      <c r="F10" s="4149">
        <v>15202</v>
      </c>
      <c r="G10" s="4506"/>
      <c r="H10" s="4507" t="s">
        <v>717</v>
      </c>
      <c r="I10" s="4507"/>
      <c r="J10" s="4507" t="s">
        <v>717</v>
      </c>
      <c r="K10" s="4507"/>
      <c r="L10" s="4507" t="s">
        <v>717</v>
      </c>
      <c r="M10" s="4507"/>
      <c r="N10" s="1724">
        <v>5</v>
      </c>
      <c r="O10" s="1724">
        <v>4538</v>
      </c>
      <c r="P10" s="1724">
        <v>282</v>
      </c>
      <c r="Q10" s="940"/>
    </row>
    <row r="11" spans="1:17">
      <c r="B11" s="940"/>
      <c r="Q11" s="940"/>
    </row>
    <row r="15" spans="1:17" ht="20.25" customHeight="1">
      <c r="A15" s="29" t="s">
        <v>5659</v>
      </c>
      <c r="B15" s="30"/>
      <c r="C15" s="30"/>
      <c r="D15" s="30"/>
      <c r="E15" s="30"/>
      <c r="F15" s="30"/>
      <c r="G15" s="30"/>
      <c r="H15" s="30"/>
      <c r="I15" s="30"/>
      <c r="J15" s="36"/>
      <c r="K15" s="36"/>
      <c r="L15" s="36"/>
      <c r="M15" s="36"/>
      <c r="N15" s="36"/>
      <c r="O15" s="36"/>
      <c r="P15" s="36"/>
    </row>
    <row r="16" spans="1:17" ht="15" customHeight="1" thickBot="1">
      <c r="A16" s="5" t="s">
        <v>5660</v>
      </c>
      <c r="B16" s="39"/>
      <c r="C16" s="39"/>
      <c r="D16" s="39"/>
      <c r="E16" s="39"/>
      <c r="F16" s="39"/>
      <c r="G16" s="39"/>
      <c r="H16" s="39"/>
      <c r="I16" s="141"/>
      <c r="J16" s="141"/>
      <c r="K16" s="141"/>
      <c r="L16" s="141"/>
      <c r="M16" s="141"/>
      <c r="N16" s="141"/>
      <c r="O16" s="141"/>
      <c r="P16" s="18" t="s">
        <v>5661</v>
      </c>
    </row>
    <row r="17" spans="1:16" ht="15" customHeight="1">
      <c r="A17" s="3126" t="s">
        <v>409</v>
      </c>
      <c r="B17" s="3100" t="s">
        <v>5662</v>
      </c>
      <c r="C17" s="3097"/>
      <c r="D17" s="3097"/>
      <c r="E17" s="3097"/>
      <c r="F17" s="3097"/>
      <c r="G17" s="3098"/>
      <c r="H17" s="3100" t="s">
        <v>5663</v>
      </c>
      <c r="I17" s="3097"/>
      <c r="J17" s="3097"/>
      <c r="K17" s="3097"/>
      <c r="L17" s="3097"/>
      <c r="M17" s="3097"/>
      <c r="N17" s="3098"/>
      <c r="O17" s="3100" t="s">
        <v>5664</v>
      </c>
      <c r="P17" s="3097"/>
    </row>
    <row r="18" spans="1:16" ht="15" customHeight="1">
      <c r="A18" s="3128"/>
      <c r="B18" s="3153" t="s">
        <v>5656</v>
      </c>
      <c r="C18" s="3155"/>
      <c r="D18" s="3154"/>
      <c r="E18" s="3153" t="s">
        <v>5665</v>
      </c>
      <c r="F18" s="3155"/>
      <c r="G18" s="3154"/>
      <c r="H18" s="3152" t="s">
        <v>5656</v>
      </c>
      <c r="I18" s="3127"/>
      <c r="J18" s="3127"/>
      <c r="K18" s="3128"/>
      <c r="L18" s="3152" t="s">
        <v>5665</v>
      </c>
      <c r="M18" s="3127"/>
      <c r="N18" s="3128"/>
      <c r="O18" s="3153" t="s">
        <v>5665</v>
      </c>
      <c r="P18" s="3155"/>
    </row>
    <row r="19" spans="1:16" ht="23.15" customHeight="1">
      <c r="A19" s="2278" t="s">
        <v>5590</v>
      </c>
      <c r="B19" s="3878">
        <v>107</v>
      </c>
      <c r="C19" s="3879"/>
      <c r="D19" s="3879"/>
      <c r="E19" s="4409">
        <v>11244</v>
      </c>
      <c r="F19" s="4409"/>
      <c r="G19" s="4409"/>
      <c r="H19" s="4409">
        <v>171</v>
      </c>
      <c r="I19" s="4409"/>
      <c r="J19" s="4409"/>
      <c r="K19" s="4409"/>
      <c r="L19" s="3879">
        <v>5932</v>
      </c>
      <c r="M19" s="3879"/>
      <c r="N19" s="3879"/>
      <c r="O19" s="3879">
        <v>2624</v>
      </c>
      <c r="P19" s="3879"/>
    </row>
    <row r="20" spans="1:16" ht="23.15" customHeight="1">
      <c r="A20" s="610" t="s">
        <v>2093</v>
      </c>
      <c r="B20" s="3877">
        <v>87</v>
      </c>
      <c r="C20" s="3340"/>
      <c r="D20" s="3340"/>
      <c r="E20" s="3340">
        <v>8827</v>
      </c>
      <c r="F20" s="3340"/>
      <c r="G20" s="3340"/>
      <c r="H20" s="3340">
        <v>100</v>
      </c>
      <c r="I20" s="3340"/>
      <c r="J20" s="3340"/>
      <c r="K20" s="3340"/>
      <c r="L20" s="3340">
        <v>8573</v>
      </c>
      <c r="M20" s="3340"/>
      <c r="N20" s="3340"/>
      <c r="O20" s="3340">
        <v>6245</v>
      </c>
      <c r="P20" s="3340"/>
    </row>
    <row r="21" spans="1:16" ht="23.15" customHeight="1">
      <c r="A21" s="610" t="s">
        <v>3493</v>
      </c>
      <c r="B21" s="3877">
        <v>151</v>
      </c>
      <c r="C21" s="3340"/>
      <c r="D21" s="3340"/>
      <c r="E21" s="3340">
        <v>32745</v>
      </c>
      <c r="F21" s="3340"/>
      <c r="G21" s="3340"/>
      <c r="H21" s="3340">
        <v>218</v>
      </c>
      <c r="I21" s="3340"/>
      <c r="J21" s="3340"/>
      <c r="K21" s="3340"/>
      <c r="L21" s="3340">
        <v>16411</v>
      </c>
      <c r="M21" s="3340"/>
      <c r="N21" s="3340"/>
      <c r="O21" s="3340">
        <v>11482</v>
      </c>
      <c r="P21" s="3340"/>
    </row>
    <row r="22" spans="1:16" ht="23.15" customHeight="1">
      <c r="A22" s="2278" t="s">
        <v>3494</v>
      </c>
      <c r="B22" s="3877">
        <v>124</v>
      </c>
      <c r="C22" s="3340"/>
      <c r="D22" s="3340"/>
      <c r="E22" s="3340">
        <v>38340</v>
      </c>
      <c r="F22" s="3340"/>
      <c r="G22" s="3340"/>
      <c r="H22" s="3340">
        <v>253</v>
      </c>
      <c r="I22" s="3340"/>
      <c r="J22" s="3340"/>
      <c r="K22" s="3340"/>
      <c r="L22" s="3340">
        <v>21722</v>
      </c>
      <c r="M22" s="3340"/>
      <c r="N22" s="3340"/>
      <c r="O22" s="3340">
        <v>15422</v>
      </c>
      <c r="P22" s="3340"/>
    </row>
    <row r="23" spans="1:16" ht="23.15" customHeight="1" thickBot="1">
      <c r="A23" s="2285" t="s">
        <v>5658</v>
      </c>
      <c r="B23" s="4122">
        <v>127</v>
      </c>
      <c r="C23" s="4117"/>
      <c r="D23" s="4117"/>
      <c r="E23" s="4117">
        <v>46968</v>
      </c>
      <c r="F23" s="4117"/>
      <c r="G23" s="4117"/>
      <c r="H23" s="4117">
        <v>211</v>
      </c>
      <c r="I23" s="4117"/>
      <c r="J23" s="4117"/>
      <c r="K23" s="4117"/>
      <c r="L23" s="4117">
        <v>18924</v>
      </c>
      <c r="M23" s="4117"/>
      <c r="N23" s="4117"/>
      <c r="O23" s="4117">
        <v>15800</v>
      </c>
      <c r="P23" s="4117"/>
    </row>
    <row r="28" spans="1:16" ht="19">
      <c r="A28" s="29" t="s">
        <v>5666</v>
      </c>
    </row>
    <row r="29" spans="1:16" ht="13.5" thickBot="1">
      <c r="A29" s="39" t="s">
        <v>5607</v>
      </c>
      <c r="B29" s="40"/>
      <c r="C29" s="40"/>
      <c r="D29" s="40"/>
      <c r="E29" s="40"/>
      <c r="F29" s="40"/>
      <c r="G29" s="40"/>
      <c r="H29" s="40"/>
      <c r="I29" s="40"/>
      <c r="J29" s="40"/>
      <c r="K29" s="40"/>
      <c r="L29" s="40"/>
      <c r="M29" s="40"/>
      <c r="N29" s="40"/>
      <c r="O29" s="40"/>
      <c r="P29" s="18" t="s">
        <v>5667</v>
      </c>
    </row>
    <row r="30" spans="1:16" ht="9.9" customHeight="1">
      <c r="A30" s="3126" t="s">
        <v>2121</v>
      </c>
      <c r="D30" s="933"/>
      <c r="E30" s="933"/>
      <c r="F30" s="933"/>
      <c r="G30" s="933"/>
      <c r="H30" s="933"/>
      <c r="I30" s="933"/>
      <c r="J30" s="933"/>
      <c r="K30" s="933"/>
      <c r="L30" s="933"/>
      <c r="M30" s="933"/>
      <c r="N30" s="933"/>
      <c r="O30" s="933"/>
      <c r="P30" s="3132" t="s">
        <v>5612</v>
      </c>
    </row>
    <row r="31" spans="1:16" ht="9.9" customHeight="1">
      <c r="A31" s="3450"/>
      <c r="B31" s="3219" t="s">
        <v>5609</v>
      </c>
      <c r="C31" s="3209"/>
      <c r="D31" s="3219" t="s">
        <v>5610</v>
      </c>
      <c r="E31" s="3289"/>
      <c r="F31" s="3289"/>
      <c r="G31" s="1443"/>
      <c r="H31" s="1443"/>
      <c r="I31" s="361"/>
      <c r="J31" s="361"/>
      <c r="K31" s="361"/>
      <c r="L31" s="361"/>
      <c r="M31" s="2096"/>
      <c r="N31" s="2094"/>
      <c r="O31" s="3456" t="s">
        <v>5668</v>
      </c>
      <c r="P31" s="3219"/>
    </row>
    <row r="32" spans="1:16" ht="9.9" customHeight="1">
      <c r="A32" s="3450"/>
      <c r="B32" s="3219"/>
      <c r="C32" s="3209"/>
      <c r="D32" s="3219"/>
      <c r="E32" s="3289"/>
      <c r="F32" s="3289"/>
      <c r="G32" s="3820" t="s">
        <v>5613</v>
      </c>
      <c r="H32" s="3763"/>
      <c r="I32" s="2113"/>
      <c r="M32" s="3820" t="s">
        <v>5602</v>
      </c>
      <c r="N32" s="3821"/>
      <c r="O32" s="3456"/>
      <c r="P32" s="3219"/>
    </row>
    <row r="33" spans="1:20" ht="35.15" customHeight="1">
      <c r="A33" s="3128"/>
      <c r="B33" s="3216"/>
      <c r="C33" s="3210"/>
      <c r="D33" s="3216"/>
      <c r="E33" s="3631"/>
      <c r="F33" s="3631"/>
      <c r="G33" s="3152"/>
      <c r="H33" s="3127"/>
      <c r="I33" s="3153" t="s">
        <v>5614</v>
      </c>
      <c r="J33" s="3154"/>
      <c r="K33" s="3153" t="s">
        <v>5615</v>
      </c>
      <c r="L33" s="3155"/>
      <c r="M33" s="3152"/>
      <c r="N33" s="3128"/>
      <c r="O33" s="3810"/>
      <c r="P33" s="3216"/>
    </row>
    <row r="34" spans="1:20" ht="23.15" customHeight="1">
      <c r="A34" s="610" t="s">
        <v>5590</v>
      </c>
      <c r="B34" s="3836">
        <v>13767</v>
      </c>
      <c r="C34" s="3811"/>
      <c r="D34" s="3811">
        <v>13767</v>
      </c>
      <c r="E34" s="3811"/>
      <c r="F34" s="3811"/>
      <c r="G34" s="3811">
        <v>8648</v>
      </c>
      <c r="H34" s="3811"/>
      <c r="I34" s="3811">
        <v>8520</v>
      </c>
      <c r="J34" s="3811"/>
      <c r="K34" s="3811">
        <v>128</v>
      </c>
      <c r="L34" s="4502"/>
      <c r="M34" s="3811">
        <v>5119</v>
      </c>
      <c r="N34" s="4502"/>
      <c r="O34" s="158" t="s">
        <v>717</v>
      </c>
      <c r="P34" s="158">
        <v>274</v>
      </c>
      <c r="T34" s="130"/>
    </row>
    <row r="35" spans="1:20" ht="23.15" customHeight="1">
      <c r="A35" s="610" t="s">
        <v>2093</v>
      </c>
      <c r="B35" s="3338">
        <v>9640</v>
      </c>
      <c r="C35" s="3339"/>
      <c r="D35" s="3339">
        <v>9640</v>
      </c>
      <c r="E35" s="3339"/>
      <c r="F35" s="3339"/>
      <c r="G35" s="3339">
        <v>6127</v>
      </c>
      <c r="H35" s="3339"/>
      <c r="I35" s="3339">
        <v>6103</v>
      </c>
      <c r="J35" s="3339"/>
      <c r="K35" s="3339">
        <v>24</v>
      </c>
      <c r="L35" s="3824"/>
      <c r="M35" s="3339">
        <v>3513</v>
      </c>
      <c r="N35" s="3824"/>
      <c r="O35" s="158" t="s">
        <v>717</v>
      </c>
      <c r="P35" s="158">
        <v>188</v>
      </c>
      <c r="T35" s="130"/>
    </row>
    <row r="36" spans="1:20" ht="23.15" customHeight="1">
      <c r="A36" s="610" t="s">
        <v>3493</v>
      </c>
      <c r="B36" s="3338">
        <v>16954</v>
      </c>
      <c r="C36" s="3339"/>
      <c r="D36" s="3339">
        <v>16954</v>
      </c>
      <c r="E36" s="3339"/>
      <c r="F36" s="3339"/>
      <c r="G36" s="3339">
        <v>11856</v>
      </c>
      <c r="H36" s="3339"/>
      <c r="I36" s="3339">
        <v>11816</v>
      </c>
      <c r="J36" s="3339"/>
      <c r="K36" s="3339">
        <v>40</v>
      </c>
      <c r="L36" s="3824"/>
      <c r="M36" s="3339">
        <v>5098</v>
      </c>
      <c r="N36" s="3824"/>
      <c r="O36" s="158" t="s">
        <v>717</v>
      </c>
      <c r="P36" s="158">
        <v>295</v>
      </c>
      <c r="T36" s="130"/>
    </row>
    <row r="37" spans="1:20" ht="23.15" customHeight="1">
      <c r="A37" s="610" t="s">
        <v>3494</v>
      </c>
      <c r="B37" s="3338">
        <v>17222</v>
      </c>
      <c r="C37" s="3339"/>
      <c r="D37" s="3339">
        <v>17222</v>
      </c>
      <c r="E37" s="3339"/>
      <c r="F37" s="3339"/>
      <c r="G37" s="3339">
        <v>12591</v>
      </c>
      <c r="H37" s="3339"/>
      <c r="I37" s="3339">
        <v>11982</v>
      </c>
      <c r="J37" s="3339"/>
      <c r="K37" s="3339">
        <v>609</v>
      </c>
      <c r="L37" s="3824"/>
      <c r="M37" s="3339">
        <v>4631</v>
      </c>
      <c r="N37" s="3824"/>
      <c r="O37" s="158" t="s">
        <v>717</v>
      </c>
      <c r="P37" s="158">
        <v>297</v>
      </c>
      <c r="T37" s="130"/>
    </row>
    <row r="38" spans="1:20" ht="23.15" customHeight="1">
      <c r="A38" s="1735" t="s">
        <v>5658</v>
      </c>
      <c r="B38" s="4508">
        <v>15885</v>
      </c>
      <c r="C38" s="4509"/>
      <c r="D38" s="4509">
        <v>15855</v>
      </c>
      <c r="E38" s="4509"/>
      <c r="F38" s="4509"/>
      <c r="G38" s="4509">
        <v>11630</v>
      </c>
      <c r="H38" s="4509"/>
      <c r="I38" s="4509">
        <v>11459</v>
      </c>
      <c r="J38" s="4509"/>
      <c r="K38" s="4509">
        <v>171</v>
      </c>
      <c r="L38" s="4509"/>
      <c r="M38" s="4509">
        <v>4225</v>
      </c>
      <c r="N38" s="4509"/>
      <c r="O38" s="134" t="s">
        <v>717</v>
      </c>
      <c r="P38" s="134">
        <v>262</v>
      </c>
      <c r="T38" s="130"/>
    </row>
    <row r="39" spans="1:20" ht="23.15" customHeight="1">
      <c r="A39" s="2599" t="s">
        <v>5669</v>
      </c>
      <c r="B39" s="4194">
        <v>2948</v>
      </c>
      <c r="C39" s="3795"/>
      <c r="D39" s="3795">
        <v>2948</v>
      </c>
      <c r="E39" s="3795"/>
      <c r="F39" s="3795"/>
      <c r="G39" s="3795">
        <v>1507</v>
      </c>
      <c r="H39" s="3795"/>
      <c r="I39" s="3795">
        <v>1448</v>
      </c>
      <c r="J39" s="3795"/>
      <c r="K39" s="3795">
        <v>59</v>
      </c>
      <c r="L39" s="3795"/>
      <c r="M39" s="3795">
        <v>1441</v>
      </c>
      <c r="N39" s="3795"/>
      <c r="O39" s="1213" t="s">
        <v>717</v>
      </c>
      <c r="P39" s="1213">
        <v>34</v>
      </c>
      <c r="T39" s="130"/>
    </row>
    <row r="40" spans="1:20" ht="23.15" customHeight="1" thickBot="1">
      <c r="A40" s="2713" t="s">
        <v>5670</v>
      </c>
      <c r="B40" s="4510">
        <v>12937</v>
      </c>
      <c r="C40" s="3798"/>
      <c r="D40" s="3798">
        <v>12937</v>
      </c>
      <c r="E40" s="3798"/>
      <c r="F40" s="3798"/>
      <c r="G40" s="3798">
        <v>10123</v>
      </c>
      <c r="H40" s="3798"/>
      <c r="I40" s="3798">
        <v>10011</v>
      </c>
      <c r="J40" s="3798"/>
      <c r="K40" s="3798">
        <v>112</v>
      </c>
      <c r="L40" s="3798"/>
      <c r="M40" s="3798">
        <v>2814</v>
      </c>
      <c r="N40" s="3798"/>
      <c r="O40" s="1218" t="s">
        <v>717</v>
      </c>
      <c r="P40" s="1218">
        <v>228</v>
      </c>
      <c r="T40" s="130"/>
    </row>
    <row r="41" spans="1:20">
      <c r="A41" s="5" t="s">
        <v>5671</v>
      </c>
    </row>
  </sheetData>
  <mergeCells count="121">
    <mergeCell ref="B40:C40"/>
    <mergeCell ref="D40:F40"/>
    <mergeCell ref="G40:H40"/>
    <mergeCell ref="I40:J40"/>
    <mergeCell ref="K40:L40"/>
    <mergeCell ref="M40:N40"/>
    <mergeCell ref="B39:C39"/>
    <mergeCell ref="D39:F39"/>
    <mergeCell ref="G39:H39"/>
    <mergeCell ref="I39:J39"/>
    <mergeCell ref="K39:L39"/>
    <mergeCell ref="M39:N39"/>
    <mergeCell ref="B38:C38"/>
    <mergeCell ref="D38:F38"/>
    <mergeCell ref="G38:H38"/>
    <mergeCell ref="I38:J38"/>
    <mergeCell ref="K38:L38"/>
    <mergeCell ref="M38:N38"/>
    <mergeCell ref="B37:C37"/>
    <mergeCell ref="D37:F37"/>
    <mergeCell ref="G37:H37"/>
    <mergeCell ref="I37:J37"/>
    <mergeCell ref="K37:L37"/>
    <mergeCell ref="M37:N37"/>
    <mergeCell ref="B34:C34"/>
    <mergeCell ref="D34:F34"/>
    <mergeCell ref="G34:H34"/>
    <mergeCell ref="I34:J34"/>
    <mergeCell ref="K34:L34"/>
    <mergeCell ref="M34:N34"/>
    <mergeCell ref="B36:C36"/>
    <mergeCell ref="D36:F36"/>
    <mergeCell ref="G36:H36"/>
    <mergeCell ref="I36:J36"/>
    <mergeCell ref="K36:L36"/>
    <mergeCell ref="M36:N36"/>
    <mergeCell ref="B35:C35"/>
    <mergeCell ref="D35:F35"/>
    <mergeCell ref="G35:H35"/>
    <mergeCell ref="I35:J35"/>
    <mergeCell ref="K35:L35"/>
    <mergeCell ref="M35:N35"/>
    <mergeCell ref="B23:D23"/>
    <mergeCell ref="E23:G23"/>
    <mergeCell ref="H23:K23"/>
    <mergeCell ref="L23:N23"/>
    <mergeCell ref="O23:P23"/>
    <mergeCell ref="A30:A33"/>
    <mergeCell ref="P30:P33"/>
    <mergeCell ref="B31:C33"/>
    <mergeCell ref="D31:F33"/>
    <mergeCell ref="O31:O33"/>
    <mergeCell ref="G32:H33"/>
    <mergeCell ref="M32:N33"/>
    <mergeCell ref="I33:J33"/>
    <mergeCell ref="K33:L33"/>
    <mergeCell ref="B21:D21"/>
    <mergeCell ref="E21:G21"/>
    <mergeCell ref="H21:K21"/>
    <mergeCell ref="L21:N21"/>
    <mergeCell ref="O21:P21"/>
    <mergeCell ref="B22:D22"/>
    <mergeCell ref="E22:G22"/>
    <mergeCell ref="H22:K22"/>
    <mergeCell ref="L22:N22"/>
    <mergeCell ref="O22:P22"/>
    <mergeCell ref="B19:D19"/>
    <mergeCell ref="E19:G19"/>
    <mergeCell ref="H19:K19"/>
    <mergeCell ref="L19:N19"/>
    <mergeCell ref="O19:P19"/>
    <mergeCell ref="B20:D20"/>
    <mergeCell ref="E20:G20"/>
    <mergeCell ref="H20:K20"/>
    <mergeCell ref="L20:N20"/>
    <mergeCell ref="O20:P20"/>
    <mergeCell ref="A17:A18"/>
    <mergeCell ref="B17:G17"/>
    <mergeCell ref="H17:N17"/>
    <mergeCell ref="O17:P17"/>
    <mergeCell ref="B18:D18"/>
    <mergeCell ref="E18:G18"/>
    <mergeCell ref="H18:K18"/>
    <mergeCell ref="L18:N18"/>
    <mergeCell ref="O18:P18"/>
    <mergeCell ref="C9:D9"/>
    <mergeCell ref="F9:G9"/>
    <mergeCell ref="H9:I9"/>
    <mergeCell ref="J9:K9"/>
    <mergeCell ref="L9:M9"/>
    <mergeCell ref="C10:D10"/>
    <mergeCell ref="F10:G10"/>
    <mergeCell ref="H10:I10"/>
    <mergeCell ref="J10:K10"/>
    <mergeCell ref="L10:M10"/>
    <mergeCell ref="C7:D7"/>
    <mergeCell ref="F7:G7"/>
    <mergeCell ref="H7:I7"/>
    <mergeCell ref="J7:K7"/>
    <mergeCell ref="L7:M7"/>
    <mergeCell ref="C8:D8"/>
    <mergeCell ref="F8:G8"/>
    <mergeCell ref="H8:I8"/>
    <mergeCell ref="J8:K8"/>
    <mergeCell ref="L8:M8"/>
    <mergeCell ref="L5:M5"/>
    <mergeCell ref="C6:D6"/>
    <mergeCell ref="F6:G6"/>
    <mergeCell ref="H6:I6"/>
    <mergeCell ref="J6:K6"/>
    <mergeCell ref="L6:M6"/>
    <mergeCell ref="A3:A5"/>
    <mergeCell ref="B3:B5"/>
    <mergeCell ref="P3:P5"/>
    <mergeCell ref="C4:G4"/>
    <mergeCell ref="H4:M4"/>
    <mergeCell ref="N4:O4"/>
    <mergeCell ref="C5:D5"/>
    <mergeCell ref="F5:G5"/>
    <mergeCell ref="H5:I5"/>
    <mergeCell ref="J5:K5"/>
  </mergeCells>
  <phoneticPr fontId="3"/>
  <pageMargins left="0.78740157480314965" right="0.59055118110236227" top="0.98425196850393704" bottom="0.98425196850393704" header="0.51181102362204722" footer="0.51181102362204722"/>
  <pageSetup paperSize="9" scale="97" orientation="portrait" horizontalDpi="4294967293"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82894-0F5D-41D2-A522-DF41E0CC5154}">
  <dimension ref="A1:J45"/>
  <sheetViews>
    <sheetView view="pageBreakPreview" zoomScaleNormal="100" zoomScaleSheetLayoutView="100" workbookViewId="0">
      <selection activeCell="K3" sqref="K3"/>
    </sheetView>
  </sheetViews>
  <sheetFormatPr defaultColWidth="8.90625" defaultRowHeight="13"/>
  <cols>
    <col min="1" max="1" width="18.81640625" style="21" customWidth="1"/>
    <col min="2" max="6" width="8.453125" style="21" customWidth="1"/>
    <col min="7" max="7" width="9.6328125" style="21" customWidth="1"/>
    <col min="8" max="9" width="8.453125" style="21" customWidth="1"/>
    <col min="10" max="16384" width="8.90625" style="21"/>
  </cols>
  <sheetData>
    <row r="1" spans="1:10" ht="19">
      <c r="A1" s="29" t="s">
        <v>5672</v>
      </c>
      <c r="F1" s="30"/>
      <c r="G1" s="30"/>
      <c r="H1" s="30"/>
      <c r="I1" s="30"/>
    </row>
    <row r="2" spans="1:10" ht="14.25" customHeight="1" thickBot="1">
      <c r="A2" s="39" t="s">
        <v>1390</v>
      </c>
      <c r="B2" s="39"/>
      <c r="C2" s="39"/>
      <c r="D2" s="39"/>
      <c r="E2" s="39"/>
      <c r="F2" s="4500" t="s">
        <v>5673</v>
      </c>
      <c r="G2" s="4500"/>
      <c r="H2" s="4500"/>
      <c r="I2" s="4500"/>
    </row>
    <row r="3" spans="1:10" ht="8.15" customHeight="1">
      <c r="A3" s="3126" t="s">
        <v>409</v>
      </c>
      <c r="B3" s="5"/>
      <c r="C3" s="932"/>
      <c r="D3" s="932"/>
      <c r="E3" s="932"/>
      <c r="F3" s="2737"/>
      <c r="G3" s="2737"/>
      <c r="H3" s="2737"/>
      <c r="I3" s="2737"/>
    </row>
    <row r="4" spans="1:10" ht="30.9" customHeight="1">
      <c r="A4" s="3128"/>
      <c r="B4" s="362" t="s">
        <v>1311</v>
      </c>
      <c r="C4" s="154" t="s">
        <v>5674</v>
      </c>
      <c r="D4" s="154" t="s">
        <v>5675</v>
      </c>
      <c r="E4" s="154" t="s">
        <v>5676</v>
      </c>
      <c r="F4" s="154" t="s">
        <v>5677</v>
      </c>
      <c r="G4" s="154" t="s">
        <v>5678</v>
      </c>
      <c r="H4" s="924" t="s">
        <v>5679</v>
      </c>
      <c r="I4" s="8" t="s">
        <v>5680</v>
      </c>
    </row>
    <row r="5" spans="1:10" ht="20.149999999999999" customHeight="1">
      <c r="A5" s="610" t="s">
        <v>3492</v>
      </c>
      <c r="B5" s="2738">
        <v>2987</v>
      </c>
      <c r="C5" s="157">
        <v>78</v>
      </c>
      <c r="D5" s="157">
        <v>9</v>
      </c>
      <c r="E5" s="157">
        <v>1669</v>
      </c>
      <c r="F5" s="157">
        <v>645</v>
      </c>
      <c r="G5" s="157">
        <v>43</v>
      </c>
      <c r="H5" s="130" t="s">
        <v>717</v>
      </c>
      <c r="I5" s="157">
        <v>543</v>
      </c>
    </row>
    <row r="6" spans="1:10" ht="20.149999999999999" customHeight="1">
      <c r="A6" s="610" t="s">
        <v>2093</v>
      </c>
      <c r="B6" s="2738">
        <v>1695</v>
      </c>
      <c r="C6" s="157">
        <v>47</v>
      </c>
      <c r="D6" s="157">
        <v>17</v>
      </c>
      <c r="E6" s="157">
        <v>789</v>
      </c>
      <c r="F6" s="157">
        <v>471</v>
      </c>
      <c r="G6" s="130" t="s">
        <v>717</v>
      </c>
      <c r="H6" s="130" t="s">
        <v>717</v>
      </c>
      <c r="I6" s="157">
        <v>371</v>
      </c>
    </row>
    <row r="7" spans="1:10" ht="20.149999999999999" customHeight="1">
      <c r="A7" s="610" t="s">
        <v>3948</v>
      </c>
      <c r="B7" s="2738">
        <v>4426</v>
      </c>
      <c r="C7" s="157">
        <v>78</v>
      </c>
      <c r="D7" s="157">
        <v>13</v>
      </c>
      <c r="E7" s="157">
        <v>1984</v>
      </c>
      <c r="F7" s="157">
        <v>933</v>
      </c>
      <c r="G7" s="130">
        <v>352</v>
      </c>
      <c r="H7" s="130">
        <v>382</v>
      </c>
      <c r="I7" s="157">
        <v>684</v>
      </c>
    </row>
    <row r="8" spans="1:10" ht="20.149999999999999" customHeight="1">
      <c r="A8" s="610" t="s">
        <v>3949</v>
      </c>
      <c r="B8" s="2738">
        <v>4187</v>
      </c>
      <c r="C8" s="157">
        <v>169</v>
      </c>
      <c r="D8" s="157">
        <v>33</v>
      </c>
      <c r="E8" s="157">
        <v>1448</v>
      </c>
      <c r="F8" s="157">
        <v>1082</v>
      </c>
      <c r="G8" s="130">
        <v>482</v>
      </c>
      <c r="H8" s="130">
        <v>211</v>
      </c>
      <c r="I8" s="157">
        <v>762</v>
      </c>
    </row>
    <row r="9" spans="1:10" ht="20.149999999999999" customHeight="1" thickBot="1">
      <c r="A9" s="611" t="s">
        <v>5681</v>
      </c>
      <c r="B9" s="2739">
        <v>3765</v>
      </c>
      <c r="C9" s="138">
        <v>117</v>
      </c>
      <c r="D9" s="138">
        <v>11</v>
      </c>
      <c r="E9" s="138">
        <v>1314</v>
      </c>
      <c r="F9" s="138">
        <v>918</v>
      </c>
      <c r="G9" s="138">
        <v>349</v>
      </c>
      <c r="H9" s="138">
        <v>255</v>
      </c>
      <c r="I9" s="138">
        <v>801</v>
      </c>
      <c r="J9" s="2740"/>
    </row>
    <row r="10" spans="1:10" ht="5.15" customHeight="1">
      <c r="A10" s="5"/>
      <c r="B10" s="5"/>
      <c r="C10" s="5"/>
      <c r="D10" s="5"/>
      <c r="E10" s="5"/>
      <c r="F10" s="5"/>
      <c r="G10" s="5"/>
      <c r="H10" s="5"/>
      <c r="I10" s="5"/>
    </row>
    <row r="11" spans="1:10">
      <c r="A11" s="5"/>
      <c r="B11" s="5"/>
      <c r="C11" s="906"/>
      <c r="D11" s="5"/>
      <c r="E11" s="5"/>
      <c r="F11" s="5"/>
      <c r="G11" s="5"/>
      <c r="H11" s="5"/>
      <c r="I11" s="5"/>
    </row>
    <row r="13" spans="1:10" ht="19">
      <c r="A13" s="29" t="s">
        <v>5682</v>
      </c>
      <c r="F13" s="30"/>
      <c r="G13" s="30"/>
      <c r="H13" s="30"/>
    </row>
    <row r="14" spans="1:10" ht="14.25" customHeight="1" thickBot="1">
      <c r="A14" s="39" t="s">
        <v>5683</v>
      </c>
      <c r="B14" s="39"/>
      <c r="C14" s="39"/>
      <c r="D14" s="39"/>
      <c r="E14" s="39"/>
      <c r="F14" s="4500" t="s">
        <v>5684</v>
      </c>
      <c r="G14" s="4500"/>
      <c r="H14" s="4500"/>
    </row>
    <row r="15" spans="1:10" ht="15.9" customHeight="1">
      <c r="A15" s="3114" t="s">
        <v>409</v>
      </c>
      <c r="B15" s="3100" t="s">
        <v>5685</v>
      </c>
      <c r="C15" s="3097"/>
      <c r="D15" s="3097"/>
      <c r="E15" s="3100" t="s">
        <v>5686</v>
      </c>
      <c r="F15" s="3097"/>
      <c r="G15" s="3098"/>
      <c r="H15" s="3132" t="s">
        <v>5687</v>
      </c>
    </row>
    <row r="16" spans="1:10" ht="15.9" customHeight="1">
      <c r="A16" s="3127"/>
      <c r="B16" s="155" t="s">
        <v>1311</v>
      </c>
      <c r="C16" s="142" t="s">
        <v>5688</v>
      </c>
      <c r="D16" s="155" t="s">
        <v>5678</v>
      </c>
      <c r="E16" s="143" t="s">
        <v>5676</v>
      </c>
      <c r="F16" s="155" t="s">
        <v>5675</v>
      </c>
      <c r="G16" s="1751" t="s">
        <v>5689</v>
      </c>
      <c r="H16" s="3216"/>
    </row>
    <row r="17" spans="1:8" ht="20.149999999999999" customHeight="1">
      <c r="A17" s="610" t="s">
        <v>3492</v>
      </c>
      <c r="B17" s="2741">
        <v>3126</v>
      </c>
      <c r="C17" s="130">
        <v>2657</v>
      </c>
      <c r="D17" s="130">
        <v>469</v>
      </c>
      <c r="E17" s="130">
        <v>2556</v>
      </c>
      <c r="F17" s="130">
        <v>59</v>
      </c>
      <c r="G17" s="130">
        <v>511</v>
      </c>
      <c r="H17" s="130">
        <v>284</v>
      </c>
    </row>
    <row r="18" spans="1:8" ht="20.149999999999999" customHeight="1">
      <c r="A18" s="610" t="s">
        <v>2093</v>
      </c>
      <c r="B18" s="2741">
        <v>1789</v>
      </c>
      <c r="C18" s="130">
        <v>1709</v>
      </c>
      <c r="D18" s="130">
        <v>80</v>
      </c>
      <c r="E18" s="130">
        <v>1506</v>
      </c>
      <c r="F18" s="130">
        <v>30</v>
      </c>
      <c r="G18" s="130">
        <v>253</v>
      </c>
      <c r="H18" s="130">
        <v>197</v>
      </c>
    </row>
    <row r="19" spans="1:8" ht="20.149999999999999" customHeight="1">
      <c r="A19" s="610" t="s">
        <v>3948</v>
      </c>
      <c r="B19" s="2741">
        <v>2944</v>
      </c>
      <c r="C19" s="130">
        <v>2749</v>
      </c>
      <c r="D19" s="130">
        <v>195</v>
      </c>
      <c r="E19" s="130">
        <v>2454</v>
      </c>
      <c r="F19" s="130">
        <v>50</v>
      </c>
      <c r="G19" s="130">
        <v>440</v>
      </c>
      <c r="H19" s="130">
        <v>308</v>
      </c>
    </row>
    <row r="20" spans="1:8" ht="20.149999999999999" customHeight="1">
      <c r="A20" s="610" t="s">
        <v>3949</v>
      </c>
      <c r="B20" s="2741">
        <v>3202</v>
      </c>
      <c r="C20" s="130">
        <v>2645</v>
      </c>
      <c r="D20" s="130">
        <v>557</v>
      </c>
      <c r="E20" s="130">
        <v>2621</v>
      </c>
      <c r="F20" s="130">
        <v>53</v>
      </c>
      <c r="G20" s="130">
        <v>528</v>
      </c>
      <c r="H20" s="130">
        <v>309</v>
      </c>
    </row>
    <row r="21" spans="1:8" ht="20.149999999999999" customHeight="1" thickBot="1">
      <c r="A21" s="611" t="s">
        <v>5681</v>
      </c>
      <c r="B21" s="2739">
        <v>2982</v>
      </c>
      <c r="C21" s="138">
        <v>2588</v>
      </c>
      <c r="D21" s="138">
        <v>394</v>
      </c>
      <c r="E21" s="138">
        <v>2580</v>
      </c>
      <c r="F21" s="138">
        <v>83</v>
      </c>
      <c r="G21" s="138">
        <v>319</v>
      </c>
      <c r="H21" s="138">
        <v>309</v>
      </c>
    </row>
    <row r="22" spans="1:8" ht="5.15" customHeight="1"/>
    <row r="25" spans="1:8" ht="19">
      <c r="A25" s="29" t="s">
        <v>5690</v>
      </c>
      <c r="F25" s="30"/>
      <c r="G25" s="30"/>
      <c r="H25" s="30"/>
    </row>
    <row r="26" spans="1:8" ht="14.25" customHeight="1" thickBot="1">
      <c r="A26" s="39" t="s">
        <v>5683</v>
      </c>
      <c r="B26" s="39"/>
      <c r="C26" s="39"/>
      <c r="D26" s="39"/>
      <c r="E26" s="39"/>
      <c r="F26" s="5"/>
      <c r="G26" s="4500" t="s">
        <v>5691</v>
      </c>
      <c r="H26" s="4500"/>
    </row>
    <row r="27" spans="1:8" ht="15.9" customHeight="1">
      <c r="A27" s="3114" t="s">
        <v>409</v>
      </c>
      <c r="B27" s="3100" t="s">
        <v>5685</v>
      </c>
      <c r="C27" s="3097"/>
      <c r="D27" s="3098"/>
      <c r="E27" s="3100" t="s">
        <v>5686</v>
      </c>
      <c r="F27" s="3097"/>
      <c r="G27" s="3098"/>
      <c r="H27" s="3132" t="s">
        <v>5692</v>
      </c>
    </row>
    <row r="28" spans="1:8" ht="15.9" customHeight="1">
      <c r="A28" s="3127"/>
      <c r="B28" s="155" t="s">
        <v>1311</v>
      </c>
      <c r="C28" s="142" t="s">
        <v>5688</v>
      </c>
      <c r="D28" s="155" t="s">
        <v>5678</v>
      </c>
      <c r="E28" s="143" t="s">
        <v>5676</v>
      </c>
      <c r="F28" s="155" t="s">
        <v>5675</v>
      </c>
      <c r="G28" s="1751" t="s">
        <v>5689</v>
      </c>
      <c r="H28" s="3216"/>
    </row>
    <row r="29" spans="1:8" ht="20.149999999999999" customHeight="1">
      <c r="A29" s="610" t="s">
        <v>3492</v>
      </c>
      <c r="B29" s="2741">
        <v>7320</v>
      </c>
      <c r="C29" s="130">
        <v>7182</v>
      </c>
      <c r="D29" s="130">
        <v>138</v>
      </c>
      <c r="E29" s="130">
        <v>6409</v>
      </c>
      <c r="F29" s="130">
        <v>59</v>
      </c>
      <c r="G29" s="130">
        <v>852</v>
      </c>
      <c r="H29" s="130">
        <v>276</v>
      </c>
    </row>
    <row r="30" spans="1:8" ht="20.149999999999999" customHeight="1">
      <c r="A30" s="610" t="s">
        <v>2093</v>
      </c>
      <c r="B30" s="2741">
        <v>4594</v>
      </c>
      <c r="C30" s="130">
        <v>4389</v>
      </c>
      <c r="D30" s="130">
        <v>205</v>
      </c>
      <c r="E30" s="130">
        <v>4112</v>
      </c>
      <c r="F30" s="130">
        <v>40</v>
      </c>
      <c r="G30" s="130">
        <v>442</v>
      </c>
      <c r="H30" s="130">
        <v>188</v>
      </c>
    </row>
    <row r="31" spans="1:8" ht="20.149999999999999" customHeight="1">
      <c r="A31" s="610" t="s">
        <v>3948</v>
      </c>
      <c r="B31" s="2741">
        <v>8779</v>
      </c>
      <c r="C31" s="130">
        <v>8368</v>
      </c>
      <c r="D31" s="130">
        <v>411</v>
      </c>
      <c r="E31" s="130">
        <v>7849</v>
      </c>
      <c r="F31" s="130">
        <v>81</v>
      </c>
      <c r="G31" s="130">
        <v>849</v>
      </c>
      <c r="H31" s="130">
        <v>288</v>
      </c>
    </row>
    <row r="32" spans="1:8" ht="20.149999999999999" customHeight="1">
      <c r="A32" s="610" t="s">
        <v>3949</v>
      </c>
      <c r="B32" s="2741">
        <v>7624</v>
      </c>
      <c r="C32" s="130">
        <v>6944</v>
      </c>
      <c r="D32" s="130">
        <v>680</v>
      </c>
      <c r="E32" s="130">
        <v>6663</v>
      </c>
      <c r="F32" s="130">
        <v>76</v>
      </c>
      <c r="G32" s="130">
        <v>885</v>
      </c>
      <c r="H32" s="130">
        <v>300</v>
      </c>
    </row>
    <row r="33" spans="1:8" ht="20.149999999999999" customHeight="1" thickBot="1">
      <c r="A33" s="611" t="s">
        <v>5681</v>
      </c>
      <c r="B33" s="2739">
        <v>8030</v>
      </c>
      <c r="C33" s="138">
        <v>7328</v>
      </c>
      <c r="D33" s="138">
        <v>702</v>
      </c>
      <c r="E33" s="138">
        <v>7220</v>
      </c>
      <c r="F33" s="138">
        <v>93</v>
      </c>
      <c r="G33" s="138">
        <v>717</v>
      </c>
      <c r="H33" s="138">
        <v>296</v>
      </c>
    </row>
    <row r="34" spans="1:8" ht="5.15" customHeight="1">
      <c r="A34" s="150"/>
      <c r="B34" s="166"/>
      <c r="C34" s="626"/>
      <c r="D34" s="626"/>
      <c r="E34" s="626"/>
      <c r="F34" s="626"/>
      <c r="G34" s="626"/>
      <c r="H34" s="626"/>
    </row>
    <row r="35" spans="1:8">
      <c r="A35" s="150"/>
      <c r="B35" s="166"/>
      <c r="C35" s="626"/>
      <c r="D35" s="626"/>
      <c r="E35" s="626"/>
      <c r="F35" s="626"/>
      <c r="G35" s="626"/>
      <c r="H35" s="626"/>
    </row>
    <row r="37" spans="1:8" ht="19">
      <c r="A37" s="29" t="s">
        <v>5693</v>
      </c>
      <c r="B37" s="36"/>
      <c r="C37" s="36"/>
      <c r="D37" s="36"/>
      <c r="E37" s="36"/>
      <c r="F37" s="36"/>
      <c r="G37" s="36"/>
    </row>
    <row r="38" spans="1:8" ht="13.5" thickBot="1">
      <c r="A38" s="39" t="s">
        <v>1390</v>
      </c>
      <c r="B38" s="141"/>
      <c r="C38" s="141"/>
      <c r="D38" s="141"/>
      <c r="E38" s="141"/>
      <c r="F38" s="141"/>
      <c r="G38" s="18" t="s">
        <v>5694</v>
      </c>
    </row>
    <row r="39" spans="1:8" ht="8.15" customHeight="1">
      <c r="A39" s="3126" t="s">
        <v>409</v>
      </c>
      <c r="B39" s="36"/>
      <c r="C39" s="36"/>
      <c r="D39" s="1769"/>
      <c r="E39" s="1769"/>
      <c r="F39" s="1769"/>
      <c r="G39" s="2742"/>
    </row>
    <row r="40" spans="1:8" ht="18.899999999999999" customHeight="1">
      <c r="A40" s="3128"/>
      <c r="B40" s="3152" t="s">
        <v>1311</v>
      </c>
      <c r="C40" s="3127"/>
      <c r="D40" s="3152" t="s">
        <v>5695</v>
      </c>
      <c r="E40" s="3127"/>
      <c r="F40" s="3152" t="s">
        <v>5696</v>
      </c>
      <c r="G40" s="3127"/>
      <c r="H40" s="5"/>
    </row>
    <row r="41" spans="1:8" ht="20.149999999999999" customHeight="1">
      <c r="A41" s="610" t="s">
        <v>3492</v>
      </c>
      <c r="B41" s="4511">
        <v>17034</v>
      </c>
      <c r="C41" s="4512"/>
      <c r="D41" s="4512" t="s">
        <v>717</v>
      </c>
      <c r="E41" s="4512"/>
      <c r="F41" s="4512" t="s">
        <v>717</v>
      </c>
      <c r="G41" s="4512"/>
      <c r="H41" s="161"/>
    </row>
    <row r="42" spans="1:8" ht="20.149999999999999" customHeight="1">
      <c r="A42" s="610" t="s">
        <v>2093</v>
      </c>
      <c r="B42" s="4513">
        <v>40026</v>
      </c>
      <c r="C42" s="4514"/>
      <c r="D42" s="4514" t="s">
        <v>717</v>
      </c>
      <c r="E42" s="4514"/>
      <c r="F42" s="4514" t="s">
        <v>717</v>
      </c>
      <c r="G42" s="4514"/>
      <c r="H42" s="161"/>
    </row>
    <row r="43" spans="1:8" ht="20.149999999999999" customHeight="1">
      <c r="A43" s="610" t="s">
        <v>3948</v>
      </c>
      <c r="B43" s="4513">
        <v>34184</v>
      </c>
      <c r="C43" s="4514"/>
      <c r="D43" s="4514" t="s">
        <v>717</v>
      </c>
      <c r="E43" s="4514"/>
      <c r="F43" s="4514" t="s">
        <v>717</v>
      </c>
      <c r="G43" s="4514"/>
      <c r="H43" s="161"/>
    </row>
    <row r="44" spans="1:8" ht="20.149999999999999" customHeight="1">
      <c r="A44" s="610" t="s">
        <v>3949</v>
      </c>
      <c r="B44" s="4513">
        <v>34284</v>
      </c>
      <c r="C44" s="4514"/>
      <c r="D44" s="4514" t="s">
        <v>717</v>
      </c>
      <c r="E44" s="4514"/>
      <c r="F44" s="4514" t="s">
        <v>717</v>
      </c>
      <c r="G44" s="4514"/>
      <c r="H44" s="161"/>
    </row>
    <row r="45" spans="1:8" ht="20.149999999999999" customHeight="1" thickBot="1">
      <c r="A45" s="611" t="s">
        <v>5697</v>
      </c>
      <c r="B45" s="4515">
        <v>40248</v>
      </c>
      <c r="C45" s="4516"/>
      <c r="D45" s="4516" t="s">
        <v>717</v>
      </c>
      <c r="E45" s="4516"/>
      <c r="F45" s="4516" t="s">
        <v>717</v>
      </c>
      <c r="G45" s="4516"/>
      <c r="H45" s="648"/>
    </row>
  </sheetData>
  <mergeCells count="31">
    <mergeCell ref="B45:C45"/>
    <mergeCell ref="D45:E45"/>
    <mergeCell ref="F45:G45"/>
    <mergeCell ref="B43:C43"/>
    <mergeCell ref="D43:E43"/>
    <mergeCell ref="F43:G43"/>
    <mergeCell ref="B44:C44"/>
    <mergeCell ref="D44:E44"/>
    <mergeCell ref="F44:G44"/>
    <mergeCell ref="B41:C41"/>
    <mergeCell ref="D41:E41"/>
    <mergeCell ref="F41:G41"/>
    <mergeCell ref="B42:C42"/>
    <mergeCell ref="D42:E42"/>
    <mergeCell ref="F42:G42"/>
    <mergeCell ref="A39:A40"/>
    <mergeCell ref="B40:C40"/>
    <mergeCell ref="D40:E40"/>
    <mergeCell ref="F40:G40"/>
    <mergeCell ref="F2:I2"/>
    <mergeCell ref="A3:A4"/>
    <mergeCell ref="F14:H14"/>
    <mergeCell ref="A15:A16"/>
    <mergeCell ref="B15:D15"/>
    <mergeCell ref="E15:G15"/>
    <mergeCell ref="H15:H16"/>
    <mergeCell ref="G26:H26"/>
    <mergeCell ref="A27:A28"/>
    <mergeCell ref="B27:D27"/>
    <mergeCell ref="E27:G27"/>
    <mergeCell ref="H27:H28"/>
  </mergeCells>
  <phoneticPr fontId="3"/>
  <pageMargins left="0.59055118110236227" right="0.59055118110236227" top="0.98425196850393704" bottom="0.98425196850393704" header="0.51181102362204722" footer="0.51181102362204722"/>
  <pageSetup paperSize="9" scale="97" orientation="portrait" horizontalDpi="4294967293"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0EEB7-D297-4138-B57C-B96ADC61EE9A}">
  <dimension ref="A1:L42"/>
  <sheetViews>
    <sheetView view="pageBreakPreview" zoomScaleNormal="100" workbookViewId="0">
      <selection activeCell="K3" sqref="K3"/>
    </sheetView>
  </sheetViews>
  <sheetFormatPr defaultColWidth="8.90625" defaultRowHeight="13"/>
  <cols>
    <col min="1" max="1" width="19.6328125" style="21" customWidth="1"/>
    <col min="2" max="10" width="6.6328125" style="21" customWidth="1"/>
    <col min="11" max="11" width="7.1796875" style="21" customWidth="1"/>
    <col min="12" max="16384" width="8.90625" style="21"/>
  </cols>
  <sheetData>
    <row r="1" spans="1:11" ht="19.5" customHeight="1">
      <c r="A1" s="29" t="s">
        <v>5698</v>
      </c>
    </row>
    <row r="2" spans="1:11" ht="14.25" customHeight="1" thickBot="1">
      <c r="A2" s="39" t="s">
        <v>5430</v>
      </c>
      <c r="B2" s="39"/>
      <c r="C2" s="39"/>
      <c r="D2" s="39"/>
      <c r="E2" s="39"/>
      <c r="F2" s="39"/>
      <c r="G2" s="1444"/>
      <c r="H2" s="40"/>
      <c r="I2" s="18" t="s">
        <v>5699</v>
      </c>
    </row>
    <row r="3" spans="1:11" ht="15.75" customHeight="1">
      <c r="A3" s="3114" t="s">
        <v>409</v>
      </c>
      <c r="B3" s="3151" t="s">
        <v>1311</v>
      </c>
      <c r="C3" s="3208"/>
      <c r="D3" s="3213" t="s">
        <v>5700</v>
      </c>
      <c r="E3" s="3213"/>
      <c r="F3" s="3213"/>
      <c r="G3" s="3100" t="s">
        <v>5685</v>
      </c>
      <c r="H3" s="3097"/>
      <c r="I3" s="3097"/>
    </row>
    <row r="4" spans="1:11" ht="15.75" customHeight="1">
      <c r="A4" s="3127"/>
      <c r="B4" s="3152"/>
      <c r="C4" s="3127"/>
      <c r="D4" s="155" t="s">
        <v>5656</v>
      </c>
      <c r="E4" s="3810" t="s">
        <v>4549</v>
      </c>
      <c r="F4" s="3810"/>
      <c r="G4" s="8" t="s">
        <v>4548</v>
      </c>
      <c r="H4" s="3153" t="s">
        <v>4549</v>
      </c>
      <c r="I4" s="3155"/>
    </row>
    <row r="5" spans="1:11" ht="20.25" customHeight="1">
      <c r="A5" s="605" t="s">
        <v>3492</v>
      </c>
      <c r="B5" s="4476">
        <v>4929</v>
      </c>
      <c r="C5" s="4409"/>
      <c r="D5" s="2280">
        <v>89</v>
      </c>
      <c r="E5" s="4409">
        <v>723</v>
      </c>
      <c r="F5" s="4409"/>
      <c r="G5" s="2280">
        <v>11</v>
      </c>
      <c r="H5" s="4409">
        <v>4206</v>
      </c>
      <c r="I5" s="4409"/>
      <c r="J5" s="1504"/>
    </row>
    <row r="6" spans="1:11" ht="20.25" customHeight="1">
      <c r="A6" s="610" t="s">
        <v>2093</v>
      </c>
      <c r="B6" s="4136">
        <v>3827</v>
      </c>
      <c r="C6" s="4137"/>
      <c r="D6" s="2280">
        <v>71</v>
      </c>
      <c r="E6" s="4137">
        <v>615</v>
      </c>
      <c r="F6" s="4137"/>
      <c r="G6" s="2280">
        <v>12</v>
      </c>
      <c r="H6" s="4137">
        <v>3212</v>
      </c>
      <c r="I6" s="4137"/>
      <c r="J6" s="1504"/>
    </row>
    <row r="7" spans="1:11" ht="20.25" customHeight="1">
      <c r="A7" s="610" t="s">
        <v>3493</v>
      </c>
      <c r="B7" s="4136">
        <v>6246</v>
      </c>
      <c r="C7" s="4137"/>
      <c r="D7" s="2280">
        <v>87</v>
      </c>
      <c r="E7" s="4137">
        <v>798</v>
      </c>
      <c r="F7" s="4137"/>
      <c r="G7" s="2280">
        <v>20</v>
      </c>
      <c r="H7" s="4137">
        <v>5448</v>
      </c>
      <c r="I7" s="4137"/>
      <c r="J7" s="1504"/>
    </row>
    <row r="8" spans="1:11" ht="20.25" customHeight="1">
      <c r="A8" s="610" t="s">
        <v>3494</v>
      </c>
      <c r="B8" s="4136">
        <v>5346</v>
      </c>
      <c r="C8" s="4137"/>
      <c r="D8" s="2280">
        <v>89</v>
      </c>
      <c r="E8" s="4137">
        <v>751</v>
      </c>
      <c r="F8" s="4137"/>
      <c r="G8" s="2280">
        <v>20</v>
      </c>
      <c r="H8" s="4137">
        <v>4595</v>
      </c>
      <c r="I8" s="4137"/>
      <c r="J8" s="1504"/>
    </row>
    <row r="9" spans="1:11" ht="20.25" customHeight="1" thickBot="1">
      <c r="A9" s="611" t="s">
        <v>5701</v>
      </c>
      <c r="B9" s="4477">
        <v>4330</v>
      </c>
      <c r="C9" s="4138"/>
      <c r="D9" s="2281">
        <v>66</v>
      </c>
      <c r="E9" s="4138">
        <v>479</v>
      </c>
      <c r="F9" s="4138"/>
      <c r="G9" s="2281">
        <v>16</v>
      </c>
      <c r="H9" s="4138">
        <v>3851</v>
      </c>
      <c r="I9" s="4138"/>
      <c r="J9" s="1504"/>
    </row>
    <row r="10" spans="1:11">
      <c r="A10" s="1504"/>
    </row>
    <row r="14" spans="1:11" ht="20.25" customHeight="1">
      <c r="A14" s="29" t="s">
        <v>5702</v>
      </c>
      <c r="H14" s="36"/>
      <c r="I14" s="36"/>
      <c r="J14" s="36"/>
      <c r="K14" s="36"/>
    </row>
    <row r="15" spans="1:11" ht="15" customHeight="1" thickBot="1">
      <c r="A15" s="39" t="s">
        <v>1390</v>
      </c>
      <c r="B15" s="39"/>
      <c r="C15" s="39"/>
      <c r="D15" s="39"/>
      <c r="E15" s="39"/>
      <c r="F15" s="39"/>
      <c r="G15" s="141"/>
      <c r="H15" s="141"/>
      <c r="I15" s="141"/>
      <c r="J15" s="4500" t="s">
        <v>5703</v>
      </c>
      <c r="K15" s="4500"/>
    </row>
    <row r="16" spans="1:11" ht="30" customHeight="1">
      <c r="A16" s="2743" t="s">
        <v>409</v>
      </c>
      <c r="B16" s="4517" t="s">
        <v>5704</v>
      </c>
      <c r="C16" s="4518"/>
      <c r="D16" s="4517" t="s">
        <v>5705</v>
      </c>
      <c r="E16" s="4518"/>
      <c r="F16" s="4517" t="s">
        <v>5706</v>
      </c>
      <c r="G16" s="4518"/>
      <c r="H16" s="4517" t="s">
        <v>5707</v>
      </c>
      <c r="I16" s="4518"/>
      <c r="J16" s="4519" t="s">
        <v>5708</v>
      </c>
      <c r="K16" s="4520"/>
    </row>
    <row r="17" spans="1:11" ht="27" customHeight="1" thickBot="1">
      <c r="A17" s="2744" t="s">
        <v>5709</v>
      </c>
      <c r="B17" s="4523">
        <v>1805</v>
      </c>
      <c r="C17" s="4521"/>
      <c r="D17" s="4521">
        <v>1101</v>
      </c>
      <c r="E17" s="4521"/>
      <c r="F17" s="4521">
        <v>2413</v>
      </c>
      <c r="G17" s="4521"/>
      <c r="H17" s="4521">
        <v>1961</v>
      </c>
      <c r="I17" s="4521"/>
      <c r="J17" s="4522">
        <v>1983</v>
      </c>
      <c r="K17" s="4522"/>
    </row>
    <row r="18" spans="1:11">
      <c r="A18" s="2650"/>
      <c r="B18" s="2664"/>
      <c r="C18" s="2664"/>
      <c r="D18" s="2664"/>
      <c r="E18" s="2664"/>
      <c r="F18" s="2664"/>
      <c r="G18" s="2664"/>
      <c r="H18" s="2664"/>
      <c r="I18" s="2664"/>
      <c r="J18" s="2664"/>
      <c r="K18" s="2664"/>
    </row>
    <row r="19" spans="1:11">
      <c r="A19" s="2650"/>
      <c r="B19" s="2664"/>
      <c r="C19" s="2664"/>
      <c r="D19" s="2664"/>
      <c r="E19" s="2664"/>
      <c r="F19" s="2664"/>
      <c r="G19" s="2664"/>
      <c r="H19" s="2664"/>
      <c r="I19" s="2664"/>
      <c r="J19" s="2664"/>
      <c r="K19" s="2664"/>
    </row>
    <row r="20" spans="1:11">
      <c r="A20" s="2650"/>
      <c r="B20" s="2664"/>
      <c r="C20" s="2664"/>
      <c r="D20" s="2664"/>
      <c r="E20" s="2664"/>
      <c r="F20" s="2664"/>
      <c r="G20" s="2664"/>
      <c r="H20" s="2664"/>
      <c r="I20" s="2664"/>
      <c r="J20" s="2664"/>
      <c r="K20" s="2664"/>
    </row>
    <row r="21" spans="1:11" ht="12.75" customHeight="1"/>
    <row r="22" spans="1:11" ht="18.75" customHeight="1">
      <c r="A22" s="29" t="s">
        <v>5710</v>
      </c>
      <c r="E22" s="29"/>
      <c r="F22" s="36"/>
      <c r="G22" s="36"/>
      <c r="H22" s="36"/>
      <c r="I22" s="36"/>
      <c r="J22" s="36"/>
    </row>
    <row r="23" spans="1:11" ht="13.5" thickBot="1">
      <c r="A23" s="39" t="s">
        <v>1390</v>
      </c>
      <c r="B23" s="39"/>
      <c r="C23" s="39"/>
      <c r="D23" s="39"/>
      <c r="E23" s="141"/>
      <c r="F23" s="141"/>
      <c r="G23" s="141"/>
      <c r="H23" s="141"/>
      <c r="I23" s="141"/>
      <c r="J23" s="18" t="s">
        <v>5711</v>
      </c>
    </row>
    <row r="24" spans="1:11" ht="33.9" customHeight="1">
      <c r="A24" s="354" t="s">
        <v>409</v>
      </c>
      <c r="B24" s="3100" t="s">
        <v>1311</v>
      </c>
      <c r="C24" s="3097"/>
      <c r="D24" s="3098"/>
      <c r="E24" s="3100" t="s">
        <v>5712</v>
      </c>
      <c r="F24" s="3097"/>
      <c r="G24" s="3675" t="s">
        <v>5713</v>
      </c>
      <c r="H24" s="3761"/>
      <c r="I24" s="3675" t="s">
        <v>5714</v>
      </c>
      <c r="J24" s="3676"/>
    </row>
    <row r="25" spans="1:11" ht="20.25" customHeight="1">
      <c r="A25" s="1" t="s">
        <v>3492</v>
      </c>
      <c r="B25" s="4476">
        <v>15264</v>
      </c>
      <c r="C25" s="4409"/>
      <c r="D25" s="4409"/>
      <c r="E25" s="4409">
        <v>12064</v>
      </c>
      <c r="F25" s="4409"/>
      <c r="G25" s="4409" t="s">
        <v>717</v>
      </c>
      <c r="H25" s="4409"/>
      <c r="I25" s="4409">
        <v>3200</v>
      </c>
      <c r="J25" s="4409"/>
    </row>
    <row r="26" spans="1:11" ht="20.25" customHeight="1">
      <c r="A26" s="5" t="s">
        <v>2093</v>
      </c>
      <c r="B26" s="3877">
        <v>19438</v>
      </c>
      <c r="C26" s="3340"/>
      <c r="D26" s="3340"/>
      <c r="E26" s="3340">
        <v>11471</v>
      </c>
      <c r="F26" s="3340"/>
      <c r="G26" s="3340">
        <v>3913</v>
      </c>
      <c r="H26" s="3340"/>
      <c r="I26" s="3340">
        <v>4054</v>
      </c>
      <c r="J26" s="3340"/>
    </row>
    <row r="27" spans="1:11" ht="20.25" customHeight="1">
      <c r="A27" s="5" t="s">
        <v>3493</v>
      </c>
      <c r="B27" s="3877">
        <v>34225</v>
      </c>
      <c r="C27" s="3340"/>
      <c r="D27" s="3340"/>
      <c r="E27" s="4474">
        <v>21830</v>
      </c>
      <c r="F27" s="4474"/>
      <c r="G27" s="4474" t="s">
        <v>717</v>
      </c>
      <c r="H27" s="4474"/>
      <c r="I27" s="4474">
        <v>12395</v>
      </c>
      <c r="J27" s="4474"/>
    </row>
    <row r="28" spans="1:11" ht="20.25" customHeight="1">
      <c r="A28" s="5" t="s">
        <v>3494</v>
      </c>
      <c r="B28" s="3877">
        <v>46242</v>
      </c>
      <c r="C28" s="3340"/>
      <c r="D28" s="3340"/>
      <c r="E28" s="4474">
        <v>24398</v>
      </c>
      <c r="F28" s="4474"/>
      <c r="G28" s="4474">
        <v>7869</v>
      </c>
      <c r="H28" s="4474"/>
      <c r="I28" s="4474">
        <v>13975</v>
      </c>
      <c r="J28" s="4474"/>
    </row>
    <row r="29" spans="1:11" ht="20.25" customHeight="1" thickBot="1">
      <c r="A29" s="635" t="s">
        <v>3561</v>
      </c>
      <c r="B29" s="3158">
        <v>68358</v>
      </c>
      <c r="C29" s="3150"/>
      <c r="D29" s="3150"/>
      <c r="E29" s="3150">
        <v>32531</v>
      </c>
      <c r="F29" s="3150"/>
      <c r="G29" s="3150">
        <v>19764</v>
      </c>
      <c r="H29" s="3150"/>
      <c r="I29" s="3150">
        <v>16063</v>
      </c>
      <c r="J29" s="3150"/>
    </row>
    <row r="30" spans="1:11">
      <c r="D30" s="1504"/>
    </row>
    <row r="34" spans="1:12" ht="20.25" customHeight="1">
      <c r="A34" s="29" t="s">
        <v>5715</v>
      </c>
    </row>
    <row r="35" spans="1:12" ht="14.25" customHeight="1" thickBot="1">
      <c r="A35" s="39" t="s">
        <v>1390</v>
      </c>
      <c r="B35" s="39"/>
      <c r="C35" s="39"/>
      <c r="D35" s="39"/>
      <c r="E35" s="39"/>
      <c r="F35" s="39"/>
      <c r="G35" s="39"/>
      <c r="H35" s="39"/>
      <c r="I35" s="39"/>
      <c r="J35" s="1444"/>
      <c r="K35" s="18" t="s">
        <v>5716</v>
      </c>
      <c r="L35" s="1443"/>
    </row>
    <row r="36" spans="1:12" ht="17.149999999999999" customHeight="1">
      <c r="A36" s="4450" t="s">
        <v>409</v>
      </c>
      <c r="B36" s="4524" t="s">
        <v>1311</v>
      </c>
      <c r="C36" s="4524"/>
      <c r="D36" s="4525"/>
      <c r="E36" s="4526" t="s">
        <v>5588</v>
      </c>
      <c r="F36" s="4524"/>
      <c r="G36" s="4524"/>
      <c r="H36" s="4517" t="s">
        <v>5717</v>
      </c>
      <c r="I36" s="4527"/>
      <c r="J36" s="4527"/>
      <c r="K36" s="4527"/>
      <c r="L36" s="1443"/>
    </row>
    <row r="37" spans="1:12" ht="17.149999999999999" customHeight="1">
      <c r="A37" s="4425"/>
      <c r="B37" s="2644" t="s">
        <v>1311</v>
      </c>
      <c r="C37" s="2670" t="s">
        <v>5688</v>
      </c>
      <c r="D37" s="2670" t="s">
        <v>5678</v>
      </c>
      <c r="E37" s="2645" t="s">
        <v>1311</v>
      </c>
      <c r="F37" s="2670" t="s">
        <v>5688</v>
      </c>
      <c r="G37" s="2647" t="s">
        <v>5678</v>
      </c>
      <c r="H37" s="2647" t="s">
        <v>1311</v>
      </c>
      <c r="I37" s="2670" t="s">
        <v>5688</v>
      </c>
      <c r="J37" s="2670" t="s">
        <v>5678</v>
      </c>
      <c r="K37" s="2745" t="s">
        <v>5718</v>
      </c>
    </row>
    <row r="38" spans="1:12" ht="21.9" customHeight="1">
      <c r="A38" s="605" t="s">
        <v>3492</v>
      </c>
      <c r="B38" s="2746">
        <v>2681</v>
      </c>
      <c r="C38" s="2747">
        <v>1841</v>
      </c>
      <c r="D38" s="2748">
        <v>840</v>
      </c>
      <c r="E38" s="2748">
        <v>2146</v>
      </c>
      <c r="F38" s="130">
        <v>1617</v>
      </c>
      <c r="G38" s="130">
        <v>529</v>
      </c>
      <c r="H38" s="2748">
        <v>535</v>
      </c>
      <c r="I38" s="130">
        <v>224</v>
      </c>
      <c r="J38" s="130">
        <v>311</v>
      </c>
      <c r="K38" s="130" t="s">
        <v>717</v>
      </c>
    </row>
    <row r="39" spans="1:12" ht="21.9" customHeight="1">
      <c r="A39" s="610" t="s">
        <v>2093</v>
      </c>
      <c r="B39" s="2746">
        <v>3425</v>
      </c>
      <c r="C39" s="2747">
        <v>1874</v>
      </c>
      <c r="D39" s="2748">
        <v>1551</v>
      </c>
      <c r="E39" s="2748">
        <v>2246</v>
      </c>
      <c r="F39" s="130">
        <v>1684</v>
      </c>
      <c r="G39" s="130">
        <v>562</v>
      </c>
      <c r="H39" s="2748">
        <v>1179</v>
      </c>
      <c r="I39" s="130">
        <v>190</v>
      </c>
      <c r="J39" s="130">
        <v>989</v>
      </c>
      <c r="K39" s="130">
        <v>397</v>
      </c>
    </row>
    <row r="40" spans="1:12" ht="21.9" customHeight="1">
      <c r="A40" s="610" t="s">
        <v>3493</v>
      </c>
      <c r="B40" s="2746">
        <v>4939</v>
      </c>
      <c r="C40" s="2747">
        <v>2769</v>
      </c>
      <c r="D40" s="2748">
        <v>2170</v>
      </c>
      <c r="E40" s="2748">
        <v>3710</v>
      </c>
      <c r="F40" s="130">
        <v>2469</v>
      </c>
      <c r="G40" s="130">
        <v>1241</v>
      </c>
      <c r="H40" s="2748">
        <v>1229</v>
      </c>
      <c r="I40" s="130">
        <v>300</v>
      </c>
      <c r="J40" s="130">
        <v>939</v>
      </c>
      <c r="K40" s="130">
        <v>600</v>
      </c>
    </row>
    <row r="41" spans="1:12" ht="21.9" customHeight="1">
      <c r="A41" s="610" t="s">
        <v>3494</v>
      </c>
      <c r="B41" s="2746">
        <v>7571</v>
      </c>
      <c r="C41" s="2747">
        <v>3288</v>
      </c>
      <c r="D41" s="2748">
        <v>4283</v>
      </c>
      <c r="E41" s="2748">
        <v>5623</v>
      </c>
      <c r="F41" s="130">
        <v>3001</v>
      </c>
      <c r="G41" s="130">
        <v>2622</v>
      </c>
      <c r="H41" s="2748">
        <v>1948</v>
      </c>
      <c r="I41" s="130">
        <v>287</v>
      </c>
      <c r="J41" s="130">
        <v>1661</v>
      </c>
      <c r="K41" s="130">
        <v>425</v>
      </c>
    </row>
    <row r="42" spans="1:12" ht="21.9" customHeight="1" thickBot="1">
      <c r="A42" s="611" t="s">
        <v>3561</v>
      </c>
      <c r="B42" s="2749">
        <v>7445</v>
      </c>
      <c r="C42" s="2750">
        <v>3793</v>
      </c>
      <c r="D42" s="2751">
        <v>3652</v>
      </c>
      <c r="E42" s="2751">
        <v>5741</v>
      </c>
      <c r="F42" s="138">
        <v>3375</v>
      </c>
      <c r="G42" s="138">
        <v>2366</v>
      </c>
      <c r="H42" s="2751">
        <v>1704</v>
      </c>
      <c r="I42" s="138">
        <v>418</v>
      </c>
      <c r="J42" s="138">
        <v>1286</v>
      </c>
      <c r="K42" s="138" t="s">
        <v>717</v>
      </c>
    </row>
  </sheetData>
  <mergeCells count="60">
    <mergeCell ref="A36:A37"/>
    <mergeCell ref="B36:D36"/>
    <mergeCell ref="E36:G36"/>
    <mergeCell ref="H36:K36"/>
    <mergeCell ref="B28:D28"/>
    <mergeCell ref="E28:F28"/>
    <mergeCell ref="G28:H28"/>
    <mergeCell ref="I28:J28"/>
    <mergeCell ref="B29:D29"/>
    <mergeCell ref="E29:F29"/>
    <mergeCell ref="G29:H29"/>
    <mergeCell ref="I29:J29"/>
    <mergeCell ref="B26:D26"/>
    <mergeCell ref="E26:F26"/>
    <mergeCell ref="G26:H26"/>
    <mergeCell ref="I26:J26"/>
    <mergeCell ref="B27:D27"/>
    <mergeCell ref="E27:F27"/>
    <mergeCell ref="G27:H27"/>
    <mergeCell ref="I27:J27"/>
    <mergeCell ref="H17:I17"/>
    <mergeCell ref="J17:K17"/>
    <mergeCell ref="B25:D25"/>
    <mergeCell ref="E25:F25"/>
    <mergeCell ref="G25:H25"/>
    <mergeCell ref="I25:J25"/>
    <mergeCell ref="B24:D24"/>
    <mergeCell ref="E24:F24"/>
    <mergeCell ref="G24:H24"/>
    <mergeCell ref="I24:J24"/>
    <mergeCell ref="B17:C17"/>
    <mergeCell ref="D17:E17"/>
    <mergeCell ref="F17:G17"/>
    <mergeCell ref="B9:C9"/>
    <mergeCell ref="E9:F9"/>
    <mergeCell ref="H9:I9"/>
    <mergeCell ref="J15:K15"/>
    <mergeCell ref="B16:C16"/>
    <mergeCell ref="D16:E16"/>
    <mergeCell ref="F16:G16"/>
    <mergeCell ref="H16:I16"/>
    <mergeCell ref="J16:K16"/>
    <mergeCell ref="B7:C7"/>
    <mergeCell ref="E7:F7"/>
    <mergeCell ref="H7:I7"/>
    <mergeCell ref="B8:C8"/>
    <mergeCell ref="E8:F8"/>
    <mergeCell ref="H8:I8"/>
    <mergeCell ref="B5:C5"/>
    <mergeCell ref="E5:F5"/>
    <mergeCell ref="H5:I5"/>
    <mergeCell ref="B6:C6"/>
    <mergeCell ref="E6:F6"/>
    <mergeCell ref="H6:I6"/>
    <mergeCell ref="A3:A4"/>
    <mergeCell ref="B3:C4"/>
    <mergeCell ref="D3:F3"/>
    <mergeCell ref="G3:I3"/>
    <mergeCell ref="E4:F4"/>
    <mergeCell ref="H4:I4"/>
  </mergeCells>
  <phoneticPr fontId="3"/>
  <pageMargins left="0.78740157480314965" right="0.59055118110236227" top="0.98425196850393704" bottom="0.98425196850393704" header="0.51181102362204722" footer="0.51181102362204722"/>
  <pageSetup paperSize="9" scale="97" orientation="portrait" horizontalDpi="4294967293"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D4B81-BF93-420B-A9FA-DA5F8BCD3131}">
  <dimension ref="A1:N55"/>
  <sheetViews>
    <sheetView view="pageBreakPreview" zoomScaleNormal="100" zoomScaleSheetLayoutView="100" workbookViewId="0">
      <selection activeCell="K3" sqref="K3"/>
    </sheetView>
  </sheetViews>
  <sheetFormatPr defaultColWidth="8.90625" defaultRowHeight="13"/>
  <cols>
    <col min="1" max="1" width="18.453125" style="21" customWidth="1"/>
    <col min="2" max="2" width="7.6328125" style="21" customWidth="1"/>
    <col min="3" max="3" width="1" style="21" customWidth="1"/>
    <col min="4" max="4" width="4.90625" style="21" customWidth="1"/>
    <col min="5" max="5" width="5.6328125" style="21" customWidth="1"/>
    <col min="6" max="6" width="6.6328125" style="21" customWidth="1"/>
    <col min="7" max="7" width="1.6328125" style="21" customWidth="1"/>
    <col min="8" max="8" width="4.36328125" style="21" customWidth="1"/>
    <col min="9" max="9" width="4.1796875" style="21" customWidth="1"/>
    <col min="10" max="10" width="3.08984375" style="21" customWidth="1"/>
    <col min="11" max="11" width="5.6328125" style="21" customWidth="1"/>
    <col min="12" max="13" width="8.08984375" style="21" customWidth="1"/>
    <col min="14" max="14" width="7.36328125" style="21" customWidth="1"/>
    <col min="15" max="16384" width="8.90625" style="21"/>
  </cols>
  <sheetData>
    <row r="1" spans="1:14" ht="19">
      <c r="A1" s="29" t="s">
        <v>5719</v>
      </c>
      <c r="B1" s="30"/>
      <c r="C1" s="30"/>
      <c r="D1" s="30"/>
      <c r="E1" s="30"/>
      <c r="F1" s="30"/>
      <c r="G1" s="30"/>
      <c r="H1" s="30"/>
      <c r="I1" s="30"/>
      <c r="J1" s="30"/>
      <c r="K1" s="30"/>
      <c r="L1" s="30"/>
      <c r="M1" s="30"/>
      <c r="N1" s="30"/>
    </row>
    <row r="2" spans="1:14" ht="14.25" customHeight="1" thickBot="1">
      <c r="A2" s="5" t="s">
        <v>1390</v>
      </c>
      <c r="B2" s="5"/>
      <c r="C2" s="39"/>
      <c r="D2" s="39"/>
      <c r="E2" s="39"/>
      <c r="F2" s="39"/>
      <c r="G2" s="39"/>
      <c r="H2" s="39"/>
      <c r="I2" s="39"/>
      <c r="J2" s="39"/>
      <c r="K2" s="39"/>
      <c r="L2" s="2713"/>
      <c r="M2" s="141"/>
      <c r="N2" s="18" t="s">
        <v>5720</v>
      </c>
    </row>
    <row r="3" spans="1:14" ht="9.9" customHeight="1">
      <c r="A3" s="3114" t="s">
        <v>409</v>
      </c>
      <c r="B3" s="3151" t="s">
        <v>16</v>
      </c>
      <c r="C3" s="3208"/>
      <c r="D3" s="933"/>
      <c r="E3" s="933"/>
      <c r="F3" s="933"/>
      <c r="G3" s="933"/>
      <c r="H3" s="933"/>
      <c r="I3" s="933"/>
      <c r="J3" s="933"/>
      <c r="K3" s="933"/>
      <c r="L3" s="932"/>
      <c r="M3" s="932"/>
      <c r="N3" s="932"/>
    </row>
    <row r="4" spans="1:14" ht="9.9" customHeight="1">
      <c r="A4" s="3208"/>
      <c r="B4" s="3453"/>
      <c r="C4" s="3450"/>
      <c r="D4" s="3453" t="s">
        <v>5601</v>
      </c>
      <c r="E4" s="3208"/>
      <c r="F4" s="2716"/>
      <c r="G4" s="2716"/>
      <c r="H4" s="2716"/>
      <c r="I4" s="2716"/>
      <c r="J4" s="2716"/>
      <c r="K4" s="2717"/>
      <c r="L4" s="3453" t="s">
        <v>5602</v>
      </c>
      <c r="M4" s="2716"/>
      <c r="N4" s="2716"/>
    </row>
    <row r="5" spans="1:14" ht="29.15" customHeight="1">
      <c r="A5" s="3127"/>
      <c r="B5" s="3152"/>
      <c r="C5" s="3128"/>
      <c r="D5" s="3152"/>
      <c r="E5" s="3127"/>
      <c r="F5" s="3220" t="s">
        <v>3218</v>
      </c>
      <c r="G5" s="3222"/>
      <c r="H5" s="3220" t="s">
        <v>5721</v>
      </c>
      <c r="I5" s="3222"/>
      <c r="J5" s="3220" t="s">
        <v>5722</v>
      </c>
      <c r="K5" s="3222"/>
      <c r="L5" s="3152"/>
      <c r="M5" s="924" t="s">
        <v>3218</v>
      </c>
      <c r="N5" s="373" t="s">
        <v>5589</v>
      </c>
    </row>
    <row r="6" spans="1:14" ht="23.15" customHeight="1">
      <c r="A6" s="605" t="s">
        <v>3492</v>
      </c>
      <c r="B6" s="4528">
        <v>203124</v>
      </c>
      <c r="C6" s="3823"/>
      <c r="D6" s="3811">
        <v>86163</v>
      </c>
      <c r="E6" s="3811"/>
      <c r="F6" s="3823">
        <v>86032</v>
      </c>
      <c r="G6" s="3823"/>
      <c r="H6" s="3811">
        <v>131</v>
      </c>
      <c r="I6" s="3811"/>
      <c r="J6" s="158"/>
      <c r="K6" s="688" t="s">
        <v>717</v>
      </c>
      <c r="L6" s="158">
        <v>116961</v>
      </c>
      <c r="M6" s="158">
        <v>107509</v>
      </c>
      <c r="N6" s="158">
        <v>9452</v>
      </c>
    </row>
    <row r="7" spans="1:14" ht="23.15" customHeight="1">
      <c r="A7" s="610" t="s">
        <v>2093</v>
      </c>
      <c r="B7" s="3338">
        <v>166153</v>
      </c>
      <c r="C7" s="3339"/>
      <c r="D7" s="3812">
        <v>69444</v>
      </c>
      <c r="E7" s="3812"/>
      <c r="F7" s="3339">
        <v>69344</v>
      </c>
      <c r="G7" s="3339"/>
      <c r="H7" s="3812" t="s">
        <v>717</v>
      </c>
      <c r="I7" s="3812"/>
      <c r="J7" s="158"/>
      <c r="K7" s="162">
        <v>100</v>
      </c>
      <c r="L7" s="158">
        <v>96709</v>
      </c>
      <c r="M7" s="158">
        <v>86255</v>
      </c>
      <c r="N7" s="158">
        <v>10454</v>
      </c>
    </row>
    <row r="8" spans="1:14" ht="23.15" customHeight="1">
      <c r="A8" s="610" t="s">
        <v>3948</v>
      </c>
      <c r="B8" s="4529">
        <v>243122</v>
      </c>
      <c r="C8" s="3160"/>
      <c r="D8" s="3160">
        <v>102281</v>
      </c>
      <c r="E8" s="3160"/>
      <c r="F8" s="3160">
        <v>101536</v>
      </c>
      <c r="G8" s="3160"/>
      <c r="H8" s="3160">
        <v>423</v>
      </c>
      <c r="I8" s="3160"/>
      <c r="J8" s="363"/>
      <c r="K8" s="363">
        <v>322</v>
      </c>
      <c r="L8" s="363">
        <v>140841</v>
      </c>
      <c r="M8" s="363">
        <v>122553</v>
      </c>
      <c r="N8" s="363">
        <v>18288</v>
      </c>
    </row>
    <row r="9" spans="1:14" ht="23.15" customHeight="1">
      <c r="A9" s="610" t="s">
        <v>3949</v>
      </c>
      <c r="B9" s="4529">
        <v>224421</v>
      </c>
      <c r="C9" s="3160"/>
      <c r="D9" s="3160">
        <v>92454</v>
      </c>
      <c r="E9" s="3160"/>
      <c r="F9" s="3160">
        <v>90575</v>
      </c>
      <c r="G9" s="3160"/>
      <c r="H9" s="3160">
        <v>1052</v>
      </c>
      <c r="I9" s="3160"/>
      <c r="J9" s="363"/>
      <c r="K9" s="363">
        <v>827</v>
      </c>
      <c r="L9" s="363">
        <v>131067</v>
      </c>
      <c r="M9" s="363">
        <v>110187</v>
      </c>
      <c r="N9" s="363">
        <v>21780</v>
      </c>
    </row>
    <row r="10" spans="1:14" ht="23.15" customHeight="1" thickBot="1">
      <c r="A10" s="611" t="s">
        <v>5723</v>
      </c>
      <c r="B10" s="4531">
        <v>211384</v>
      </c>
      <c r="C10" s="4532"/>
      <c r="D10" s="4532">
        <v>82793</v>
      </c>
      <c r="E10" s="4532"/>
      <c r="F10" s="4532">
        <v>80517</v>
      </c>
      <c r="G10" s="4532"/>
      <c r="H10" s="4532">
        <v>1135</v>
      </c>
      <c r="I10" s="4532"/>
      <c r="J10" s="2752"/>
      <c r="K10" s="2752">
        <v>1141</v>
      </c>
      <c r="L10" s="2752">
        <v>128591</v>
      </c>
      <c r="M10" s="2752">
        <v>106284</v>
      </c>
      <c r="N10" s="2752">
        <v>22307</v>
      </c>
    </row>
    <row r="11" spans="1:14">
      <c r="A11" s="1469"/>
      <c r="B11" s="5"/>
      <c r="C11" s="5"/>
      <c r="D11" s="5"/>
      <c r="E11" s="5"/>
      <c r="F11" s="5"/>
      <c r="G11" s="5"/>
      <c r="H11" s="5"/>
      <c r="I11" s="5"/>
      <c r="J11" s="5"/>
      <c r="K11" s="5"/>
      <c r="L11" s="5"/>
    </row>
    <row r="12" spans="1:14">
      <c r="A12" s="1469"/>
      <c r="B12" s="5"/>
      <c r="C12" s="5"/>
      <c r="D12" s="5"/>
      <c r="E12" s="5"/>
      <c r="F12" s="5"/>
      <c r="G12" s="5"/>
      <c r="H12" s="5"/>
      <c r="I12" s="5"/>
      <c r="J12" s="5"/>
      <c r="K12" s="5"/>
      <c r="L12" s="5"/>
    </row>
    <row r="13" spans="1:14">
      <c r="A13" s="5"/>
      <c r="B13" s="5"/>
      <c r="C13" s="5"/>
      <c r="D13" s="5"/>
      <c r="E13" s="5"/>
      <c r="F13" s="5"/>
      <c r="G13" s="5"/>
      <c r="H13" s="5"/>
      <c r="I13" s="5"/>
      <c r="J13" s="5"/>
      <c r="K13" s="5"/>
      <c r="L13" s="5"/>
    </row>
    <row r="14" spans="1:14">
      <c r="A14" s="5"/>
      <c r="B14" s="5"/>
      <c r="C14" s="5"/>
      <c r="D14" s="5"/>
      <c r="E14" s="5"/>
      <c r="F14" s="5"/>
      <c r="G14" s="5"/>
      <c r="H14" s="5"/>
      <c r="I14" s="5"/>
      <c r="J14" s="5"/>
      <c r="K14" s="5"/>
      <c r="L14" s="5"/>
    </row>
    <row r="16" spans="1:14" ht="19">
      <c r="A16" s="29" t="s">
        <v>5724</v>
      </c>
      <c r="F16" s="30"/>
      <c r="G16" s="30"/>
      <c r="H16" s="30"/>
      <c r="I16" s="30"/>
      <c r="J16" s="30"/>
      <c r="K16" s="30"/>
    </row>
    <row r="17" spans="1:14" ht="14.25" customHeight="1" thickBot="1">
      <c r="A17" s="39" t="s">
        <v>5725</v>
      </c>
      <c r="B17" s="39"/>
      <c r="C17" s="39"/>
      <c r="D17" s="39"/>
      <c r="E17" s="39"/>
      <c r="F17" s="40"/>
      <c r="G17" s="40"/>
      <c r="H17" s="40"/>
      <c r="I17" s="40"/>
      <c r="J17" s="40"/>
      <c r="K17" s="40"/>
      <c r="L17" s="40"/>
      <c r="M17" s="1444"/>
      <c r="N17" s="18" t="s">
        <v>5720</v>
      </c>
    </row>
    <row r="18" spans="1:14" ht="15.9" customHeight="1">
      <c r="A18" s="3208" t="s">
        <v>409</v>
      </c>
      <c r="B18" s="3152" t="s">
        <v>5726</v>
      </c>
      <c r="C18" s="3127"/>
      <c r="D18" s="3128"/>
      <c r="E18" s="3213" t="s">
        <v>5727</v>
      </c>
      <c r="F18" s="3213"/>
      <c r="G18" s="3213" t="s">
        <v>5728</v>
      </c>
      <c r="H18" s="3213"/>
      <c r="I18" s="3213"/>
      <c r="J18" s="3213"/>
      <c r="K18" s="3213" t="s">
        <v>5729</v>
      </c>
      <c r="L18" s="3213"/>
      <c r="M18" s="3453" t="s">
        <v>5730</v>
      </c>
      <c r="N18" s="3208"/>
    </row>
    <row r="19" spans="1:14" ht="15.9" customHeight="1">
      <c r="A19" s="3127"/>
      <c r="B19" s="8" t="s">
        <v>5731</v>
      </c>
      <c r="C19" s="3220" t="s">
        <v>5732</v>
      </c>
      <c r="D19" s="3222"/>
      <c r="E19" s="155" t="s">
        <v>5731</v>
      </c>
      <c r="F19" s="282" t="s">
        <v>5732</v>
      </c>
      <c r="G19" s="3810" t="s">
        <v>5731</v>
      </c>
      <c r="H19" s="3810"/>
      <c r="I19" s="3817" t="s">
        <v>5732</v>
      </c>
      <c r="J19" s="3817"/>
      <c r="K19" s="155" t="s">
        <v>5731</v>
      </c>
      <c r="L19" s="282" t="s">
        <v>5732</v>
      </c>
      <c r="M19" s="155" t="s">
        <v>5731</v>
      </c>
      <c r="N19" s="145" t="s">
        <v>5732</v>
      </c>
    </row>
    <row r="20" spans="1:14" ht="23.15" customHeight="1">
      <c r="A20" s="605" t="s">
        <v>3492</v>
      </c>
      <c r="B20" s="129">
        <v>59</v>
      </c>
      <c r="C20" s="130"/>
      <c r="D20" s="130">
        <v>500</v>
      </c>
      <c r="E20" s="130">
        <v>28</v>
      </c>
      <c r="F20" s="130">
        <v>120</v>
      </c>
      <c r="G20" s="130"/>
      <c r="H20" s="130">
        <v>22</v>
      </c>
      <c r="I20" s="4530">
        <v>337</v>
      </c>
      <c r="J20" s="4530"/>
      <c r="K20" s="130">
        <v>9</v>
      </c>
      <c r="L20" s="130">
        <v>43</v>
      </c>
      <c r="M20" s="130" t="s">
        <v>717</v>
      </c>
      <c r="N20" s="130" t="s">
        <v>717</v>
      </c>
    </row>
    <row r="21" spans="1:14" ht="23.15" customHeight="1">
      <c r="A21" s="610" t="s">
        <v>2093</v>
      </c>
      <c r="B21" s="2753">
        <v>60</v>
      </c>
      <c r="C21" s="1723"/>
      <c r="D21" s="1723">
        <v>511</v>
      </c>
      <c r="E21" s="1723">
        <v>28</v>
      </c>
      <c r="F21" s="1723">
        <v>103</v>
      </c>
      <c r="G21" s="1723"/>
      <c r="H21" s="1723">
        <v>22</v>
      </c>
      <c r="I21" s="3103">
        <v>363</v>
      </c>
      <c r="J21" s="3103"/>
      <c r="K21" s="1723">
        <v>10</v>
      </c>
      <c r="L21" s="1723">
        <v>45</v>
      </c>
      <c r="M21" s="1723" t="s">
        <v>717</v>
      </c>
      <c r="N21" s="1723" t="s">
        <v>717</v>
      </c>
    </row>
    <row r="22" spans="1:14" ht="23.15" customHeight="1">
      <c r="A22" s="610" t="s">
        <v>3948</v>
      </c>
      <c r="B22" s="1702">
        <v>58</v>
      </c>
      <c r="C22" s="27"/>
      <c r="D22" s="27">
        <v>526</v>
      </c>
      <c r="E22" s="27">
        <v>27</v>
      </c>
      <c r="F22" s="27">
        <v>102</v>
      </c>
      <c r="G22" s="27"/>
      <c r="H22" s="27">
        <v>22</v>
      </c>
      <c r="I22" s="3103">
        <v>383</v>
      </c>
      <c r="J22" s="3103"/>
      <c r="K22" s="27">
        <v>9</v>
      </c>
      <c r="L22" s="27">
        <v>41</v>
      </c>
      <c r="M22" s="27" t="s">
        <v>717</v>
      </c>
      <c r="N22" s="27" t="s">
        <v>717</v>
      </c>
    </row>
    <row r="23" spans="1:14" ht="23.15" customHeight="1">
      <c r="A23" s="610" t="s">
        <v>3949</v>
      </c>
      <c r="B23" s="1702">
        <v>56</v>
      </c>
      <c r="C23" s="27"/>
      <c r="D23" s="27">
        <v>459</v>
      </c>
      <c r="E23" s="27">
        <v>27</v>
      </c>
      <c r="F23" s="27">
        <v>85</v>
      </c>
      <c r="G23" s="27"/>
      <c r="H23" s="27">
        <v>21</v>
      </c>
      <c r="I23" s="3103">
        <v>334</v>
      </c>
      <c r="J23" s="3103"/>
      <c r="K23" s="27">
        <v>8</v>
      </c>
      <c r="L23" s="27">
        <v>40</v>
      </c>
      <c r="M23" s="27" t="s">
        <v>717</v>
      </c>
      <c r="N23" s="27" t="s">
        <v>717</v>
      </c>
    </row>
    <row r="24" spans="1:14" ht="23.15" customHeight="1" thickBot="1">
      <c r="A24" s="611" t="s">
        <v>5723</v>
      </c>
      <c r="B24" s="1467">
        <v>54</v>
      </c>
      <c r="C24" s="1452"/>
      <c r="D24" s="1452">
        <v>470</v>
      </c>
      <c r="E24" s="1452">
        <v>26</v>
      </c>
      <c r="F24" s="1452">
        <v>88</v>
      </c>
      <c r="G24" s="1452"/>
      <c r="H24" s="1452">
        <v>20</v>
      </c>
      <c r="I24" s="3680">
        <v>344</v>
      </c>
      <c r="J24" s="3680"/>
      <c r="K24" s="1452">
        <v>8</v>
      </c>
      <c r="L24" s="1452">
        <v>38</v>
      </c>
      <c r="M24" s="1452" t="s">
        <v>717</v>
      </c>
      <c r="N24" s="1452" t="s">
        <v>717</v>
      </c>
    </row>
    <row r="25" spans="1:14" ht="15" customHeight="1">
      <c r="A25" s="5"/>
      <c r="B25" s="5"/>
      <c r="C25" s="5"/>
      <c r="D25" s="5"/>
      <c r="E25" s="5"/>
      <c r="F25" s="5"/>
      <c r="G25" s="5"/>
      <c r="H25" s="5"/>
      <c r="I25" s="5"/>
      <c r="J25" s="5"/>
      <c r="K25" s="1443"/>
    </row>
    <row r="26" spans="1:14" ht="15.75" customHeight="1">
      <c r="A26" s="5"/>
      <c r="B26" s="12"/>
      <c r="C26" s="12"/>
      <c r="D26" s="12"/>
      <c r="E26" s="12"/>
      <c r="F26" s="12"/>
      <c r="G26" s="12"/>
      <c r="H26" s="12"/>
      <c r="I26" s="12"/>
      <c r="J26" s="12"/>
      <c r="K26" s="1443"/>
    </row>
    <row r="27" spans="1:14" ht="18.75" customHeight="1">
      <c r="A27" s="5"/>
      <c r="B27" s="158"/>
      <c r="C27" s="158"/>
      <c r="D27" s="158"/>
      <c r="E27" s="158"/>
      <c r="F27" s="158"/>
      <c r="G27" s="158"/>
      <c r="H27" s="158"/>
      <c r="I27" s="158"/>
      <c r="J27" s="158"/>
      <c r="K27" s="158"/>
    </row>
    <row r="28" spans="1:14" ht="18.75" customHeight="1">
      <c r="A28" s="5"/>
      <c r="B28" s="158"/>
      <c r="C28" s="158"/>
      <c r="D28" s="158"/>
      <c r="E28" s="158"/>
      <c r="F28" s="158"/>
      <c r="G28" s="158"/>
      <c r="H28" s="158"/>
      <c r="I28" s="158"/>
      <c r="J28" s="158"/>
      <c r="K28" s="158"/>
    </row>
    <row r="29" spans="1:14" ht="18.75" customHeight="1">
      <c r="A29" s="5"/>
      <c r="B29" s="158"/>
      <c r="C29" s="158"/>
      <c r="D29" s="158"/>
      <c r="E29" s="158"/>
      <c r="F29" s="158"/>
      <c r="G29" s="158"/>
      <c r="H29" s="158"/>
      <c r="I29" s="158"/>
      <c r="J29" s="158"/>
      <c r="K29" s="158"/>
    </row>
    <row r="30" spans="1:14" ht="18.75" customHeight="1">
      <c r="A30" s="5"/>
      <c r="B30" s="158"/>
      <c r="C30" s="158"/>
      <c r="D30" s="158"/>
      <c r="E30" s="158"/>
      <c r="F30" s="158"/>
      <c r="G30" s="158"/>
      <c r="H30" s="158"/>
      <c r="I30" s="158"/>
      <c r="J30" s="158"/>
      <c r="K30" s="158"/>
    </row>
    <row r="31" spans="1:14" ht="18.75" customHeight="1">
      <c r="A31" s="263"/>
      <c r="B31" s="626"/>
      <c r="C31" s="626"/>
      <c r="D31" s="626"/>
      <c r="E31" s="626"/>
      <c r="F31" s="626"/>
      <c r="G31" s="626"/>
      <c r="H31" s="626"/>
      <c r="I31" s="626"/>
      <c r="J31" s="626"/>
      <c r="K31" s="626"/>
    </row>
    <row r="35" spans="1:11" ht="19">
      <c r="A35" s="29"/>
      <c r="F35" s="30"/>
      <c r="G35" s="30"/>
      <c r="H35" s="30"/>
      <c r="I35" s="30"/>
      <c r="J35" s="30"/>
      <c r="K35" s="30"/>
    </row>
    <row r="36" spans="1:11">
      <c r="A36" s="5"/>
      <c r="B36" s="5"/>
      <c r="C36" s="5"/>
      <c r="D36" s="5"/>
      <c r="E36" s="5"/>
      <c r="F36" s="5"/>
      <c r="G36" s="5"/>
      <c r="H36" s="5"/>
      <c r="I36" s="5"/>
      <c r="J36" s="5"/>
      <c r="K36" s="1443"/>
    </row>
    <row r="37" spans="1:11" ht="15" customHeight="1">
      <c r="A37" s="3208"/>
      <c r="B37" s="5"/>
      <c r="C37" s="5"/>
      <c r="D37" s="5"/>
      <c r="E37" s="5"/>
      <c r="F37" s="5"/>
      <c r="G37" s="5"/>
      <c r="H37" s="5"/>
      <c r="I37" s="5"/>
      <c r="J37" s="5"/>
      <c r="K37" s="1443"/>
    </row>
    <row r="38" spans="1:11" ht="15" customHeight="1">
      <c r="A38" s="3208"/>
      <c r="B38" s="12"/>
      <c r="C38" s="12"/>
      <c r="D38" s="12"/>
      <c r="E38" s="12"/>
      <c r="F38" s="12"/>
      <c r="G38" s="12"/>
      <c r="H38" s="12"/>
      <c r="I38" s="12"/>
      <c r="J38" s="12"/>
      <c r="K38" s="1443"/>
    </row>
    <row r="39" spans="1:11" ht="18.75" customHeight="1">
      <c r="A39" s="5"/>
      <c r="B39" s="158"/>
      <c r="C39" s="158"/>
      <c r="D39" s="158"/>
      <c r="E39" s="158"/>
      <c r="F39" s="158"/>
      <c r="G39" s="158"/>
      <c r="H39" s="158"/>
      <c r="I39" s="158"/>
      <c r="J39" s="158"/>
      <c r="K39" s="158"/>
    </row>
    <row r="40" spans="1:11" ht="18.75" customHeight="1">
      <c r="A40" s="5"/>
      <c r="B40" s="158"/>
      <c r="C40" s="158"/>
      <c r="D40" s="158"/>
      <c r="E40" s="158"/>
      <c r="F40" s="158"/>
      <c r="G40" s="158"/>
      <c r="H40" s="158"/>
      <c r="I40" s="158"/>
      <c r="J40" s="158"/>
      <c r="K40" s="158"/>
    </row>
    <row r="41" spans="1:11" ht="18.75" customHeight="1">
      <c r="A41" s="5"/>
      <c r="B41" s="158"/>
      <c r="C41" s="158"/>
      <c r="D41" s="158"/>
      <c r="E41" s="158"/>
      <c r="F41" s="158"/>
      <c r="G41" s="158"/>
      <c r="H41" s="158"/>
      <c r="I41" s="158"/>
      <c r="J41" s="158"/>
      <c r="K41" s="158"/>
    </row>
    <row r="42" spans="1:11" ht="18.75" customHeight="1">
      <c r="A42" s="5"/>
      <c r="B42" s="158"/>
      <c r="C42" s="158"/>
      <c r="D42" s="158"/>
      <c r="E42" s="158"/>
      <c r="F42" s="158"/>
      <c r="G42" s="158"/>
      <c r="H42" s="158"/>
      <c r="I42" s="158"/>
      <c r="J42" s="158"/>
      <c r="K42" s="158"/>
    </row>
    <row r="43" spans="1:11" ht="18.75" customHeight="1">
      <c r="A43" s="263"/>
      <c r="B43" s="626"/>
      <c r="C43" s="626"/>
      <c r="D43" s="626"/>
      <c r="E43" s="626"/>
      <c r="F43" s="626"/>
      <c r="G43" s="626"/>
      <c r="H43" s="626"/>
      <c r="I43" s="626"/>
      <c r="J43" s="626"/>
      <c r="K43" s="626"/>
    </row>
    <row r="44" spans="1:11">
      <c r="A44" s="150"/>
      <c r="B44" s="626"/>
      <c r="C44" s="626"/>
      <c r="D44" s="626"/>
      <c r="E44" s="626"/>
      <c r="F44" s="626"/>
      <c r="G44" s="626"/>
      <c r="H44" s="626"/>
      <c r="I44" s="626"/>
      <c r="J44" s="626"/>
      <c r="K44" s="626"/>
    </row>
    <row r="45" spans="1:11">
      <c r="A45" s="150"/>
      <c r="B45" s="626"/>
      <c r="C45" s="626"/>
      <c r="D45" s="626"/>
      <c r="E45" s="626"/>
      <c r="F45" s="626"/>
      <c r="G45" s="626"/>
      <c r="H45" s="626"/>
      <c r="I45" s="626"/>
      <c r="J45" s="626"/>
      <c r="K45" s="626"/>
    </row>
    <row r="47" spans="1:11" ht="19">
      <c r="A47" s="29"/>
    </row>
    <row r="48" spans="1:11">
      <c r="A48" s="5"/>
    </row>
    <row r="49" spans="1:11" ht="22.5" customHeight="1">
      <c r="A49" s="12"/>
      <c r="B49" s="5"/>
      <c r="C49" s="5"/>
      <c r="D49" s="5"/>
      <c r="E49" s="5"/>
      <c r="F49" s="5"/>
      <c r="G49" s="5"/>
      <c r="H49" s="5"/>
      <c r="I49" s="5"/>
      <c r="J49" s="5"/>
      <c r="K49" s="5"/>
    </row>
    <row r="50" spans="1:11" ht="18.75" customHeight="1">
      <c r="A50" s="5"/>
      <c r="B50" s="161"/>
      <c r="C50" s="161"/>
      <c r="D50" s="161"/>
      <c r="E50" s="161"/>
      <c r="F50" s="161"/>
      <c r="G50" s="161"/>
      <c r="H50" s="161"/>
      <c r="I50" s="161"/>
      <c r="J50" s="161"/>
      <c r="K50" s="1469"/>
    </row>
    <row r="51" spans="1:11" ht="18.75" customHeight="1">
      <c r="A51" s="5"/>
      <c r="B51" s="161"/>
      <c r="C51" s="161"/>
      <c r="D51" s="161"/>
      <c r="E51" s="161"/>
      <c r="F51" s="161"/>
      <c r="G51" s="161"/>
      <c r="H51" s="161"/>
      <c r="I51" s="161"/>
      <c r="J51" s="161"/>
      <c r="K51" s="161"/>
    </row>
    <row r="52" spans="1:11" ht="18.75" customHeight="1">
      <c r="A52" s="5"/>
      <c r="B52" s="163"/>
      <c r="C52" s="163"/>
      <c r="D52" s="163"/>
      <c r="E52" s="163"/>
      <c r="F52" s="163"/>
      <c r="G52" s="163"/>
      <c r="H52" s="163"/>
      <c r="I52" s="163"/>
      <c r="J52" s="163"/>
      <c r="K52" s="161"/>
    </row>
    <row r="53" spans="1:11" ht="18.75" customHeight="1">
      <c r="A53" s="5"/>
      <c r="B53" s="163"/>
      <c r="C53" s="163"/>
      <c r="D53" s="163"/>
      <c r="E53" s="163"/>
      <c r="F53" s="163"/>
      <c r="G53" s="163"/>
      <c r="H53" s="163"/>
      <c r="I53" s="163"/>
      <c r="J53" s="163"/>
      <c r="K53" s="161"/>
    </row>
    <row r="54" spans="1:11" ht="18.75" customHeight="1">
      <c r="A54" s="263"/>
      <c r="B54" s="648"/>
      <c r="C54" s="648"/>
      <c r="D54" s="648"/>
      <c r="E54" s="648"/>
      <c r="F54" s="648"/>
      <c r="G54" s="648"/>
      <c r="H54" s="648"/>
      <c r="I54" s="648"/>
      <c r="J54" s="648"/>
      <c r="K54" s="648"/>
    </row>
    <row r="55" spans="1:11">
      <c r="A55" s="5"/>
    </row>
  </sheetData>
  <mergeCells count="42">
    <mergeCell ref="I21:J21"/>
    <mergeCell ref="I22:J22"/>
    <mergeCell ref="I23:J23"/>
    <mergeCell ref="I24:J24"/>
    <mergeCell ref="A37:A38"/>
    <mergeCell ref="K18:L18"/>
    <mergeCell ref="M18:N18"/>
    <mergeCell ref="C19:D19"/>
    <mergeCell ref="G19:H19"/>
    <mergeCell ref="I19:J19"/>
    <mergeCell ref="I20:J20"/>
    <mergeCell ref="B10:C10"/>
    <mergeCell ref="D10:E10"/>
    <mergeCell ref="F10:G10"/>
    <mergeCell ref="H10:I10"/>
    <mergeCell ref="A18:A19"/>
    <mergeCell ref="B18:D18"/>
    <mergeCell ref="E18:F18"/>
    <mergeCell ref="G18:J18"/>
    <mergeCell ref="B8:C8"/>
    <mergeCell ref="D8:E8"/>
    <mergeCell ref="F8:G8"/>
    <mergeCell ref="H8:I8"/>
    <mergeCell ref="B9:C9"/>
    <mergeCell ref="D9:E9"/>
    <mergeCell ref="F9:G9"/>
    <mergeCell ref="H9:I9"/>
    <mergeCell ref="B6:C6"/>
    <mergeCell ref="D6:E6"/>
    <mergeCell ref="F6:G6"/>
    <mergeCell ref="H6:I6"/>
    <mergeCell ref="B7:C7"/>
    <mergeCell ref="D7:E7"/>
    <mergeCell ref="F7:G7"/>
    <mergeCell ref="H7:I7"/>
    <mergeCell ref="A3:A5"/>
    <mergeCell ref="B3:C5"/>
    <mergeCell ref="D4:E5"/>
    <mergeCell ref="L4:L5"/>
    <mergeCell ref="F5:G5"/>
    <mergeCell ref="H5:I5"/>
    <mergeCell ref="J5:K5"/>
  </mergeCells>
  <phoneticPr fontId="3"/>
  <pageMargins left="0.59055118110236227" right="0.78740157480314965" top="0.98425196850393704" bottom="0.98425196850393704" header="0.51181102362204722" footer="0.51181102362204722"/>
  <pageSetup paperSize="9" orientation="portrait" horizontalDpi="4294967293" r:id="rId1"/>
  <headerFooter alignWithMargins="0"/>
  <colBreaks count="1" manualBreakCount="1">
    <brk id="14" max="4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F91F3-FC5E-404C-ABE3-2D96900A9A48}">
  <dimension ref="A1:O55"/>
  <sheetViews>
    <sheetView view="pageBreakPreview" zoomScale="115" zoomScaleNormal="100" zoomScaleSheetLayoutView="115" workbookViewId="0">
      <selection activeCell="K3" sqref="K3"/>
    </sheetView>
  </sheetViews>
  <sheetFormatPr defaultRowHeight="13"/>
  <cols>
    <col min="1" max="2" width="1.90625" customWidth="1"/>
    <col min="3" max="3" width="2.6328125" customWidth="1"/>
    <col min="4" max="4" width="9.6328125" customWidth="1"/>
    <col min="5" max="5" width="9.08984375" customWidth="1"/>
    <col min="6" max="6" width="8.6328125" customWidth="1"/>
    <col min="7" max="9" width="7.6328125" customWidth="1"/>
    <col min="10" max="11" width="7.36328125" customWidth="1"/>
    <col min="12" max="12" width="7.90625" customWidth="1"/>
    <col min="13" max="13" width="7.08984375" customWidth="1"/>
  </cols>
  <sheetData>
    <row r="1" spans="1:15" ht="19">
      <c r="A1" s="2754" t="s">
        <v>5733</v>
      </c>
      <c r="B1" s="2755"/>
      <c r="C1" s="2755"/>
      <c r="D1" s="2755"/>
      <c r="E1" s="2755"/>
      <c r="F1" s="2755"/>
      <c r="G1" s="2755"/>
      <c r="H1" s="2755"/>
      <c r="I1" s="2755"/>
      <c r="J1" s="2754"/>
      <c r="K1" s="2754"/>
      <c r="L1" s="2756"/>
    </row>
    <row r="2" spans="1:15" ht="14.4" customHeight="1" thickBot="1">
      <c r="A2" s="2757" t="s">
        <v>5734</v>
      </c>
      <c r="B2" s="2757"/>
      <c r="C2" s="2757"/>
      <c r="D2" s="2757"/>
      <c r="E2" s="2757"/>
      <c r="F2" s="2757"/>
      <c r="G2" s="2758"/>
      <c r="H2" s="2758"/>
      <c r="I2" s="4533" t="s">
        <v>5735</v>
      </c>
      <c r="J2" s="4533"/>
      <c r="K2" s="4533"/>
      <c r="L2" s="4533"/>
      <c r="M2" s="4533"/>
    </row>
    <row r="3" spans="1:15" ht="15" customHeight="1">
      <c r="A3" s="4534" t="s">
        <v>398</v>
      </c>
      <c r="B3" s="4534"/>
      <c r="C3" s="4534"/>
      <c r="D3" s="4535"/>
      <c r="E3" s="4538" t="s">
        <v>16</v>
      </c>
      <c r="F3" s="4540" t="s">
        <v>5736</v>
      </c>
      <c r="G3" s="4540" t="s">
        <v>5737</v>
      </c>
      <c r="H3" s="4540" t="s">
        <v>5738</v>
      </c>
      <c r="I3" s="4540" t="s">
        <v>5739</v>
      </c>
      <c r="J3" s="4540" t="s">
        <v>5740</v>
      </c>
      <c r="K3" s="4540" t="s">
        <v>5741</v>
      </c>
      <c r="L3" s="4540" t="s">
        <v>5742</v>
      </c>
      <c r="M3" s="4540" t="s">
        <v>5743</v>
      </c>
    </row>
    <row r="4" spans="1:15" ht="12.65" customHeight="1">
      <c r="A4" s="4536"/>
      <c r="B4" s="4536"/>
      <c r="C4" s="4536"/>
      <c r="D4" s="4537"/>
      <c r="E4" s="4539"/>
      <c r="F4" s="4541"/>
      <c r="G4" s="4541"/>
      <c r="H4" s="4541"/>
      <c r="I4" s="4541"/>
      <c r="J4" s="4541"/>
      <c r="K4" s="4541"/>
      <c r="L4" s="4541"/>
      <c r="M4" s="4541"/>
    </row>
    <row r="5" spans="1:15" ht="15" customHeight="1">
      <c r="A5" s="4543" t="s">
        <v>5744</v>
      </c>
      <c r="B5" s="4543"/>
      <c r="C5" s="4543"/>
      <c r="D5" s="4543"/>
      <c r="E5" s="2759">
        <v>1220560</v>
      </c>
      <c r="F5" s="1824">
        <v>561384</v>
      </c>
      <c r="G5" s="1824">
        <v>126355</v>
      </c>
      <c r="H5" s="1824">
        <v>98555</v>
      </c>
      <c r="I5" s="1824">
        <v>151842</v>
      </c>
      <c r="J5" s="1824">
        <v>72160</v>
      </c>
      <c r="K5" s="1824">
        <v>46776</v>
      </c>
      <c r="L5" s="1824">
        <v>114866</v>
      </c>
      <c r="M5" s="1824">
        <v>48622</v>
      </c>
    </row>
    <row r="6" spans="1:15" ht="15" customHeight="1">
      <c r="A6" s="2760"/>
      <c r="B6" s="4544" t="s">
        <v>5745</v>
      </c>
      <c r="C6" s="4544"/>
      <c r="D6" s="4544"/>
      <c r="E6" s="2761">
        <v>1151898</v>
      </c>
      <c r="F6" s="2762">
        <v>509490</v>
      </c>
      <c r="G6" s="2762">
        <v>122742</v>
      </c>
      <c r="H6" s="2762">
        <v>96108</v>
      </c>
      <c r="I6" s="2762">
        <v>147869</v>
      </c>
      <c r="J6" s="2762">
        <v>70570</v>
      </c>
      <c r="K6" s="2762">
        <v>44941</v>
      </c>
      <c r="L6" s="2762">
        <v>111889</v>
      </c>
      <c r="M6" s="2762">
        <v>48289</v>
      </c>
    </row>
    <row r="7" spans="1:15" ht="15.65" customHeight="1">
      <c r="A7" s="2763"/>
      <c r="B7" s="2763"/>
      <c r="C7" s="4542" t="s">
        <v>5746</v>
      </c>
      <c r="D7" s="4542"/>
      <c r="E7" s="2764">
        <v>20193</v>
      </c>
      <c r="F7" s="2765">
        <v>11074</v>
      </c>
      <c r="G7" s="2765">
        <v>1789</v>
      </c>
      <c r="H7" s="2765">
        <v>1652</v>
      </c>
      <c r="I7" s="2765">
        <v>2392</v>
      </c>
      <c r="J7" s="2765">
        <v>918</v>
      </c>
      <c r="K7" s="2765">
        <v>508</v>
      </c>
      <c r="L7" s="2765">
        <v>1675</v>
      </c>
      <c r="M7" s="2765">
        <v>185</v>
      </c>
      <c r="O7" s="1428"/>
    </row>
    <row r="8" spans="1:15" ht="15.65" customHeight="1">
      <c r="A8" s="2763"/>
      <c r="B8" s="2763"/>
      <c r="C8" s="4542" t="s">
        <v>5747</v>
      </c>
      <c r="D8" s="4542"/>
      <c r="E8" s="2764">
        <v>31089</v>
      </c>
      <c r="F8" s="2765">
        <v>16263</v>
      </c>
      <c r="G8" s="2765">
        <v>2638</v>
      </c>
      <c r="H8" s="2765">
        <v>1837</v>
      </c>
      <c r="I8" s="2765">
        <v>4045</v>
      </c>
      <c r="J8" s="2765">
        <v>1481</v>
      </c>
      <c r="K8" s="2765">
        <v>1059</v>
      </c>
      <c r="L8" s="2765">
        <v>2930</v>
      </c>
      <c r="M8" s="2765">
        <v>836</v>
      </c>
    </row>
    <row r="9" spans="1:15" ht="15.65" customHeight="1">
      <c r="A9" s="2763"/>
      <c r="B9" s="2763"/>
      <c r="C9" s="4542" t="s">
        <v>5748</v>
      </c>
      <c r="D9" s="4542"/>
      <c r="E9" s="2764">
        <v>66264</v>
      </c>
      <c r="F9" s="2765">
        <v>35607</v>
      </c>
      <c r="G9" s="2765">
        <v>5809</v>
      </c>
      <c r="H9" s="2765">
        <v>4788</v>
      </c>
      <c r="I9" s="2765">
        <v>8042</v>
      </c>
      <c r="J9" s="2765">
        <v>3160</v>
      </c>
      <c r="K9" s="2765">
        <v>1756</v>
      </c>
      <c r="L9" s="2765">
        <v>6248</v>
      </c>
      <c r="M9" s="2765">
        <v>854</v>
      </c>
    </row>
    <row r="10" spans="1:15" ht="15.65" customHeight="1">
      <c r="A10" s="2763"/>
      <c r="B10" s="2763"/>
      <c r="C10" s="4542" t="s">
        <v>5749</v>
      </c>
      <c r="D10" s="4542"/>
      <c r="E10" s="2764">
        <v>104580</v>
      </c>
      <c r="F10" s="2765">
        <v>57331</v>
      </c>
      <c r="G10" s="2765">
        <v>7918</v>
      </c>
      <c r="H10" s="2765">
        <v>7255</v>
      </c>
      <c r="I10" s="2765">
        <v>11285</v>
      </c>
      <c r="J10" s="2765">
        <v>5299</v>
      </c>
      <c r="K10" s="2765">
        <v>2543</v>
      </c>
      <c r="L10" s="2765">
        <v>11301</v>
      </c>
      <c r="M10" s="2765">
        <v>1648</v>
      </c>
    </row>
    <row r="11" spans="1:15" ht="15.65" customHeight="1">
      <c r="A11" s="2763"/>
      <c r="B11" s="2763"/>
      <c r="C11" s="4542" t="s">
        <v>5750</v>
      </c>
      <c r="D11" s="4542"/>
      <c r="E11" s="2764">
        <v>55394</v>
      </c>
      <c r="F11" s="2765">
        <v>26341</v>
      </c>
      <c r="G11" s="2765">
        <v>4862</v>
      </c>
      <c r="H11" s="2765">
        <v>3987</v>
      </c>
      <c r="I11" s="2765">
        <v>7127</v>
      </c>
      <c r="J11" s="2765">
        <v>2968</v>
      </c>
      <c r="K11" s="2765">
        <v>1993</v>
      </c>
      <c r="L11" s="2765">
        <v>6141</v>
      </c>
      <c r="M11" s="2765">
        <v>1975</v>
      </c>
    </row>
    <row r="12" spans="1:15" ht="15.65" customHeight="1">
      <c r="A12" s="2763"/>
      <c r="B12" s="2763"/>
      <c r="C12" s="4542" t="s">
        <v>5751</v>
      </c>
      <c r="D12" s="4542"/>
      <c r="E12" s="2764">
        <v>77582</v>
      </c>
      <c r="F12" s="2765">
        <v>33695</v>
      </c>
      <c r="G12" s="2765">
        <v>6351</v>
      </c>
      <c r="H12" s="2765">
        <v>5775</v>
      </c>
      <c r="I12" s="2765">
        <v>11048</v>
      </c>
      <c r="J12" s="2765">
        <v>4902</v>
      </c>
      <c r="K12" s="2765">
        <v>2932</v>
      </c>
      <c r="L12" s="2765">
        <v>7677</v>
      </c>
      <c r="M12" s="2765">
        <v>5202</v>
      </c>
    </row>
    <row r="13" spans="1:15" ht="15.65" customHeight="1">
      <c r="A13" s="2763"/>
      <c r="B13" s="2763"/>
      <c r="C13" s="4542" t="s">
        <v>2122</v>
      </c>
      <c r="D13" s="4542"/>
      <c r="E13" s="2764">
        <v>28792</v>
      </c>
      <c r="F13" s="2765">
        <v>14347</v>
      </c>
      <c r="G13" s="2765">
        <v>2358</v>
      </c>
      <c r="H13" s="2765">
        <v>2118</v>
      </c>
      <c r="I13" s="2765">
        <v>3205</v>
      </c>
      <c r="J13" s="2765">
        <v>1691</v>
      </c>
      <c r="K13" s="2765">
        <v>1052</v>
      </c>
      <c r="L13" s="2765">
        <v>3005</v>
      </c>
      <c r="M13" s="2765">
        <v>1016</v>
      </c>
    </row>
    <row r="14" spans="1:15" ht="15.65" customHeight="1">
      <c r="A14" s="2763"/>
      <c r="B14" s="2763"/>
      <c r="C14" s="4542" t="s">
        <v>5752</v>
      </c>
      <c r="D14" s="4542"/>
      <c r="E14" s="2764">
        <v>84016</v>
      </c>
      <c r="F14" s="2765">
        <v>35653</v>
      </c>
      <c r="G14" s="2765">
        <v>6732</v>
      </c>
      <c r="H14" s="2765">
        <v>9993</v>
      </c>
      <c r="I14" s="2765">
        <v>12561</v>
      </c>
      <c r="J14" s="2765">
        <v>4438</v>
      </c>
      <c r="K14" s="2765">
        <v>3817</v>
      </c>
      <c r="L14" s="2765">
        <v>8285</v>
      </c>
      <c r="M14" s="2765">
        <v>2537</v>
      </c>
    </row>
    <row r="15" spans="1:15" ht="15.65" customHeight="1">
      <c r="A15" s="2763"/>
      <c r="B15" s="2763"/>
      <c r="C15" s="4542" t="s">
        <v>5753</v>
      </c>
      <c r="D15" s="4542"/>
      <c r="E15" s="2764">
        <v>11587</v>
      </c>
      <c r="F15" s="2765">
        <v>5591</v>
      </c>
      <c r="G15" s="2765">
        <v>1107</v>
      </c>
      <c r="H15" s="2765">
        <v>735</v>
      </c>
      <c r="I15" s="2765">
        <v>1323</v>
      </c>
      <c r="J15" s="2765">
        <v>779</v>
      </c>
      <c r="K15" s="2765">
        <v>371</v>
      </c>
      <c r="L15" s="2765">
        <v>1402</v>
      </c>
      <c r="M15" s="2765">
        <v>279</v>
      </c>
    </row>
    <row r="16" spans="1:15" ht="15.65" customHeight="1">
      <c r="A16" s="2763"/>
      <c r="B16" s="2763"/>
      <c r="C16" s="4542" t="s">
        <v>5754</v>
      </c>
      <c r="D16" s="4542"/>
      <c r="E16" s="2764">
        <v>248006</v>
      </c>
      <c r="F16" s="2765">
        <v>101891</v>
      </c>
      <c r="G16" s="2765">
        <v>25288</v>
      </c>
      <c r="H16" s="2765">
        <v>20256</v>
      </c>
      <c r="I16" s="2765">
        <v>37589</v>
      </c>
      <c r="J16" s="2765">
        <v>14318</v>
      </c>
      <c r="K16" s="2765">
        <v>9462</v>
      </c>
      <c r="L16" s="2765">
        <v>24035</v>
      </c>
      <c r="M16" s="2765">
        <v>15167</v>
      </c>
    </row>
    <row r="17" spans="1:13" ht="15.65" customHeight="1">
      <c r="A17" s="2766"/>
      <c r="B17" s="2767"/>
      <c r="C17" s="4542" t="s">
        <v>5755</v>
      </c>
      <c r="D17" s="4542"/>
      <c r="E17" s="2764">
        <v>44573</v>
      </c>
      <c r="F17" s="2765">
        <v>19461</v>
      </c>
      <c r="G17" s="2765">
        <v>9520</v>
      </c>
      <c r="H17" s="2765">
        <v>2123</v>
      </c>
      <c r="I17" s="2765">
        <v>5915</v>
      </c>
      <c r="J17" s="2765">
        <v>2707</v>
      </c>
      <c r="K17" s="2765">
        <v>1018</v>
      </c>
      <c r="L17" s="2765">
        <v>3803</v>
      </c>
      <c r="M17" s="2765">
        <v>26</v>
      </c>
    </row>
    <row r="18" spans="1:13" ht="15.65" customHeight="1">
      <c r="A18" s="2766"/>
      <c r="B18" s="2766"/>
      <c r="C18" s="4546" t="s">
        <v>5756</v>
      </c>
      <c r="D18" s="4546"/>
      <c r="E18" s="2764">
        <v>278152</v>
      </c>
      <c r="F18" s="2765">
        <v>89892</v>
      </c>
      <c r="G18" s="2765">
        <v>36243</v>
      </c>
      <c r="H18" s="2765">
        <v>28875</v>
      </c>
      <c r="I18" s="2765">
        <v>36464</v>
      </c>
      <c r="J18" s="2765">
        <v>23441</v>
      </c>
      <c r="K18" s="2765">
        <v>15694</v>
      </c>
      <c r="L18" s="2765">
        <v>28982</v>
      </c>
      <c r="M18" s="2765">
        <v>18561</v>
      </c>
    </row>
    <row r="19" spans="1:13" ht="15.65" customHeight="1">
      <c r="A19" s="2766"/>
      <c r="B19" s="2766"/>
      <c r="C19" s="4546" t="s">
        <v>5757</v>
      </c>
      <c r="D19" s="4546"/>
      <c r="E19" s="2764">
        <v>52354</v>
      </c>
      <c r="F19" s="2765">
        <v>23673</v>
      </c>
      <c r="G19" s="2765">
        <v>9151</v>
      </c>
      <c r="H19" s="2765">
        <v>5309</v>
      </c>
      <c r="I19" s="2765">
        <v>4656</v>
      </c>
      <c r="J19" s="2765">
        <v>3294</v>
      </c>
      <c r="K19" s="2765">
        <v>2090</v>
      </c>
      <c r="L19" s="2765">
        <v>4180</v>
      </c>
      <c r="M19" s="2765">
        <v>1</v>
      </c>
    </row>
    <row r="20" spans="1:13" ht="15.65" customHeight="1">
      <c r="A20" s="2766"/>
      <c r="B20" s="2766"/>
      <c r="C20" s="4546" t="s">
        <v>5758</v>
      </c>
      <c r="D20" s="4546"/>
      <c r="E20" s="2764">
        <v>34556</v>
      </c>
      <c r="F20" s="2765">
        <v>26547</v>
      </c>
      <c r="G20" s="2765">
        <v>1987</v>
      </c>
      <c r="H20" s="2765">
        <v>1192</v>
      </c>
      <c r="I20" s="2765">
        <v>1575</v>
      </c>
      <c r="J20" s="2765">
        <v>1031</v>
      </c>
      <c r="K20" s="2765">
        <v>514</v>
      </c>
      <c r="L20" s="2765">
        <v>1708</v>
      </c>
      <c r="M20" s="2765">
        <v>2</v>
      </c>
    </row>
    <row r="21" spans="1:13" ht="15.65" customHeight="1">
      <c r="A21" s="2766"/>
      <c r="B21" s="2766"/>
      <c r="C21" s="4546" t="s">
        <v>5759</v>
      </c>
      <c r="D21" s="4546"/>
      <c r="E21" s="2764">
        <v>6806</v>
      </c>
      <c r="F21" s="2765">
        <v>4197</v>
      </c>
      <c r="G21" s="2765">
        <v>989</v>
      </c>
      <c r="H21" s="2765">
        <v>187</v>
      </c>
      <c r="I21" s="2765">
        <v>642</v>
      </c>
      <c r="J21" s="2765">
        <v>142</v>
      </c>
      <c r="K21" s="2765">
        <v>132</v>
      </c>
      <c r="L21" s="2765">
        <v>517</v>
      </c>
      <c r="M21" s="2765" t="s">
        <v>717</v>
      </c>
    </row>
    <row r="22" spans="1:13" ht="15.65" customHeight="1">
      <c r="A22" s="2766"/>
      <c r="B22" s="2757"/>
      <c r="C22" s="4542" t="s">
        <v>5760</v>
      </c>
      <c r="D22" s="4542"/>
      <c r="E22" s="2764">
        <v>2950</v>
      </c>
      <c r="F22" s="2765">
        <v>2923</v>
      </c>
      <c r="G22" s="2765" t="s">
        <v>717</v>
      </c>
      <c r="H22" s="2765">
        <v>26</v>
      </c>
      <c r="I22" s="2765" t="s">
        <v>717</v>
      </c>
      <c r="J22" s="2765">
        <v>1</v>
      </c>
      <c r="K22" s="2765" t="s">
        <v>717</v>
      </c>
      <c r="L22" s="2765" t="s">
        <v>717</v>
      </c>
      <c r="M22" s="2765" t="s">
        <v>717</v>
      </c>
    </row>
    <row r="23" spans="1:13" ht="15.65" customHeight="1">
      <c r="A23" s="2766"/>
      <c r="B23" s="2757"/>
      <c r="C23" s="4542" t="s">
        <v>5761</v>
      </c>
      <c r="D23" s="4542"/>
      <c r="E23" s="2764">
        <v>5004</v>
      </c>
      <c r="F23" s="2765">
        <v>5004</v>
      </c>
      <c r="G23" s="2765" t="s">
        <v>717</v>
      </c>
      <c r="H23" s="2765" t="s">
        <v>717</v>
      </c>
      <c r="I23" s="2765" t="s">
        <v>717</v>
      </c>
      <c r="J23" s="2765" t="s">
        <v>717</v>
      </c>
      <c r="K23" s="2765" t="s">
        <v>717</v>
      </c>
      <c r="L23" s="2765" t="s">
        <v>717</v>
      </c>
      <c r="M23" s="2765" t="s">
        <v>717</v>
      </c>
    </row>
    <row r="24" spans="1:13" ht="15" customHeight="1">
      <c r="A24" s="2768"/>
      <c r="B24" s="4545" t="s">
        <v>5762</v>
      </c>
      <c r="C24" s="4545"/>
      <c r="D24" s="4545"/>
      <c r="E24" s="2761">
        <v>30151</v>
      </c>
      <c r="F24" s="2762">
        <v>13383</v>
      </c>
      <c r="G24" s="2762">
        <v>3613</v>
      </c>
      <c r="H24" s="2762">
        <v>2447</v>
      </c>
      <c r="I24" s="2762">
        <v>3973</v>
      </c>
      <c r="J24" s="2762">
        <v>1590</v>
      </c>
      <c r="K24" s="2762">
        <v>1835</v>
      </c>
      <c r="L24" s="2762">
        <v>2977</v>
      </c>
      <c r="M24" s="2762">
        <v>333</v>
      </c>
    </row>
    <row r="25" spans="1:13" ht="18" customHeight="1">
      <c r="A25" s="2768"/>
      <c r="B25" s="2768"/>
      <c r="C25" s="4546" t="s">
        <v>5763</v>
      </c>
      <c r="D25" s="4546"/>
      <c r="E25" s="2764">
        <v>1020</v>
      </c>
      <c r="F25" s="407">
        <v>743</v>
      </c>
      <c r="G25" s="407">
        <v>173</v>
      </c>
      <c r="H25" s="407">
        <v>4</v>
      </c>
      <c r="I25" s="2765" t="s">
        <v>717</v>
      </c>
      <c r="J25" s="407">
        <v>80</v>
      </c>
      <c r="K25" s="2765" t="s">
        <v>717</v>
      </c>
      <c r="L25" s="407">
        <v>19</v>
      </c>
      <c r="M25" s="407">
        <v>1</v>
      </c>
    </row>
    <row r="26" spans="1:13" ht="18" customHeight="1">
      <c r="A26" s="2766"/>
      <c r="B26" s="2766"/>
      <c r="C26" s="4546" t="s">
        <v>5764</v>
      </c>
      <c r="D26" s="4546"/>
      <c r="E26" s="2764">
        <v>2673</v>
      </c>
      <c r="F26" s="407">
        <v>1841</v>
      </c>
      <c r="G26" s="407">
        <v>356</v>
      </c>
      <c r="H26" s="407">
        <v>22</v>
      </c>
      <c r="I26" s="407">
        <v>277</v>
      </c>
      <c r="J26" s="407">
        <v>106</v>
      </c>
      <c r="K26" s="407">
        <v>39</v>
      </c>
      <c r="L26" s="407">
        <v>19</v>
      </c>
      <c r="M26" s="407">
        <v>13</v>
      </c>
    </row>
    <row r="27" spans="1:13" ht="22.25" customHeight="1">
      <c r="A27" s="2766"/>
      <c r="B27" s="2766"/>
      <c r="C27" s="4547" t="s">
        <v>5765</v>
      </c>
      <c r="D27" s="4547"/>
      <c r="E27" s="2764">
        <v>26458</v>
      </c>
      <c r="F27" s="1889">
        <v>10799</v>
      </c>
      <c r="G27" s="1889">
        <v>3084</v>
      </c>
      <c r="H27" s="1889">
        <v>2421</v>
      </c>
      <c r="I27" s="1889">
        <v>3696</v>
      </c>
      <c r="J27" s="1889">
        <v>1404</v>
      </c>
      <c r="K27" s="1889">
        <v>1796</v>
      </c>
      <c r="L27" s="1889">
        <v>2939</v>
      </c>
      <c r="M27" s="398">
        <v>319</v>
      </c>
    </row>
    <row r="28" spans="1:13" ht="15" customHeight="1">
      <c r="A28" s="2766"/>
      <c r="B28" s="4545" t="s">
        <v>5766</v>
      </c>
      <c r="C28" s="4545"/>
      <c r="D28" s="4549"/>
      <c r="E28" s="2761">
        <v>38511</v>
      </c>
      <c r="F28" s="2762">
        <v>38511</v>
      </c>
      <c r="G28" s="2762" t="s">
        <v>717</v>
      </c>
      <c r="H28" s="2762" t="s">
        <v>717</v>
      </c>
      <c r="I28" s="2762" t="s">
        <v>717</v>
      </c>
      <c r="J28" s="2762" t="s">
        <v>717</v>
      </c>
      <c r="K28" s="2762" t="s">
        <v>717</v>
      </c>
      <c r="L28" s="2762" t="s">
        <v>717</v>
      </c>
      <c r="M28" s="942" t="s">
        <v>717</v>
      </c>
    </row>
    <row r="29" spans="1:13" ht="9" customHeight="1">
      <c r="A29" s="2766"/>
      <c r="B29" s="2766"/>
      <c r="C29" s="2766"/>
      <c r="D29" s="2766"/>
      <c r="E29" s="2764"/>
      <c r="F29" s="1889"/>
      <c r="G29" s="1889"/>
      <c r="H29" s="1889"/>
      <c r="I29" s="1889"/>
      <c r="J29" s="1889"/>
      <c r="K29" s="1889"/>
      <c r="L29" s="1889"/>
      <c r="M29" s="60"/>
    </row>
    <row r="30" spans="1:13" ht="15" customHeight="1">
      <c r="A30" s="4545" t="s">
        <v>5767</v>
      </c>
      <c r="B30" s="4545"/>
      <c r="C30" s="4545"/>
      <c r="D30" s="4549"/>
      <c r="E30" s="2769"/>
      <c r="F30" s="2770"/>
      <c r="G30" s="2770"/>
      <c r="H30" s="2770"/>
      <c r="I30" s="2770"/>
      <c r="J30" s="2770"/>
      <c r="K30" s="2770"/>
      <c r="L30" s="2770"/>
      <c r="M30" s="60"/>
    </row>
    <row r="31" spans="1:13" ht="15" customHeight="1">
      <c r="A31" s="2766"/>
      <c r="B31" s="4545" t="s">
        <v>5768</v>
      </c>
      <c r="C31" s="4545"/>
      <c r="D31" s="4549"/>
      <c r="E31" s="2771" t="s">
        <v>5769</v>
      </c>
      <c r="F31" s="1889"/>
      <c r="G31" s="1889"/>
      <c r="H31" s="1889"/>
      <c r="I31" s="1889"/>
      <c r="J31" s="1889"/>
      <c r="K31" s="1889"/>
      <c r="L31" s="1889"/>
      <c r="M31" s="60"/>
    </row>
    <row r="32" spans="1:13" ht="12" customHeight="1">
      <c r="A32" s="2766"/>
      <c r="B32" s="2772"/>
      <c r="C32" s="4550" t="s">
        <v>5770</v>
      </c>
      <c r="D32" s="4551"/>
      <c r="E32" s="2773">
        <v>605831</v>
      </c>
      <c r="F32" s="2774">
        <v>249630</v>
      </c>
      <c r="G32" s="4548">
        <v>69103</v>
      </c>
      <c r="H32" s="4548">
        <v>53035</v>
      </c>
      <c r="I32" s="4548">
        <v>118358</v>
      </c>
      <c r="J32" s="4548">
        <v>18436</v>
      </c>
      <c r="K32" s="4548">
        <v>19907</v>
      </c>
      <c r="L32" s="4548">
        <v>70363</v>
      </c>
      <c r="M32" s="4548">
        <v>6999</v>
      </c>
    </row>
    <row r="33" spans="1:13" ht="12" customHeight="1">
      <c r="A33" s="2766"/>
      <c r="B33" s="2772"/>
      <c r="C33" s="4550"/>
      <c r="D33" s="4551"/>
      <c r="E33" s="2775">
        <v>10104</v>
      </c>
      <c r="F33" s="2776">
        <v>10104</v>
      </c>
      <c r="G33" s="4548"/>
      <c r="H33" s="4548"/>
      <c r="I33" s="4548"/>
      <c r="J33" s="4548"/>
      <c r="K33" s="4548"/>
      <c r="L33" s="4548"/>
      <c r="M33" s="4548"/>
    </row>
    <row r="34" spans="1:13" ht="21.65" customHeight="1">
      <c r="A34" s="2757"/>
      <c r="B34" s="2777"/>
      <c r="C34" s="4546" t="s">
        <v>5771</v>
      </c>
      <c r="D34" s="4546"/>
      <c r="E34" s="2764">
        <v>321514</v>
      </c>
      <c r="F34" s="1889">
        <v>159361</v>
      </c>
      <c r="G34" s="1889">
        <v>30381</v>
      </c>
      <c r="H34" s="1889">
        <v>33283</v>
      </c>
      <c r="I34" s="1889">
        <v>52429</v>
      </c>
      <c r="J34" s="1889">
        <v>8104</v>
      </c>
      <c r="K34" s="1889">
        <v>6840</v>
      </c>
      <c r="L34" s="1889">
        <v>25460</v>
      </c>
      <c r="M34" s="1889">
        <v>5656</v>
      </c>
    </row>
    <row r="35" spans="1:13" ht="21.65" customHeight="1">
      <c r="A35" s="2766"/>
      <c r="B35" s="2766"/>
      <c r="C35" s="2766"/>
      <c r="D35" s="2766" t="s">
        <v>5772</v>
      </c>
      <c r="E35" s="2764">
        <v>261818</v>
      </c>
      <c r="F35" s="1889">
        <v>110655</v>
      </c>
      <c r="G35" s="1889">
        <v>28309</v>
      </c>
      <c r="H35" s="1889">
        <v>31595</v>
      </c>
      <c r="I35" s="1889">
        <v>49271</v>
      </c>
      <c r="J35" s="1889">
        <v>7446</v>
      </c>
      <c r="K35" s="1889">
        <v>6204</v>
      </c>
      <c r="L35" s="1889">
        <v>23039</v>
      </c>
      <c r="M35" s="1889">
        <v>5299</v>
      </c>
    </row>
    <row r="36" spans="1:13" ht="21.65" customHeight="1">
      <c r="A36" s="2766"/>
      <c r="B36" s="2766"/>
      <c r="C36" s="2766"/>
      <c r="D36" s="2766" t="s">
        <v>5773</v>
      </c>
      <c r="E36" s="2764">
        <v>18395</v>
      </c>
      <c r="F36" s="1889">
        <v>7405</v>
      </c>
      <c r="G36" s="1889">
        <v>2072</v>
      </c>
      <c r="H36" s="1889">
        <v>1688</v>
      </c>
      <c r="I36" s="1889">
        <v>3158</v>
      </c>
      <c r="J36" s="1889">
        <v>658</v>
      </c>
      <c r="K36" s="1889">
        <v>636</v>
      </c>
      <c r="L36" s="1889">
        <v>2421</v>
      </c>
      <c r="M36" s="398">
        <v>357</v>
      </c>
    </row>
    <row r="37" spans="1:13" ht="21.65" customHeight="1">
      <c r="A37" s="2766"/>
      <c r="B37" s="2766"/>
      <c r="C37" s="2766"/>
      <c r="D37" s="2766" t="s">
        <v>5766</v>
      </c>
      <c r="E37" s="2764">
        <v>41301</v>
      </c>
      <c r="F37" s="2778">
        <v>41301</v>
      </c>
      <c r="G37" s="1889" t="s">
        <v>717</v>
      </c>
      <c r="H37" s="1889" t="s">
        <v>717</v>
      </c>
      <c r="I37" s="1889" t="s">
        <v>717</v>
      </c>
      <c r="J37" s="1889" t="s">
        <v>717</v>
      </c>
      <c r="K37" s="1889" t="s">
        <v>717</v>
      </c>
      <c r="L37" s="1889" t="s">
        <v>717</v>
      </c>
      <c r="M37" s="398" t="s">
        <v>717</v>
      </c>
    </row>
    <row r="38" spans="1:13" ht="12" customHeight="1">
      <c r="A38" s="2766"/>
      <c r="B38" s="2766"/>
      <c r="C38" s="4546" t="s">
        <v>5774</v>
      </c>
      <c r="D38" s="4555"/>
      <c r="E38" s="2773">
        <v>2291421</v>
      </c>
      <c r="F38" s="2774">
        <v>939811</v>
      </c>
      <c r="G38" s="4548">
        <v>250434</v>
      </c>
      <c r="H38" s="4548">
        <v>201058</v>
      </c>
      <c r="I38" s="4548">
        <v>452842</v>
      </c>
      <c r="J38" s="4548">
        <v>65959</v>
      </c>
      <c r="K38" s="4548">
        <v>66389</v>
      </c>
      <c r="L38" s="4548">
        <v>262767</v>
      </c>
      <c r="M38" s="4548">
        <v>52161</v>
      </c>
    </row>
    <row r="39" spans="1:13" ht="12" customHeight="1">
      <c r="A39" s="2766"/>
      <c r="B39" s="2766"/>
      <c r="C39" s="4546"/>
      <c r="D39" s="4555"/>
      <c r="E39" s="2775">
        <v>54493</v>
      </c>
      <c r="F39" s="2776">
        <v>54493</v>
      </c>
      <c r="G39" s="4548"/>
      <c r="H39" s="4548"/>
      <c r="I39" s="4548"/>
      <c r="J39" s="4548"/>
      <c r="K39" s="4548"/>
      <c r="L39" s="4548"/>
      <c r="M39" s="4548"/>
    </row>
    <row r="40" spans="1:13" ht="12" customHeight="1">
      <c r="A40" s="2766"/>
      <c r="B40" s="2766"/>
      <c r="C40" s="4553" t="s">
        <v>5775</v>
      </c>
      <c r="D40" s="4554"/>
      <c r="E40" s="2773">
        <v>1462719</v>
      </c>
      <c r="F40" s="2774">
        <v>589752</v>
      </c>
      <c r="G40" s="4548">
        <v>160551</v>
      </c>
      <c r="H40" s="4548">
        <v>130738</v>
      </c>
      <c r="I40" s="4548">
        <v>304855</v>
      </c>
      <c r="J40" s="4548">
        <v>39834</v>
      </c>
      <c r="K40" s="4548">
        <v>42430</v>
      </c>
      <c r="L40" s="4548">
        <v>157404</v>
      </c>
      <c r="M40" s="3416">
        <v>37155</v>
      </c>
    </row>
    <row r="41" spans="1:13" ht="12" customHeight="1">
      <c r="A41" s="2766"/>
      <c r="B41" s="2766"/>
      <c r="C41" s="4553"/>
      <c r="D41" s="4554"/>
      <c r="E41" s="2775">
        <v>22511</v>
      </c>
      <c r="F41" s="2776">
        <v>22511</v>
      </c>
      <c r="G41" s="4548"/>
      <c r="H41" s="4548"/>
      <c r="I41" s="4548"/>
      <c r="J41" s="4548"/>
      <c r="K41" s="4548"/>
      <c r="L41" s="4548"/>
      <c r="M41" s="3416"/>
    </row>
    <row r="42" spans="1:13" ht="12" customHeight="1">
      <c r="A42" s="2766"/>
      <c r="B42" s="2766"/>
      <c r="C42" s="4553" t="s">
        <v>5776</v>
      </c>
      <c r="D42" s="4554"/>
      <c r="E42" s="2773">
        <v>761895</v>
      </c>
      <c r="F42" s="2774">
        <v>324257</v>
      </c>
      <c r="G42" s="4548">
        <v>81833</v>
      </c>
      <c r="H42" s="4548">
        <v>64266</v>
      </c>
      <c r="I42" s="4548">
        <v>134568</v>
      </c>
      <c r="J42" s="4548">
        <v>23722</v>
      </c>
      <c r="K42" s="4548">
        <v>20923</v>
      </c>
      <c r="L42" s="4548">
        <v>97590</v>
      </c>
      <c r="M42" s="4548">
        <v>14736</v>
      </c>
    </row>
    <row r="43" spans="1:13" ht="12" customHeight="1">
      <c r="A43" s="2766"/>
      <c r="B43" s="2766"/>
      <c r="C43" s="4553"/>
      <c r="D43" s="4554"/>
      <c r="E43" s="2775">
        <v>31982</v>
      </c>
      <c r="F43" s="2776">
        <v>31982</v>
      </c>
      <c r="G43" s="4548"/>
      <c r="H43" s="4548"/>
      <c r="I43" s="4548"/>
      <c r="J43" s="4548"/>
      <c r="K43" s="4548"/>
      <c r="L43" s="4548"/>
      <c r="M43" s="4548"/>
    </row>
    <row r="44" spans="1:13" ht="21.65" customHeight="1">
      <c r="A44" s="2766"/>
      <c r="B44" s="2766"/>
      <c r="C44" s="2766"/>
      <c r="D44" s="2779" t="s">
        <v>5762</v>
      </c>
      <c r="E44" s="2773">
        <v>66807</v>
      </c>
      <c r="F44" s="2774">
        <v>25802</v>
      </c>
      <c r="G44" s="1889">
        <v>8050</v>
      </c>
      <c r="H44" s="1889">
        <v>6054</v>
      </c>
      <c r="I44" s="1889">
        <v>13419</v>
      </c>
      <c r="J44" s="1889">
        <v>2403</v>
      </c>
      <c r="K44" s="1889">
        <v>3036</v>
      </c>
      <c r="L44" s="1889">
        <v>7773</v>
      </c>
      <c r="M44" s="398">
        <v>270</v>
      </c>
    </row>
    <row r="45" spans="1:13" ht="15" customHeight="1">
      <c r="A45" s="2766"/>
      <c r="B45" s="4545" t="s">
        <v>5777</v>
      </c>
      <c r="C45" s="4545"/>
      <c r="D45" s="4549"/>
      <c r="E45" s="2771"/>
      <c r="F45" s="1889"/>
      <c r="G45" s="1889"/>
      <c r="H45" s="1889"/>
      <c r="I45" s="1889"/>
      <c r="J45" s="1889"/>
      <c r="K45" s="1889"/>
      <c r="L45" s="1889"/>
      <c r="M45" s="60"/>
    </row>
    <row r="46" spans="1:13" ht="12" customHeight="1">
      <c r="A46" s="2766"/>
      <c r="B46" s="2766"/>
      <c r="C46" s="4546" t="s">
        <v>5778</v>
      </c>
      <c r="D46" s="4555"/>
      <c r="E46" s="4556">
        <v>281</v>
      </c>
      <c r="F46" s="4558">
        <v>118</v>
      </c>
      <c r="G46" s="4548">
        <v>29</v>
      </c>
      <c r="H46" s="4548">
        <v>29</v>
      </c>
      <c r="I46" s="4548">
        <v>41</v>
      </c>
      <c r="J46" s="4548">
        <v>28</v>
      </c>
      <c r="K46" s="4548">
        <v>13</v>
      </c>
      <c r="L46" s="4548">
        <v>23</v>
      </c>
      <c r="M46" s="4552" t="s">
        <v>717</v>
      </c>
    </row>
    <row r="47" spans="1:13" ht="12" customHeight="1">
      <c r="A47" s="2766"/>
      <c r="B47" s="2766"/>
      <c r="C47" s="4546"/>
      <c r="D47" s="4555"/>
      <c r="E47" s="4557"/>
      <c r="F47" s="4559"/>
      <c r="G47" s="4548"/>
      <c r="H47" s="4548"/>
      <c r="I47" s="4548"/>
      <c r="J47" s="4548"/>
      <c r="K47" s="4548"/>
      <c r="L47" s="4548"/>
      <c r="M47" s="4552"/>
    </row>
    <row r="48" spans="1:13" ht="12" customHeight="1">
      <c r="A48" s="2766"/>
      <c r="B48" s="2766"/>
      <c r="C48" s="4546" t="s">
        <v>5774</v>
      </c>
      <c r="D48" s="4555"/>
      <c r="E48" s="4556">
        <v>65575</v>
      </c>
      <c r="F48" s="4565">
        <v>34509</v>
      </c>
      <c r="G48" s="4548">
        <v>9430</v>
      </c>
      <c r="H48" s="4548">
        <v>5728</v>
      </c>
      <c r="I48" s="4548">
        <v>5108</v>
      </c>
      <c r="J48" s="4548">
        <v>3837</v>
      </c>
      <c r="K48" s="4548">
        <v>2843</v>
      </c>
      <c r="L48" s="4548">
        <v>4120</v>
      </c>
      <c r="M48" s="4552" t="s">
        <v>717</v>
      </c>
    </row>
    <row r="49" spans="1:13" ht="12" customHeight="1">
      <c r="A49" s="2766"/>
      <c r="B49" s="2766"/>
      <c r="C49" s="4546"/>
      <c r="D49" s="4555"/>
      <c r="E49" s="4557"/>
      <c r="F49" s="4566"/>
      <c r="G49" s="4548"/>
      <c r="H49" s="4548"/>
      <c r="I49" s="4548"/>
      <c r="J49" s="4548"/>
      <c r="K49" s="4548"/>
      <c r="L49" s="4548"/>
      <c r="M49" s="4552"/>
    </row>
    <row r="50" spans="1:13" ht="12" customHeight="1">
      <c r="A50" s="2766"/>
      <c r="B50" s="2766"/>
      <c r="C50" s="4553" t="s">
        <v>5775</v>
      </c>
      <c r="D50" s="4554"/>
      <c r="E50" s="4556">
        <v>9309</v>
      </c>
      <c r="F50" s="4558">
        <v>5953</v>
      </c>
      <c r="G50" s="4548">
        <v>1023</v>
      </c>
      <c r="H50" s="4548">
        <v>664</v>
      </c>
      <c r="I50" s="4548">
        <v>619</v>
      </c>
      <c r="J50" s="4548">
        <v>589</v>
      </c>
      <c r="K50" s="4548">
        <v>86</v>
      </c>
      <c r="L50" s="4548">
        <v>375</v>
      </c>
      <c r="M50" s="4552" t="s">
        <v>717</v>
      </c>
    </row>
    <row r="51" spans="1:13" ht="12" customHeight="1">
      <c r="A51" s="2766"/>
      <c r="B51" s="2766"/>
      <c r="C51" s="4553"/>
      <c r="D51" s="4554"/>
      <c r="E51" s="4557"/>
      <c r="F51" s="4559"/>
      <c r="G51" s="4548"/>
      <c r="H51" s="4548"/>
      <c r="I51" s="4548"/>
      <c r="J51" s="4548"/>
      <c r="K51" s="4548"/>
      <c r="L51" s="4548"/>
      <c r="M51" s="4552"/>
    </row>
    <row r="52" spans="1:13" ht="12" customHeight="1">
      <c r="A52" s="2766"/>
      <c r="B52" s="2766"/>
      <c r="C52" s="4553" t="s">
        <v>5776</v>
      </c>
      <c r="D52" s="4554"/>
      <c r="E52" s="4556">
        <v>56266</v>
      </c>
      <c r="F52" s="4558">
        <v>28556</v>
      </c>
      <c r="G52" s="4548">
        <v>8407</v>
      </c>
      <c r="H52" s="4548">
        <v>5064</v>
      </c>
      <c r="I52" s="4548">
        <v>4489</v>
      </c>
      <c r="J52" s="4548">
        <v>3248</v>
      </c>
      <c r="K52" s="4548">
        <v>2757</v>
      </c>
      <c r="L52" s="4548">
        <v>3745</v>
      </c>
      <c r="M52" s="4552" t="s">
        <v>717</v>
      </c>
    </row>
    <row r="53" spans="1:13" ht="12" customHeight="1" thickBot="1">
      <c r="A53" s="2780"/>
      <c r="B53" s="2780"/>
      <c r="C53" s="4533"/>
      <c r="D53" s="4562"/>
      <c r="E53" s="4563"/>
      <c r="F53" s="4564"/>
      <c r="G53" s="4560"/>
      <c r="H53" s="4560"/>
      <c r="I53" s="4560"/>
      <c r="J53" s="4560"/>
      <c r="K53" s="4560"/>
      <c r="L53" s="4560"/>
      <c r="M53" s="4561"/>
    </row>
    <row r="54" spans="1:13" ht="13.5" customHeight="1">
      <c r="A54" s="2757" t="s">
        <v>5779</v>
      </c>
      <c r="B54" s="2757"/>
      <c r="C54" s="2757"/>
      <c r="D54" s="2757"/>
      <c r="E54" s="2757"/>
      <c r="F54" s="2757"/>
      <c r="G54" s="2757"/>
      <c r="H54" s="2757"/>
      <c r="I54" s="2757"/>
      <c r="J54" s="2757"/>
      <c r="K54" s="2757"/>
      <c r="L54" s="2781"/>
      <c r="M54" s="90"/>
    </row>
    <row r="55" spans="1:13">
      <c r="A55" s="2757"/>
      <c r="B55" s="2757"/>
      <c r="C55" s="2757"/>
      <c r="D55" s="2757"/>
      <c r="E55" s="2757"/>
      <c r="F55" s="2757"/>
      <c r="G55" s="2757"/>
      <c r="H55" s="2757"/>
      <c r="I55" s="2757"/>
      <c r="J55" s="2757"/>
      <c r="K55" s="2757"/>
      <c r="L55" s="2781"/>
      <c r="M55" s="90"/>
    </row>
  </sheetData>
  <mergeCells count="111">
    <mergeCell ref="M48:M49"/>
    <mergeCell ref="C50:D51"/>
    <mergeCell ref="E50:E51"/>
    <mergeCell ref="F50:F51"/>
    <mergeCell ref="G50:G51"/>
    <mergeCell ref="H50:H51"/>
    <mergeCell ref="I50:I51"/>
    <mergeCell ref="J50:J51"/>
    <mergeCell ref="K52:K53"/>
    <mergeCell ref="L52:L53"/>
    <mergeCell ref="M52:M53"/>
    <mergeCell ref="K50:K51"/>
    <mergeCell ref="L50:L51"/>
    <mergeCell ref="M50:M51"/>
    <mergeCell ref="C52:D53"/>
    <mergeCell ref="E52:E53"/>
    <mergeCell ref="F52:F53"/>
    <mergeCell ref="G52:G53"/>
    <mergeCell ref="H52:H53"/>
    <mergeCell ref="I52:I53"/>
    <mergeCell ref="J52:J53"/>
    <mergeCell ref="C48:D49"/>
    <mergeCell ref="E48:E49"/>
    <mergeCell ref="F48:F49"/>
    <mergeCell ref="G48:G49"/>
    <mergeCell ref="H48:H49"/>
    <mergeCell ref="I48:I49"/>
    <mergeCell ref="J48:J49"/>
    <mergeCell ref="K48:K49"/>
    <mergeCell ref="L48:L49"/>
    <mergeCell ref="L42:L43"/>
    <mergeCell ref="M42:M43"/>
    <mergeCell ref="B45:D45"/>
    <mergeCell ref="C46:D47"/>
    <mergeCell ref="E46:E47"/>
    <mergeCell ref="F46:F47"/>
    <mergeCell ref="G46:G47"/>
    <mergeCell ref="H46:H47"/>
    <mergeCell ref="I46:I47"/>
    <mergeCell ref="J46:J47"/>
    <mergeCell ref="C42:D43"/>
    <mergeCell ref="G42:G43"/>
    <mergeCell ref="H42:H43"/>
    <mergeCell ref="I42:I43"/>
    <mergeCell ref="J42:J43"/>
    <mergeCell ref="K42:K43"/>
    <mergeCell ref="K46:K47"/>
    <mergeCell ref="L46:L47"/>
    <mergeCell ref="M46:M47"/>
    <mergeCell ref="L38:L39"/>
    <mergeCell ref="M38:M39"/>
    <mergeCell ref="C40:D41"/>
    <mergeCell ref="G40:G41"/>
    <mergeCell ref="H40:H41"/>
    <mergeCell ref="I40:I41"/>
    <mergeCell ref="J40:J41"/>
    <mergeCell ref="K40:K41"/>
    <mergeCell ref="L40:L41"/>
    <mergeCell ref="M40:M41"/>
    <mergeCell ref="C38:D39"/>
    <mergeCell ref="G38:G39"/>
    <mergeCell ref="H38:H39"/>
    <mergeCell ref="I38:I39"/>
    <mergeCell ref="J38:J39"/>
    <mergeCell ref="K38:K39"/>
    <mergeCell ref="I32:I33"/>
    <mergeCell ref="J32:J33"/>
    <mergeCell ref="K32:K33"/>
    <mergeCell ref="L32:L33"/>
    <mergeCell ref="M32:M33"/>
    <mergeCell ref="C34:D34"/>
    <mergeCell ref="B28:D28"/>
    <mergeCell ref="A30:D30"/>
    <mergeCell ref="B31:D31"/>
    <mergeCell ref="C32:D33"/>
    <mergeCell ref="G32:G33"/>
    <mergeCell ref="H32:H33"/>
    <mergeCell ref="C22:D22"/>
    <mergeCell ref="C23:D23"/>
    <mergeCell ref="B24:D24"/>
    <mergeCell ref="C25:D25"/>
    <mergeCell ref="C26:D26"/>
    <mergeCell ref="C27:D27"/>
    <mergeCell ref="C16:D16"/>
    <mergeCell ref="C17:D17"/>
    <mergeCell ref="C18:D18"/>
    <mergeCell ref="C19:D19"/>
    <mergeCell ref="C20:D20"/>
    <mergeCell ref="C21:D21"/>
    <mergeCell ref="C10:D10"/>
    <mergeCell ref="C11:D11"/>
    <mergeCell ref="C12:D12"/>
    <mergeCell ref="C13:D13"/>
    <mergeCell ref="C14:D14"/>
    <mergeCell ref="C15:D15"/>
    <mergeCell ref="M3:M4"/>
    <mergeCell ref="A5:D5"/>
    <mergeCell ref="B6:D6"/>
    <mergeCell ref="C7:D7"/>
    <mergeCell ref="C8:D8"/>
    <mergeCell ref="C9:D9"/>
    <mergeCell ref="I2:M2"/>
    <mergeCell ref="A3:D4"/>
    <mergeCell ref="E3:E4"/>
    <mergeCell ref="F3:F4"/>
    <mergeCell ref="G3:G4"/>
    <mergeCell ref="H3:H4"/>
    <mergeCell ref="I3:I4"/>
    <mergeCell ref="J3:J4"/>
    <mergeCell ref="K3:K4"/>
    <mergeCell ref="L3:L4"/>
  </mergeCells>
  <phoneticPr fontId="3"/>
  <pageMargins left="0.78740157480314965" right="0.19685039370078741" top="0.78740157480314965" bottom="0.39370078740157483" header="0.51181102362204722" footer="0.51181102362204722"/>
  <pageSetup paperSize="9" scale="99" orientation="portrait" horizontalDpi="4294967293"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93407-F9EB-447A-8C36-7C44982BB396}">
  <dimension ref="A1:AA40"/>
  <sheetViews>
    <sheetView view="pageBreakPreview" zoomScale="90" zoomScaleNormal="100" zoomScaleSheetLayoutView="90" workbookViewId="0">
      <selection activeCell="K3" sqref="K3"/>
    </sheetView>
  </sheetViews>
  <sheetFormatPr defaultColWidth="8.90625" defaultRowHeight="13"/>
  <cols>
    <col min="1" max="1" width="18.6328125" style="21" customWidth="1"/>
    <col min="2" max="2" width="8.08984375" style="21" customWidth="1"/>
    <col min="3" max="3" width="7.08984375" style="21" customWidth="1"/>
    <col min="4" max="4" width="6.90625" style="21" customWidth="1"/>
    <col min="5" max="6" width="6.6328125" style="21" customWidth="1"/>
    <col min="7" max="7" width="6.81640625" style="21" customWidth="1"/>
    <col min="8" max="8" width="7.08984375" style="21" customWidth="1"/>
    <col min="9" max="10" width="6.90625" style="21" customWidth="1"/>
    <col min="11" max="11" width="6.6328125" style="21" customWidth="1"/>
    <col min="12" max="12" width="2.6328125" style="21" customWidth="1"/>
    <col min="13" max="13" width="3.6328125" style="21" customWidth="1"/>
    <col min="14" max="16" width="6.36328125" style="21" customWidth="1"/>
    <col min="17" max="17" width="6.08984375" style="21" customWidth="1"/>
    <col min="18" max="22" width="6.36328125" style="21" customWidth="1"/>
    <col min="23" max="23" width="6.6328125" style="21" customWidth="1"/>
    <col min="24" max="24" width="6.08984375" style="21" customWidth="1"/>
    <col min="25" max="25" width="6.6328125" style="21" customWidth="1"/>
    <col min="26" max="26" width="6.08984375" style="21" customWidth="1"/>
    <col min="27" max="27" width="5.6328125" style="21" customWidth="1"/>
    <col min="28" max="16384" width="8.90625" style="21"/>
  </cols>
  <sheetData>
    <row r="1" spans="1:27" ht="19">
      <c r="A1" s="930" t="s">
        <v>5780</v>
      </c>
      <c r="B1" s="930"/>
      <c r="C1" s="930"/>
      <c r="D1" s="930"/>
      <c r="E1" s="930"/>
      <c r="F1" s="930"/>
      <c r="G1" s="930"/>
      <c r="H1" s="930"/>
      <c r="I1" s="930"/>
      <c r="J1" s="930"/>
      <c r="K1" s="930"/>
      <c r="L1" s="930"/>
      <c r="M1" s="930"/>
      <c r="N1" s="930" t="s">
        <v>5010</v>
      </c>
      <c r="O1" s="930"/>
      <c r="P1" s="930"/>
      <c r="Q1" s="36"/>
      <c r="R1" s="36"/>
      <c r="S1" s="36"/>
      <c r="T1" s="36"/>
      <c r="U1" s="36"/>
      <c r="V1" s="36"/>
      <c r="W1" s="36"/>
      <c r="X1" s="36"/>
      <c r="Y1" s="36"/>
      <c r="Z1" s="36"/>
      <c r="AA1" s="36"/>
    </row>
    <row r="2" spans="1:27" ht="14">
      <c r="A2" s="2385" t="s">
        <v>5781</v>
      </c>
      <c r="B2" s="2782"/>
      <c r="C2" s="2782"/>
      <c r="D2" s="1513"/>
      <c r="E2" s="2782"/>
      <c r="F2" s="2782"/>
      <c r="G2" s="2782"/>
      <c r="H2" s="2782"/>
      <c r="I2" s="2782"/>
      <c r="J2" s="2782"/>
      <c r="K2" s="2782"/>
      <c r="L2" s="2782"/>
      <c r="M2" s="2782"/>
      <c r="N2" s="2782" t="s">
        <v>5010</v>
      </c>
      <c r="O2" s="2782"/>
      <c r="P2" s="2782"/>
      <c r="Q2" s="36"/>
      <c r="R2" s="36"/>
      <c r="S2" s="36"/>
      <c r="T2" s="36"/>
      <c r="U2" s="36"/>
      <c r="V2" s="36"/>
      <c r="W2" s="36"/>
    </row>
    <row r="3" spans="1:27" ht="13.5" thickBot="1">
      <c r="A3" s="5" t="s">
        <v>5683</v>
      </c>
      <c r="B3" s="39"/>
      <c r="C3" s="5"/>
      <c r="D3" s="5"/>
      <c r="E3" s="5"/>
      <c r="F3" s="5"/>
      <c r="G3" s="5"/>
      <c r="H3" s="5"/>
      <c r="I3" s="5"/>
      <c r="J3" s="36"/>
      <c r="K3" s="36"/>
      <c r="L3" s="36"/>
      <c r="M3" s="36"/>
      <c r="N3" s="36"/>
      <c r="O3" s="36"/>
      <c r="P3" s="5"/>
      <c r="Q3" s="36"/>
      <c r="R3" s="36"/>
      <c r="S3" s="36"/>
      <c r="T3" s="36"/>
      <c r="U3" s="2783"/>
      <c r="V3" s="40"/>
      <c r="W3" s="40"/>
      <c r="X3" s="4568" t="s">
        <v>5782</v>
      </c>
      <c r="Y3" s="4569"/>
      <c r="Z3" s="4569"/>
      <c r="AA3" s="4569"/>
    </row>
    <row r="4" spans="1:27" ht="13.5" customHeight="1">
      <c r="A4" s="3126" t="s">
        <v>409</v>
      </c>
      <c r="B4" s="3151" t="s">
        <v>16</v>
      </c>
      <c r="C4" s="3097"/>
      <c r="D4" s="3097"/>
      <c r="E4" s="3097"/>
      <c r="F4" s="3097"/>
      <c r="G4" s="3097"/>
      <c r="H4" s="3097"/>
      <c r="I4" s="3097"/>
      <c r="J4" s="3097"/>
      <c r="K4" s="3097"/>
      <c r="N4" s="933"/>
      <c r="O4" s="933"/>
      <c r="P4" s="4570"/>
      <c r="Q4" s="4570"/>
      <c r="R4" s="4570"/>
      <c r="S4" s="4570"/>
      <c r="T4" s="4570"/>
      <c r="U4" s="2784"/>
      <c r="V4" s="2784"/>
      <c r="W4" s="2785"/>
      <c r="X4" s="4571" t="s">
        <v>5783</v>
      </c>
      <c r="Y4" s="3151" t="s">
        <v>409</v>
      </c>
      <c r="Z4" s="3114"/>
      <c r="AA4" s="3114"/>
    </row>
    <row r="5" spans="1:27" ht="15" customHeight="1">
      <c r="A5" s="3450"/>
      <c r="B5" s="3453"/>
      <c r="C5" s="3153" t="s">
        <v>5784</v>
      </c>
      <c r="D5" s="3155"/>
      <c r="E5" s="3155"/>
      <c r="F5" s="3155"/>
      <c r="G5" s="3155"/>
      <c r="H5" s="3155"/>
      <c r="I5" s="3155"/>
      <c r="J5" s="3155"/>
      <c r="K5" s="3155"/>
      <c r="N5" s="2096"/>
      <c r="O5" s="2096"/>
      <c r="P5" s="2786"/>
      <c r="Q5" s="2096"/>
      <c r="R5" s="2096"/>
      <c r="S5" s="2096"/>
      <c r="T5" s="2096"/>
      <c r="U5" s="4573" t="s">
        <v>5785</v>
      </c>
      <c r="V5" s="4573" t="s">
        <v>5786</v>
      </c>
      <c r="W5" s="4574" t="s">
        <v>5787</v>
      </c>
      <c r="X5" s="4572"/>
      <c r="Y5" s="3453"/>
      <c r="Z5" s="3208"/>
      <c r="AA5" s="3208"/>
    </row>
    <row r="6" spans="1:27" ht="15" customHeight="1">
      <c r="A6" s="3450"/>
      <c r="B6" s="3453"/>
      <c r="C6" s="3820" t="s">
        <v>3218</v>
      </c>
      <c r="D6" s="3763"/>
      <c r="E6" s="3763"/>
      <c r="F6" s="3763"/>
      <c r="G6" s="3821"/>
      <c r="H6" s="3820" t="s">
        <v>5788</v>
      </c>
      <c r="I6" s="3763"/>
      <c r="J6" s="3763"/>
      <c r="K6" s="3763"/>
      <c r="L6" s="12"/>
      <c r="M6" s="12"/>
      <c r="N6" s="4575" t="s">
        <v>5789</v>
      </c>
      <c r="O6" s="4576"/>
      <c r="P6" s="4511" t="s">
        <v>5790</v>
      </c>
      <c r="Q6" s="4512"/>
      <c r="R6" s="4512"/>
      <c r="S6" s="4512"/>
      <c r="T6" s="4577"/>
      <c r="U6" s="4574"/>
      <c r="V6" s="4574"/>
      <c r="W6" s="4574"/>
      <c r="X6" s="3817"/>
      <c r="Y6" s="3453"/>
      <c r="Z6" s="3208"/>
      <c r="AA6" s="3208"/>
    </row>
    <row r="7" spans="1:27" ht="45" customHeight="1">
      <c r="A7" s="3128"/>
      <c r="B7" s="3152"/>
      <c r="C7" s="154" t="s">
        <v>5791</v>
      </c>
      <c r="D7" s="155" t="s">
        <v>5792</v>
      </c>
      <c r="E7" s="282" t="s">
        <v>5793</v>
      </c>
      <c r="F7" s="145" t="s">
        <v>5794</v>
      </c>
      <c r="G7" s="155" t="s">
        <v>22</v>
      </c>
      <c r="H7" s="155" t="s">
        <v>5791</v>
      </c>
      <c r="I7" s="282" t="s">
        <v>5795</v>
      </c>
      <c r="J7" s="282" t="s">
        <v>5797</v>
      </c>
      <c r="K7" s="155" t="s">
        <v>5798</v>
      </c>
      <c r="L7" s="12"/>
      <c r="M7" s="12"/>
      <c r="N7" s="372" t="s">
        <v>5799</v>
      </c>
      <c r="O7" s="142" t="s">
        <v>22</v>
      </c>
      <c r="P7" s="2787" t="s">
        <v>5800</v>
      </c>
      <c r="Q7" s="2788" t="s">
        <v>5796</v>
      </c>
      <c r="R7" s="2788" t="s">
        <v>5798</v>
      </c>
      <c r="S7" s="2788" t="s">
        <v>5799</v>
      </c>
      <c r="T7" s="2789" t="s">
        <v>5801</v>
      </c>
      <c r="U7" s="4572"/>
      <c r="V7" s="4572"/>
      <c r="W7" s="4572"/>
      <c r="X7" s="3817"/>
      <c r="Y7" s="3453"/>
      <c r="Z7" s="3127"/>
      <c r="AA7" s="3127"/>
    </row>
    <row r="8" spans="1:27" ht="22.5" customHeight="1">
      <c r="A8" s="605" t="s">
        <v>3492</v>
      </c>
      <c r="B8" s="1739">
        <v>133992</v>
      </c>
      <c r="C8" s="1716">
        <v>24047</v>
      </c>
      <c r="D8" s="1716" t="s">
        <v>717</v>
      </c>
      <c r="E8" s="1716" t="s">
        <v>717</v>
      </c>
      <c r="F8" s="1716">
        <v>17806</v>
      </c>
      <c r="G8" s="1716">
        <v>6241</v>
      </c>
      <c r="H8" s="1716">
        <v>77383</v>
      </c>
      <c r="I8" s="1716">
        <v>4750</v>
      </c>
      <c r="J8" s="1716">
        <v>450</v>
      </c>
      <c r="K8" s="1716">
        <v>600</v>
      </c>
      <c r="L8" s="1716"/>
      <c r="M8" s="1716"/>
      <c r="N8" s="1716">
        <v>600</v>
      </c>
      <c r="O8" s="1716">
        <v>70983</v>
      </c>
      <c r="P8" s="1716">
        <v>4811</v>
      </c>
      <c r="Q8" s="1716">
        <v>450</v>
      </c>
      <c r="R8" s="1716">
        <v>976</v>
      </c>
      <c r="S8" s="1716">
        <v>716</v>
      </c>
      <c r="T8" s="1716">
        <v>2669</v>
      </c>
      <c r="U8" s="1716" t="s">
        <v>717</v>
      </c>
      <c r="V8" s="1716">
        <v>17806</v>
      </c>
      <c r="W8" s="1716">
        <v>9945</v>
      </c>
      <c r="X8" s="2790">
        <v>305</v>
      </c>
      <c r="Y8" s="4567" t="s">
        <v>5590</v>
      </c>
      <c r="Z8" s="3316"/>
      <c r="AA8" s="3316"/>
    </row>
    <row r="9" spans="1:27" ht="22.5" customHeight="1">
      <c r="A9" s="610" t="s">
        <v>5802</v>
      </c>
      <c r="B9" s="1704">
        <v>98719</v>
      </c>
      <c r="C9" s="1716">
        <v>18644</v>
      </c>
      <c r="D9" s="1716" t="s">
        <v>717</v>
      </c>
      <c r="E9" s="1716" t="s">
        <v>717</v>
      </c>
      <c r="F9" s="1716">
        <v>12554</v>
      </c>
      <c r="G9" s="1716">
        <v>6090</v>
      </c>
      <c r="H9" s="1716">
        <v>57486</v>
      </c>
      <c r="I9" s="1716">
        <v>1261</v>
      </c>
      <c r="J9" s="1716">
        <v>2806</v>
      </c>
      <c r="K9" s="1716">
        <v>5059</v>
      </c>
      <c r="L9" s="1716"/>
      <c r="M9" s="1716"/>
      <c r="N9" s="1716">
        <v>9554</v>
      </c>
      <c r="O9" s="1716">
        <v>38806</v>
      </c>
      <c r="P9" s="1716">
        <v>1884</v>
      </c>
      <c r="Q9" s="1716">
        <v>352</v>
      </c>
      <c r="R9" s="1716">
        <v>20</v>
      </c>
      <c r="S9" s="1716">
        <v>277</v>
      </c>
      <c r="T9" s="1716">
        <v>1235</v>
      </c>
      <c r="U9" s="1716" t="s">
        <v>717</v>
      </c>
      <c r="V9" s="1716">
        <v>14867</v>
      </c>
      <c r="W9" s="1716">
        <v>5838</v>
      </c>
      <c r="X9" s="2791">
        <v>272</v>
      </c>
      <c r="Y9" s="4579" t="s">
        <v>5803</v>
      </c>
      <c r="Z9" s="3319"/>
      <c r="AA9" s="3319"/>
    </row>
    <row r="10" spans="1:27" ht="22.5" customHeight="1">
      <c r="A10" s="610" t="s">
        <v>5804</v>
      </c>
      <c r="B10" s="1739">
        <v>216790</v>
      </c>
      <c r="C10" s="1716">
        <v>39238</v>
      </c>
      <c r="D10" s="1716" t="s">
        <v>717</v>
      </c>
      <c r="E10" s="1716" t="s">
        <v>717</v>
      </c>
      <c r="F10" s="1716">
        <v>27090</v>
      </c>
      <c r="G10" s="1716">
        <v>12148</v>
      </c>
      <c r="H10" s="1716">
        <v>138758</v>
      </c>
      <c r="I10" s="1716">
        <v>14860</v>
      </c>
      <c r="J10" s="1716">
        <v>2288</v>
      </c>
      <c r="K10" s="1716">
        <v>13066</v>
      </c>
      <c r="L10" s="1716"/>
      <c r="M10" s="1716"/>
      <c r="N10" s="1716">
        <v>14672</v>
      </c>
      <c r="O10" s="1716">
        <v>93872</v>
      </c>
      <c r="P10" s="1716">
        <v>9589</v>
      </c>
      <c r="Q10" s="1716">
        <v>623</v>
      </c>
      <c r="R10" s="1716">
        <v>1547</v>
      </c>
      <c r="S10" s="1716">
        <v>714</v>
      </c>
      <c r="T10" s="1716">
        <v>6705</v>
      </c>
      <c r="U10" s="2792" t="s">
        <v>717</v>
      </c>
      <c r="V10" s="1716">
        <v>24026</v>
      </c>
      <c r="W10" s="1716">
        <v>5179</v>
      </c>
      <c r="X10" s="2791">
        <v>359</v>
      </c>
      <c r="Y10" s="4579" t="s">
        <v>5804</v>
      </c>
      <c r="Z10" s="3319"/>
      <c r="AA10" s="3319"/>
    </row>
    <row r="11" spans="1:27" ht="22.5" customHeight="1">
      <c r="A11" s="610" t="s">
        <v>5605</v>
      </c>
      <c r="B11" s="1739">
        <v>240623</v>
      </c>
      <c r="C11" s="1716">
        <v>54132</v>
      </c>
      <c r="D11" s="1716" t="s">
        <v>717</v>
      </c>
      <c r="E11" s="1716" t="s">
        <v>717</v>
      </c>
      <c r="F11" s="1716">
        <v>35336</v>
      </c>
      <c r="G11" s="1716">
        <v>18796</v>
      </c>
      <c r="H11" s="1716">
        <v>158875</v>
      </c>
      <c r="I11" s="1716">
        <v>14556</v>
      </c>
      <c r="J11" s="1716">
        <v>3489</v>
      </c>
      <c r="K11" s="1716">
        <v>11812</v>
      </c>
      <c r="L11" s="1716"/>
      <c r="M11" s="1716"/>
      <c r="N11" s="1716">
        <v>19631</v>
      </c>
      <c r="O11" s="1716">
        <v>109387</v>
      </c>
      <c r="P11" s="1716">
        <v>10519</v>
      </c>
      <c r="Q11" s="1716">
        <v>664</v>
      </c>
      <c r="R11" s="1716">
        <v>1780</v>
      </c>
      <c r="S11" s="1716">
        <v>930</v>
      </c>
      <c r="T11" s="1716">
        <v>7145</v>
      </c>
      <c r="U11" s="2792" t="s">
        <v>717</v>
      </c>
      <c r="V11" s="1716">
        <v>9030</v>
      </c>
      <c r="W11" s="1716">
        <v>8067</v>
      </c>
      <c r="X11" s="2791">
        <v>359</v>
      </c>
      <c r="Y11" s="4579" t="s">
        <v>5605</v>
      </c>
      <c r="Z11" s="3319"/>
      <c r="AA11" s="3319"/>
    </row>
    <row r="12" spans="1:27" ht="20.25" customHeight="1" thickBot="1">
      <c r="A12" s="611" t="s">
        <v>5805</v>
      </c>
      <c r="B12" s="1748">
        <v>245020</v>
      </c>
      <c r="C12" s="1516">
        <v>64681</v>
      </c>
      <c r="D12" s="1516" t="s">
        <v>717</v>
      </c>
      <c r="E12" s="1516" t="s">
        <v>717</v>
      </c>
      <c r="F12" s="1516">
        <v>41858</v>
      </c>
      <c r="G12" s="1741">
        <v>22823</v>
      </c>
      <c r="H12" s="1516">
        <v>126520</v>
      </c>
      <c r="I12" s="1516">
        <v>12458</v>
      </c>
      <c r="J12" s="1516">
        <v>3842</v>
      </c>
      <c r="K12" s="1516">
        <v>11604</v>
      </c>
      <c r="L12" s="1741"/>
      <c r="M12" s="1741"/>
      <c r="N12" s="1516">
        <v>18130</v>
      </c>
      <c r="O12" s="1516">
        <v>80486</v>
      </c>
      <c r="P12" s="1516">
        <v>9895</v>
      </c>
      <c r="Q12" s="1516">
        <v>658</v>
      </c>
      <c r="R12" s="1516">
        <v>1807</v>
      </c>
      <c r="S12" s="1516">
        <v>979</v>
      </c>
      <c r="T12" s="1516">
        <v>6451</v>
      </c>
      <c r="U12" s="2793" t="s">
        <v>717</v>
      </c>
      <c r="V12" s="1516">
        <v>35484</v>
      </c>
      <c r="W12" s="1516">
        <v>8440</v>
      </c>
      <c r="X12" s="2794">
        <v>360</v>
      </c>
      <c r="Y12" s="4580" t="s">
        <v>5805</v>
      </c>
      <c r="Z12" s="3321"/>
      <c r="AA12" s="3321"/>
    </row>
    <row r="13" spans="1:27" ht="15.75" customHeight="1">
      <c r="A13" s="5" t="s">
        <v>5806</v>
      </c>
      <c r="B13" s="1691"/>
      <c r="C13" s="1691"/>
      <c r="D13" s="1691"/>
      <c r="E13" s="1691"/>
      <c r="F13" s="1691"/>
      <c r="G13" s="1445"/>
      <c r="H13" s="1697"/>
      <c r="I13" s="1697"/>
      <c r="J13" s="1697"/>
      <c r="K13" s="1697"/>
      <c r="L13" s="1697"/>
      <c r="M13" s="1697"/>
      <c r="N13" s="59" t="s">
        <v>5807</v>
      </c>
      <c r="O13" s="5"/>
      <c r="P13" s="5"/>
      <c r="Q13" s="5"/>
      <c r="R13" s="5"/>
      <c r="S13" s="5"/>
      <c r="T13" s="1697"/>
      <c r="U13" s="1697"/>
      <c r="V13" s="1697"/>
      <c r="W13" s="1697"/>
      <c r="X13" s="1697"/>
      <c r="Y13" s="36"/>
      <c r="Z13" s="36"/>
      <c r="AA13" s="36"/>
    </row>
    <row r="14" spans="1:27">
      <c r="A14" s="2795"/>
      <c r="B14" s="2795"/>
      <c r="C14" s="2795"/>
      <c r="D14" s="2795"/>
      <c r="E14" s="36"/>
      <c r="F14" s="2795"/>
      <c r="G14" s="1691"/>
      <c r="H14" s="1697"/>
      <c r="I14" s="2795"/>
      <c r="J14" s="2795"/>
      <c r="K14" s="2795"/>
      <c r="L14" s="2795"/>
      <c r="M14" s="2795"/>
      <c r="N14" s="59" t="s">
        <v>5808</v>
      </c>
      <c r="O14" s="5"/>
      <c r="P14" s="5"/>
      <c r="Q14" s="5"/>
      <c r="R14" s="5"/>
      <c r="S14" s="5"/>
      <c r="T14" s="36"/>
      <c r="U14" s="36"/>
      <c r="V14" s="36"/>
      <c r="W14" s="36"/>
      <c r="X14" s="36"/>
      <c r="Y14" s="36"/>
      <c r="Z14" s="36"/>
      <c r="AA14" s="36"/>
    </row>
    <row r="15" spans="1:27">
      <c r="B15" s="2795"/>
      <c r="C15" s="2795"/>
      <c r="D15" s="2795"/>
      <c r="E15" s="2795"/>
      <c r="F15" s="2795"/>
      <c r="G15" s="1691"/>
      <c r="H15" s="1697"/>
      <c r="I15" s="2795"/>
      <c r="J15" s="2795"/>
      <c r="K15" s="2795"/>
      <c r="L15" s="2795"/>
      <c r="M15" s="2795"/>
      <c r="N15" s="59" t="s">
        <v>5809</v>
      </c>
      <c r="O15" s="5"/>
      <c r="P15" s="5"/>
      <c r="Q15" s="5"/>
      <c r="R15" s="5"/>
      <c r="S15" s="5"/>
      <c r="T15" s="36"/>
      <c r="U15" s="36"/>
      <c r="V15" s="36"/>
      <c r="W15" s="36"/>
      <c r="X15" s="36"/>
      <c r="Y15" s="36"/>
      <c r="Z15" s="36"/>
      <c r="AA15" s="36"/>
    </row>
    <row r="16" spans="1:27" ht="13.5" customHeight="1">
      <c r="A16" s="5"/>
      <c r="B16" s="5"/>
      <c r="C16" s="5"/>
      <c r="D16" s="5"/>
      <c r="E16" s="5"/>
      <c r="F16" s="5"/>
      <c r="G16" s="1691"/>
      <c r="H16" s="5"/>
      <c r="I16" s="5"/>
      <c r="J16" s="5"/>
      <c r="K16" s="5"/>
      <c r="L16" s="5"/>
      <c r="M16" s="5"/>
      <c r="N16" s="5"/>
      <c r="O16" s="5"/>
      <c r="P16" s="5"/>
      <c r="Q16" s="36"/>
      <c r="R16" s="36"/>
      <c r="S16" s="36"/>
      <c r="T16" s="36"/>
      <c r="U16" s="36"/>
      <c r="V16" s="36"/>
      <c r="W16" s="36"/>
      <c r="X16" s="36"/>
      <c r="Y16" s="36"/>
      <c r="Z16" s="36"/>
      <c r="AA16" s="36"/>
    </row>
    <row r="17" spans="1:27" ht="16.5">
      <c r="A17" s="2782" t="s">
        <v>5810</v>
      </c>
      <c r="B17" s="2796"/>
      <c r="C17" s="2796"/>
      <c r="D17" s="2796"/>
      <c r="E17" s="2796"/>
      <c r="F17" s="2796"/>
      <c r="G17" s="1691"/>
      <c r="H17" s="2796"/>
      <c r="I17" s="2796"/>
      <c r="J17" s="2796"/>
      <c r="K17" s="2796"/>
      <c r="L17" s="2796"/>
      <c r="M17" s="2796"/>
      <c r="N17" s="2796"/>
      <c r="O17" s="2796" t="s">
        <v>5811</v>
      </c>
      <c r="P17" s="2796"/>
      <c r="Q17" s="36"/>
      <c r="R17" s="36"/>
      <c r="S17" s="36"/>
      <c r="T17" s="36"/>
      <c r="U17" s="36"/>
      <c r="V17" s="36"/>
      <c r="W17" s="36"/>
      <c r="X17" s="36"/>
      <c r="Y17" s="36"/>
      <c r="Z17" s="36"/>
      <c r="AA17" s="36"/>
    </row>
    <row r="18" spans="1:27" ht="14.25" customHeight="1" thickBot="1">
      <c r="A18" s="5" t="s">
        <v>5683</v>
      </c>
      <c r="B18" s="39"/>
      <c r="C18" s="5"/>
      <c r="D18" s="5"/>
      <c r="E18" s="5"/>
      <c r="F18" s="5"/>
      <c r="G18" s="2797"/>
      <c r="H18" s="5"/>
      <c r="I18" s="5"/>
      <c r="J18" s="5"/>
      <c r="K18" s="5"/>
      <c r="L18" s="5"/>
      <c r="M18" s="5"/>
      <c r="N18" s="5"/>
      <c r="O18" s="5"/>
      <c r="P18" s="5"/>
      <c r="Q18" s="141"/>
      <c r="R18" s="141"/>
      <c r="S18" s="141"/>
      <c r="T18" s="141"/>
      <c r="U18" s="141"/>
      <c r="V18" s="141"/>
      <c r="X18" s="40"/>
      <c r="Y18" s="40"/>
      <c r="Z18" s="2798" t="s">
        <v>5782</v>
      </c>
    </row>
    <row r="19" spans="1:27" ht="13.5" customHeight="1">
      <c r="A19" s="3097" t="s">
        <v>409</v>
      </c>
      <c r="B19" s="3151" t="s">
        <v>5800</v>
      </c>
      <c r="C19" s="3097"/>
      <c r="D19" s="3097"/>
      <c r="E19" s="3097"/>
      <c r="F19" s="3097"/>
      <c r="G19" s="3097"/>
      <c r="H19" s="3097"/>
      <c r="I19" s="3097"/>
      <c r="J19" s="3097"/>
      <c r="K19" s="3097"/>
      <c r="L19" s="12"/>
      <c r="M19" s="12"/>
      <c r="N19" s="933"/>
      <c r="O19" s="933"/>
      <c r="P19" s="933"/>
      <c r="Q19" s="918"/>
      <c r="R19" s="918"/>
      <c r="S19" s="932"/>
      <c r="T19" s="932"/>
      <c r="U19" s="932"/>
      <c r="V19" s="932"/>
      <c r="W19" s="1472"/>
      <c r="X19" s="3151" t="s">
        <v>409</v>
      </c>
      <c r="Y19" s="3668"/>
      <c r="Z19" s="3668"/>
    </row>
    <row r="20" spans="1:27" ht="16.5" customHeight="1">
      <c r="A20" s="3127"/>
      <c r="B20" s="3453"/>
      <c r="C20" s="3153" t="s">
        <v>5812</v>
      </c>
      <c r="D20" s="3155"/>
      <c r="E20" s="3155"/>
      <c r="F20" s="3155"/>
      <c r="G20" s="3155"/>
      <c r="H20" s="3155"/>
      <c r="I20" s="3155"/>
      <c r="J20" s="3155"/>
      <c r="K20" s="3155"/>
      <c r="L20" s="12"/>
      <c r="M20" s="12"/>
      <c r="N20" s="2096"/>
      <c r="O20" s="2096"/>
      <c r="P20" s="2096"/>
      <c r="Q20" s="1464"/>
      <c r="R20" s="1464"/>
      <c r="S20" s="5"/>
      <c r="T20" s="5"/>
      <c r="U20" s="5"/>
      <c r="V20" s="5"/>
      <c r="W20" s="5"/>
      <c r="X20" s="4001"/>
      <c r="Y20" s="4002"/>
      <c r="Z20" s="4002"/>
    </row>
    <row r="21" spans="1:27" ht="15" customHeight="1">
      <c r="A21" s="3155"/>
      <c r="B21" s="3453"/>
      <c r="C21" s="3212" t="s">
        <v>3218</v>
      </c>
      <c r="D21" s="3810"/>
      <c r="E21" s="3810"/>
      <c r="F21" s="3810"/>
      <c r="G21" s="3810"/>
      <c r="H21" s="3810"/>
      <c r="I21" s="3810"/>
      <c r="J21" s="2799" t="s">
        <v>5813</v>
      </c>
      <c r="K21" s="2800"/>
      <c r="L21" s="22"/>
      <c r="M21" s="22"/>
      <c r="N21" s="2800" t="s">
        <v>5814</v>
      </c>
      <c r="O21" s="2800"/>
      <c r="P21" s="2800"/>
      <c r="Q21" s="4133"/>
      <c r="R21" s="4578"/>
      <c r="S21" s="3820" t="s">
        <v>5815</v>
      </c>
      <c r="T21" s="3155"/>
      <c r="U21" s="3155"/>
      <c r="V21" s="3155"/>
      <c r="W21" s="3154"/>
      <c r="X21" s="4001"/>
      <c r="Y21" s="4002"/>
      <c r="Z21" s="4002"/>
    </row>
    <row r="22" spans="1:27" ht="45" customHeight="1">
      <c r="A22" s="3155"/>
      <c r="B22" s="3152"/>
      <c r="C22" s="8" t="s">
        <v>5800</v>
      </c>
      <c r="D22" s="155" t="s">
        <v>5816</v>
      </c>
      <c r="E22" s="282" t="s">
        <v>5817</v>
      </c>
      <c r="F22" s="282" t="s">
        <v>5818</v>
      </c>
      <c r="G22" s="282" t="s">
        <v>5819</v>
      </c>
      <c r="H22" s="282" t="s">
        <v>5820</v>
      </c>
      <c r="I22" s="145" t="s">
        <v>22</v>
      </c>
      <c r="J22" s="155" t="s">
        <v>5800</v>
      </c>
      <c r="K22" s="155" t="s">
        <v>5816</v>
      </c>
      <c r="L22" s="12"/>
      <c r="M22" s="12"/>
      <c r="N22" s="372" t="s">
        <v>5821</v>
      </c>
      <c r="O22" s="282" t="s">
        <v>5795</v>
      </c>
      <c r="P22" s="282" t="s">
        <v>5822</v>
      </c>
      <c r="Q22" s="376" t="s">
        <v>5817</v>
      </c>
      <c r="R22" s="8" t="s">
        <v>22</v>
      </c>
      <c r="S22" s="155" t="s">
        <v>5800</v>
      </c>
      <c r="T22" s="155" t="s">
        <v>5816</v>
      </c>
      <c r="U22" s="282" t="s">
        <v>5823</v>
      </c>
      <c r="V22" s="282" t="s">
        <v>5817</v>
      </c>
      <c r="W22" s="282" t="s">
        <v>5824</v>
      </c>
      <c r="X22" s="3133"/>
      <c r="Y22" s="3669"/>
      <c r="Z22" s="3669"/>
    </row>
    <row r="23" spans="1:27" ht="22.5" customHeight="1">
      <c r="A23" s="605" t="s">
        <v>3492</v>
      </c>
      <c r="B23" s="2730">
        <v>49982</v>
      </c>
      <c r="C23" s="1691">
        <v>29144</v>
      </c>
      <c r="D23" s="1691">
        <v>11695</v>
      </c>
      <c r="E23" s="1691">
        <v>6120</v>
      </c>
      <c r="F23" s="1691">
        <v>734</v>
      </c>
      <c r="G23" s="1716" t="s">
        <v>717</v>
      </c>
      <c r="H23" s="1691">
        <v>7464</v>
      </c>
      <c r="I23" s="1691">
        <v>3131</v>
      </c>
      <c r="J23" s="1691">
        <v>11009</v>
      </c>
      <c r="K23" s="1691">
        <v>1453</v>
      </c>
      <c r="L23" s="1691"/>
      <c r="M23" s="1691"/>
      <c r="N23" s="1691">
        <v>757</v>
      </c>
      <c r="O23" s="1691">
        <v>2798</v>
      </c>
      <c r="P23" s="1691">
        <v>3087</v>
      </c>
      <c r="Q23" s="1691">
        <v>1536</v>
      </c>
      <c r="R23" s="1691">
        <v>1378</v>
      </c>
      <c r="S23" s="1691">
        <v>8206</v>
      </c>
      <c r="T23" s="1691">
        <v>3790</v>
      </c>
      <c r="U23" s="1691" t="s">
        <v>717</v>
      </c>
      <c r="V23" s="1691">
        <v>113</v>
      </c>
      <c r="W23" s="2801">
        <v>4303</v>
      </c>
      <c r="X23" s="4567" t="s">
        <v>5590</v>
      </c>
      <c r="Y23" s="3316"/>
      <c r="Z23" s="3316"/>
    </row>
    <row r="24" spans="1:27" ht="22.5" customHeight="1">
      <c r="A24" s="610" t="s">
        <v>5802</v>
      </c>
      <c r="B24" s="1739">
        <v>34279</v>
      </c>
      <c r="C24" s="1716">
        <v>16863</v>
      </c>
      <c r="D24" s="1716">
        <v>5109</v>
      </c>
      <c r="E24" s="1716">
        <v>5915</v>
      </c>
      <c r="F24" s="1716">
        <v>305</v>
      </c>
      <c r="G24" s="2792" t="s">
        <v>717</v>
      </c>
      <c r="H24" s="1716">
        <v>3061</v>
      </c>
      <c r="I24" s="1716">
        <v>2473</v>
      </c>
      <c r="J24" s="1716">
        <v>13239</v>
      </c>
      <c r="K24" s="1716">
        <v>3190</v>
      </c>
      <c r="L24" s="1716"/>
      <c r="M24" s="1716"/>
      <c r="N24" s="1716">
        <v>425</v>
      </c>
      <c r="O24" s="1716">
        <v>795</v>
      </c>
      <c r="P24" s="1716">
        <v>3154</v>
      </c>
      <c r="Q24" s="1716">
        <v>1806</v>
      </c>
      <c r="R24" s="1716">
        <v>3869</v>
      </c>
      <c r="S24" s="1716">
        <v>2762</v>
      </c>
      <c r="T24" s="1716">
        <v>152</v>
      </c>
      <c r="U24" s="1716" t="s">
        <v>717</v>
      </c>
      <c r="V24" s="1716" t="s">
        <v>717</v>
      </c>
      <c r="W24" s="2791">
        <v>2610</v>
      </c>
      <c r="X24" s="4579" t="s">
        <v>5825</v>
      </c>
      <c r="Y24" s="3319"/>
      <c r="Z24" s="3319"/>
    </row>
    <row r="25" spans="1:27" ht="22.5" customHeight="1">
      <c r="A25" s="610" t="s">
        <v>5804</v>
      </c>
      <c r="B25" s="1739">
        <v>84830</v>
      </c>
      <c r="C25" s="1716">
        <v>29799</v>
      </c>
      <c r="D25" s="1716">
        <v>14828</v>
      </c>
      <c r="E25" s="1716">
        <v>6066</v>
      </c>
      <c r="F25" s="1716">
        <v>235</v>
      </c>
      <c r="G25" s="2792" t="s">
        <v>717</v>
      </c>
      <c r="H25" s="1716">
        <v>6382</v>
      </c>
      <c r="I25" s="1716">
        <v>2288</v>
      </c>
      <c r="J25" s="1716">
        <v>24900</v>
      </c>
      <c r="K25" s="1716">
        <v>6591</v>
      </c>
      <c r="L25" s="1716"/>
      <c r="M25" s="1716"/>
      <c r="N25" s="1716">
        <v>1715</v>
      </c>
      <c r="O25" s="1716">
        <v>2969</v>
      </c>
      <c r="P25" s="1716">
        <v>1742</v>
      </c>
      <c r="Q25" s="1716">
        <v>4006</v>
      </c>
      <c r="R25" s="1716">
        <v>7877</v>
      </c>
      <c r="S25" s="1716">
        <v>7213</v>
      </c>
      <c r="T25" s="1716">
        <v>999</v>
      </c>
      <c r="U25" s="1716" t="s">
        <v>717</v>
      </c>
      <c r="V25" s="1716">
        <v>73</v>
      </c>
      <c r="W25" s="2791">
        <v>6141</v>
      </c>
      <c r="X25" s="4579" t="s">
        <v>3493</v>
      </c>
      <c r="Y25" s="3319"/>
      <c r="Z25" s="3319"/>
    </row>
    <row r="26" spans="1:27" ht="22.5" customHeight="1">
      <c r="A26" s="610" t="s">
        <v>5605</v>
      </c>
      <c r="B26" s="1739">
        <v>102056</v>
      </c>
      <c r="C26" s="1716">
        <v>34469</v>
      </c>
      <c r="D26" s="1716">
        <v>17531</v>
      </c>
      <c r="E26" s="1716">
        <v>6157</v>
      </c>
      <c r="F26" s="1716">
        <v>289</v>
      </c>
      <c r="G26" s="2792" t="s">
        <v>717</v>
      </c>
      <c r="H26" s="1716">
        <v>8338</v>
      </c>
      <c r="I26" s="1716">
        <v>2154</v>
      </c>
      <c r="J26" s="1716">
        <v>32708</v>
      </c>
      <c r="K26" s="1716">
        <v>7932</v>
      </c>
      <c r="L26" s="1716"/>
      <c r="M26" s="1716"/>
      <c r="N26" s="1716">
        <v>982</v>
      </c>
      <c r="O26" s="1716">
        <v>2742</v>
      </c>
      <c r="P26" s="1716">
        <v>2836</v>
      </c>
      <c r="Q26" s="1716">
        <v>2678</v>
      </c>
      <c r="R26" s="1716">
        <v>15538</v>
      </c>
      <c r="S26" s="1716">
        <v>10238</v>
      </c>
      <c r="T26" s="1716">
        <v>1061</v>
      </c>
      <c r="U26" s="1716">
        <v>279</v>
      </c>
      <c r="V26" s="1716">
        <v>220</v>
      </c>
      <c r="W26" s="2791">
        <v>8678</v>
      </c>
      <c r="X26" s="4579" t="s">
        <v>3494</v>
      </c>
      <c r="Y26" s="3319"/>
      <c r="Z26" s="3319"/>
    </row>
    <row r="27" spans="1:27" ht="22.5" customHeight="1" thickBot="1">
      <c r="A27" s="611" t="s">
        <v>5805</v>
      </c>
      <c r="B27" s="1748">
        <v>113930</v>
      </c>
      <c r="C27" s="1516">
        <v>37036</v>
      </c>
      <c r="D27" s="1516">
        <v>18724</v>
      </c>
      <c r="E27" s="1516">
        <v>6657</v>
      </c>
      <c r="F27" s="1516">
        <v>361</v>
      </c>
      <c r="G27" s="2802" t="s">
        <v>717</v>
      </c>
      <c r="H27" s="1516">
        <v>9461</v>
      </c>
      <c r="I27" s="1516">
        <v>1833</v>
      </c>
      <c r="J27" s="1516">
        <v>42697</v>
      </c>
      <c r="K27" s="1516">
        <v>17012</v>
      </c>
      <c r="L27" s="1741"/>
      <c r="M27" s="1741"/>
      <c r="N27" s="1516">
        <v>1020</v>
      </c>
      <c r="O27" s="1516">
        <v>4235</v>
      </c>
      <c r="P27" s="1516">
        <v>2722</v>
      </c>
      <c r="Q27" s="1516">
        <v>3254</v>
      </c>
      <c r="R27" s="1516">
        <v>14454</v>
      </c>
      <c r="S27" s="1516">
        <v>11601</v>
      </c>
      <c r="T27" s="1516">
        <v>1327</v>
      </c>
      <c r="U27" s="1516">
        <v>432</v>
      </c>
      <c r="V27" s="1516">
        <v>420</v>
      </c>
      <c r="W27" s="2794">
        <v>9422</v>
      </c>
      <c r="X27" s="4580" t="s">
        <v>5805</v>
      </c>
      <c r="Y27" s="3321"/>
      <c r="Z27" s="3321"/>
    </row>
    <row r="28" spans="1:27" ht="13.5" customHeight="1">
      <c r="A28" s="3114" t="s">
        <v>409</v>
      </c>
      <c r="B28" s="2803"/>
      <c r="C28" s="2804"/>
      <c r="D28" s="2804"/>
      <c r="E28" s="3132" t="s">
        <v>5826</v>
      </c>
      <c r="F28" s="352"/>
      <c r="G28" s="352"/>
      <c r="H28" s="352"/>
      <c r="I28" s="5"/>
      <c r="J28" s="5"/>
      <c r="K28" s="5"/>
      <c r="L28" s="5"/>
      <c r="M28" s="5"/>
      <c r="N28" s="5" t="s">
        <v>5827</v>
      </c>
      <c r="O28" s="5"/>
      <c r="P28" s="5"/>
      <c r="Q28" s="5"/>
      <c r="R28" s="5"/>
      <c r="S28" s="5"/>
      <c r="T28" s="36"/>
      <c r="U28" s="36"/>
      <c r="V28" s="36"/>
      <c r="W28" s="36"/>
      <c r="X28" s="263"/>
    </row>
    <row r="29" spans="1:27" ht="13.5" customHeight="1">
      <c r="A29" s="3450"/>
      <c r="B29" s="3455" t="s">
        <v>5828</v>
      </c>
      <c r="C29" s="3455" t="s">
        <v>5786</v>
      </c>
      <c r="D29" s="3219" t="s">
        <v>5829</v>
      </c>
      <c r="E29" s="3219"/>
      <c r="F29" s="12"/>
      <c r="G29" s="12"/>
      <c r="H29" s="12"/>
      <c r="I29" s="5"/>
      <c r="J29" s="5"/>
      <c r="K29" s="5"/>
      <c r="L29" s="5"/>
      <c r="M29" s="5"/>
      <c r="N29" s="5" t="s">
        <v>5830</v>
      </c>
      <c r="O29" s="5"/>
      <c r="P29" s="5"/>
      <c r="Q29" s="5"/>
      <c r="R29" s="5"/>
      <c r="S29" s="5"/>
      <c r="T29" s="36"/>
      <c r="U29" s="36"/>
      <c r="V29" s="36"/>
      <c r="W29" s="36"/>
      <c r="X29" s="36"/>
      <c r="Y29" s="36"/>
      <c r="Z29" s="36"/>
      <c r="AA29" s="36"/>
    </row>
    <row r="30" spans="1:27">
      <c r="A30" s="3450"/>
      <c r="B30" s="3455"/>
      <c r="C30" s="3455"/>
      <c r="D30" s="3219"/>
      <c r="E30" s="3219"/>
      <c r="F30" s="12"/>
      <c r="G30" s="12"/>
      <c r="H30" s="12"/>
      <c r="I30" s="5"/>
      <c r="J30" s="5"/>
      <c r="K30" s="5"/>
      <c r="L30" s="5"/>
      <c r="M30" s="5"/>
      <c r="N30" s="5"/>
      <c r="O30" s="5"/>
      <c r="P30" s="5"/>
      <c r="Q30" s="5"/>
      <c r="R30" s="5"/>
      <c r="S30" s="5"/>
      <c r="T30" s="36"/>
      <c r="U30" s="36"/>
      <c r="V30" s="36"/>
      <c r="W30" s="36"/>
      <c r="X30" s="36"/>
      <c r="Y30" s="36"/>
      <c r="Z30" s="36"/>
      <c r="AA30" s="36"/>
    </row>
    <row r="31" spans="1:27">
      <c r="A31" s="3450"/>
      <c r="B31" s="3455"/>
      <c r="C31" s="3455"/>
      <c r="D31" s="3219"/>
      <c r="E31" s="3219"/>
      <c r="F31" s="12"/>
      <c r="G31" s="12"/>
      <c r="H31" s="12"/>
      <c r="I31" s="5"/>
      <c r="J31" s="5"/>
      <c r="K31" s="5"/>
      <c r="L31" s="5"/>
      <c r="M31" s="5"/>
      <c r="N31" s="5"/>
      <c r="O31" s="5"/>
      <c r="P31" s="5"/>
      <c r="Q31" s="5"/>
      <c r="R31" s="5"/>
      <c r="S31" s="5"/>
      <c r="T31" s="36"/>
      <c r="U31" s="36"/>
      <c r="V31" s="36"/>
      <c r="W31" s="36"/>
      <c r="X31" s="36"/>
      <c r="Y31" s="36"/>
      <c r="Z31" s="36"/>
      <c r="AA31" s="36"/>
    </row>
    <row r="32" spans="1:27">
      <c r="A32" s="3128"/>
      <c r="B32" s="3456"/>
      <c r="C32" s="3456"/>
      <c r="D32" s="3216"/>
      <c r="E32" s="3216"/>
      <c r="I32" s="5"/>
      <c r="J32" s="5"/>
      <c r="K32" s="5"/>
      <c r="L32" s="5"/>
      <c r="M32" s="5"/>
      <c r="N32" s="5"/>
      <c r="O32" s="5"/>
      <c r="P32" s="5"/>
      <c r="Q32" s="5"/>
      <c r="R32" s="5"/>
      <c r="S32" s="5"/>
      <c r="T32" s="36"/>
      <c r="U32" s="36"/>
      <c r="V32" s="36"/>
      <c r="W32" s="36"/>
      <c r="X32" s="36"/>
      <c r="Y32" s="36"/>
      <c r="Z32" s="36"/>
      <c r="AA32" s="36"/>
    </row>
    <row r="33" spans="1:27" ht="22.5" customHeight="1">
      <c r="A33" s="605" t="s">
        <v>3492</v>
      </c>
      <c r="B33" s="1739" t="s">
        <v>717</v>
      </c>
      <c r="C33" s="1691">
        <v>230</v>
      </c>
      <c r="D33" s="1691">
        <v>1393</v>
      </c>
      <c r="E33" s="1691">
        <v>318</v>
      </c>
      <c r="F33" s="5"/>
      <c r="I33" s="5"/>
      <c r="J33" s="5"/>
      <c r="K33" s="5"/>
      <c r="L33" s="5"/>
      <c r="M33" s="5"/>
      <c r="O33" s="5"/>
      <c r="P33" s="5"/>
      <c r="Q33" s="36"/>
      <c r="R33" s="36"/>
      <c r="S33" s="36"/>
      <c r="T33" s="36"/>
      <c r="U33" s="36"/>
      <c r="V33" s="36"/>
      <c r="W33" s="36"/>
      <c r="X33" s="36"/>
      <c r="Y33" s="36"/>
      <c r="Z33" s="36"/>
      <c r="AA33" s="36"/>
    </row>
    <row r="34" spans="1:27" ht="22.5" customHeight="1">
      <c r="A34" s="610" t="s">
        <v>5802</v>
      </c>
      <c r="B34" s="2805" t="s">
        <v>717</v>
      </c>
      <c r="C34" s="1716">
        <v>370</v>
      </c>
      <c r="D34" s="1716">
        <v>1045</v>
      </c>
      <c r="E34" s="1716">
        <v>239</v>
      </c>
      <c r="F34" s="5"/>
    </row>
    <row r="35" spans="1:27" ht="22.5" customHeight="1">
      <c r="A35" s="610" t="s">
        <v>5804</v>
      </c>
      <c r="B35" s="2805" t="s">
        <v>717</v>
      </c>
      <c r="C35" s="1716">
        <v>20721</v>
      </c>
      <c r="D35" s="1716">
        <v>2197</v>
      </c>
      <c r="E35" s="1716">
        <v>359</v>
      </c>
      <c r="F35" s="5"/>
    </row>
    <row r="36" spans="1:27" ht="22.5" customHeight="1">
      <c r="A36" s="610" t="s">
        <v>5605</v>
      </c>
      <c r="B36" s="2805" t="s">
        <v>717</v>
      </c>
      <c r="C36" s="1716">
        <v>21367</v>
      </c>
      <c r="D36" s="1716">
        <v>3274</v>
      </c>
      <c r="E36" s="1716">
        <v>360</v>
      </c>
      <c r="F36" s="5"/>
    </row>
    <row r="37" spans="1:27" ht="22.5" customHeight="1" thickBot="1">
      <c r="A37" s="611" t="s">
        <v>5805</v>
      </c>
      <c r="B37" s="2806" t="s">
        <v>717</v>
      </c>
      <c r="C37" s="1516">
        <v>19547</v>
      </c>
      <c r="D37" s="1516">
        <v>3049</v>
      </c>
      <c r="E37" s="1516">
        <v>359</v>
      </c>
      <c r="F37" s="263"/>
    </row>
    <row r="38" spans="1:27">
      <c r="A38" s="5" t="s">
        <v>5831</v>
      </c>
    </row>
    <row r="39" spans="1:27">
      <c r="A39" s="5" t="s">
        <v>5832</v>
      </c>
    </row>
    <row r="40" spans="1:27">
      <c r="A40" s="5" t="s">
        <v>5833</v>
      </c>
    </row>
  </sheetData>
  <mergeCells count="38">
    <mergeCell ref="X27:Z27"/>
    <mergeCell ref="A28:A32"/>
    <mergeCell ref="E28:E32"/>
    <mergeCell ref="B29:B32"/>
    <mergeCell ref="C29:C32"/>
    <mergeCell ref="D29:D32"/>
    <mergeCell ref="X26:Z26"/>
    <mergeCell ref="Y9:AA9"/>
    <mergeCell ref="Y10:AA10"/>
    <mergeCell ref="Y11:AA11"/>
    <mergeCell ref="Y12:AA12"/>
    <mergeCell ref="X23:Z23"/>
    <mergeCell ref="X24:Z24"/>
    <mergeCell ref="X25:Z25"/>
    <mergeCell ref="A19:A22"/>
    <mergeCell ref="B19:B22"/>
    <mergeCell ref="C19:K19"/>
    <mergeCell ref="X19:Z22"/>
    <mergeCell ref="C20:K20"/>
    <mergeCell ref="C21:I21"/>
    <mergeCell ref="Q21:R21"/>
    <mergeCell ref="S21:W21"/>
    <mergeCell ref="Y8:AA8"/>
    <mergeCell ref="X3:AA3"/>
    <mergeCell ref="A4:A7"/>
    <mergeCell ref="B4:B7"/>
    <mergeCell ref="C4:K4"/>
    <mergeCell ref="P4:T4"/>
    <mergeCell ref="X4:X7"/>
    <mergeCell ref="Y4:AA7"/>
    <mergeCell ref="C5:K5"/>
    <mergeCell ref="U5:U7"/>
    <mergeCell ref="V5:V7"/>
    <mergeCell ref="W5:W7"/>
    <mergeCell ref="C6:G6"/>
    <mergeCell ref="H6:K6"/>
    <mergeCell ref="N6:O6"/>
    <mergeCell ref="P6:T6"/>
  </mergeCells>
  <phoneticPr fontId="3"/>
  <printOptions horizontalCentered="1" verticalCentered="1"/>
  <pageMargins left="0.59055118110236227" right="0.59055118110236227" top="0.98425196850393704" bottom="0.98425196850393704" header="0.51181102362204722" footer="0.51181102362204722"/>
  <pageSetup paperSize="8" scale="99" orientation="landscape"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E2EE6-C60D-4554-8F65-A8FB9D808EC5}">
  <dimension ref="A1:W40"/>
  <sheetViews>
    <sheetView zoomScaleNormal="100" zoomScaleSheetLayoutView="85" workbookViewId="0">
      <selection activeCell="K3" sqref="K3"/>
    </sheetView>
  </sheetViews>
  <sheetFormatPr defaultColWidth="8.90625" defaultRowHeight="13"/>
  <cols>
    <col min="1" max="1" width="19.6328125" style="21" customWidth="1"/>
    <col min="2" max="2" width="9.6328125" style="21" customWidth="1"/>
    <col min="3" max="3" width="10.6328125" style="21" customWidth="1"/>
    <col min="4" max="8" width="9.08984375" style="21" customWidth="1"/>
    <col min="9" max="9" width="5.6328125" style="21" customWidth="1"/>
    <col min="10" max="10" width="3.6328125" style="21" customWidth="1"/>
    <col min="11" max="16" width="7.6328125" style="21" customWidth="1"/>
    <col min="17" max="17" width="8" style="21" customWidth="1"/>
    <col min="18" max="18" width="7.6328125" style="21" customWidth="1"/>
    <col min="19" max="19" width="9.08984375" style="21" customWidth="1"/>
    <col min="20" max="20" width="2.6328125" style="21" customWidth="1"/>
    <col min="21" max="21" width="15.6328125" style="21" customWidth="1"/>
    <col min="22" max="16384" width="8.90625" style="21"/>
  </cols>
  <sheetData>
    <row r="1" spans="1:23" ht="19">
      <c r="A1" s="930" t="s">
        <v>5834</v>
      </c>
      <c r="B1" s="930"/>
      <c r="C1" s="930"/>
      <c r="D1" s="930"/>
      <c r="E1" s="930"/>
      <c r="F1" s="930"/>
      <c r="G1" s="930"/>
      <c r="H1" s="930"/>
      <c r="I1" s="930"/>
      <c r="J1" s="930"/>
      <c r="K1" s="930"/>
      <c r="L1" s="930"/>
      <c r="M1" s="930"/>
      <c r="N1" s="930" t="s">
        <v>5010</v>
      </c>
      <c r="O1" s="930"/>
      <c r="P1" s="930"/>
      <c r="Q1" s="930"/>
      <c r="R1" s="930"/>
      <c r="S1" s="930"/>
      <c r="T1" s="930"/>
      <c r="U1" s="930"/>
    </row>
    <row r="2" spans="1:23" ht="14">
      <c r="A2" s="2782" t="s">
        <v>5835</v>
      </c>
      <c r="B2" s="1714"/>
      <c r="C2" s="1714"/>
      <c r="D2" s="1714"/>
      <c r="E2" s="1714"/>
      <c r="F2" s="1714"/>
      <c r="G2" s="1714"/>
      <c r="H2" s="1714"/>
      <c r="I2" s="1714"/>
      <c r="J2" s="1714"/>
      <c r="K2" s="1714"/>
      <c r="L2" s="1714"/>
      <c r="M2" s="1714"/>
      <c r="N2" s="1714"/>
      <c r="O2" s="1714"/>
      <c r="P2" s="1714"/>
      <c r="Q2" s="1714"/>
      <c r="R2" s="1714"/>
      <c r="S2" s="1714"/>
      <c r="T2" s="1714"/>
      <c r="U2" s="2782"/>
    </row>
    <row r="3" spans="1:23" ht="13.5" customHeight="1" thickBot="1">
      <c r="A3" s="39" t="s">
        <v>1737</v>
      </c>
      <c r="B3" s="1714"/>
      <c r="C3" s="1714"/>
      <c r="D3" s="1714"/>
      <c r="E3" s="1714"/>
      <c r="F3" s="1714"/>
      <c r="G3" s="1714"/>
      <c r="H3" s="36"/>
      <c r="I3" s="36"/>
      <c r="J3" s="36"/>
      <c r="K3" s="40"/>
      <c r="L3" s="36"/>
      <c r="N3" s="1714"/>
      <c r="O3" s="1714"/>
      <c r="P3" s="1714"/>
      <c r="Q3" s="1714"/>
      <c r="R3" s="1714"/>
      <c r="T3" s="2798"/>
      <c r="U3" s="2798" t="s">
        <v>5782</v>
      </c>
    </row>
    <row r="4" spans="1:23" ht="18" customHeight="1">
      <c r="A4" s="3126" t="s">
        <v>409</v>
      </c>
      <c r="B4" s="3674" t="s">
        <v>5836</v>
      </c>
      <c r="C4" s="4582"/>
      <c r="D4" s="4582"/>
      <c r="E4" s="4582"/>
      <c r="F4" s="3674" t="s">
        <v>5837</v>
      </c>
      <c r="G4" s="4582"/>
      <c r="H4" s="4582"/>
      <c r="K4" s="3131" t="s">
        <v>5838</v>
      </c>
      <c r="L4" s="4583" t="s">
        <v>5839</v>
      </c>
      <c r="M4" s="4581" t="s">
        <v>5840</v>
      </c>
      <c r="N4" s="4581"/>
      <c r="O4" s="4581"/>
      <c r="P4" s="4581"/>
      <c r="Q4" s="4581"/>
      <c r="R4" s="4581"/>
      <c r="S4" s="4581"/>
      <c r="T4" s="3151" t="s">
        <v>3786</v>
      </c>
      <c r="U4" s="3114"/>
    </row>
    <row r="5" spans="1:23" ht="45" customHeight="1">
      <c r="A5" s="3128"/>
      <c r="B5" s="282" t="s">
        <v>5841</v>
      </c>
      <c r="C5" s="154" t="s">
        <v>5842</v>
      </c>
      <c r="D5" s="154" t="s">
        <v>1345</v>
      </c>
      <c r="E5" s="924" t="s">
        <v>5843</v>
      </c>
      <c r="F5" s="154" t="s">
        <v>5844</v>
      </c>
      <c r="G5" s="154" t="s">
        <v>5845</v>
      </c>
      <c r="H5" s="282" t="s">
        <v>5846</v>
      </c>
      <c r="I5" s="285"/>
      <c r="J5" s="285"/>
      <c r="K5" s="3456"/>
      <c r="L5" s="4584"/>
      <c r="M5" s="2807" t="s">
        <v>5847</v>
      </c>
      <c r="N5" s="2808" t="s">
        <v>5848</v>
      </c>
      <c r="O5" s="2808" t="s">
        <v>5849</v>
      </c>
      <c r="P5" s="2809" t="s">
        <v>1345</v>
      </c>
      <c r="Q5" s="924" t="s">
        <v>5843</v>
      </c>
      <c r="R5" s="2808" t="s">
        <v>5850</v>
      </c>
      <c r="S5" s="2810" t="s">
        <v>5851</v>
      </c>
      <c r="T5" s="3152"/>
      <c r="U5" s="3127"/>
    </row>
    <row r="6" spans="1:23" ht="18.75" customHeight="1">
      <c r="A6" s="605" t="s">
        <v>5590</v>
      </c>
      <c r="B6" s="1498">
        <v>5953</v>
      </c>
      <c r="C6" s="1499" t="s">
        <v>717</v>
      </c>
      <c r="D6" s="1499" t="s">
        <v>717</v>
      </c>
      <c r="E6" s="1499">
        <v>3132</v>
      </c>
      <c r="F6" s="1499" t="s">
        <v>717</v>
      </c>
      <c r="G6" s="1499" t="s">
        <v>717</v>
      </c>
      <c r="H6" s="1499" t="s">
        <v>717</v>
      </c>
      <c r="I6" s="5"/>
      <c r="J6" s="5"/>
      <c r="K6" s="1499">
        <v>25368</v>
      </c>
      <c r="L6" s="1499">
        <v>10449</v>
      </c>
      <c r="M6" s="1499">
        <v>34488</v>
      </c>
      <c r="N6" s="1499">
        <v>15865</v>
      </c>
      <c r="O6" s="1499">
        <v>5278</v>
      </c>
      <c r="P6" s="1499">
        <v>1999</v>
      </c>
      <c r="Q6" s="1499">
        <v>957</v>
      </c>
      <c r="R6" s="1499">
        <v>12490</v>
      </c>
      <c r="S6" s="2811">
        <v>4520</v>
      </c>
      <c r="T6" s="4567" t="s">
        <v>3492</v>
      </c>
      <c r="U6" s="3316"/>
    </row>
    <row r="7" spans="1:23" ht="18.75" customHeight="1">
      <c r="A7" s="610" t="s">
        <v>5852</v>
      </c>
      <c r="B7" s="1498" t="s">
        <v>717</v>
      </c>
      <c r="C7" s="1499" t="s">
        <v>717</v>
      </c>
      <c r="D7" s="1499" t="s">
        <v>717</v>
      </c>
      <c r="E7" s="1499">
        <v>2336</v>
      </c>
      <c r="F7" s="1499" t="s">
        <v>717</v>
      </c>
      <c r="G7" s="1499" t="s">
        <v>717</v>
      </c>
      <c r="H7" s="1499" t="s">
        <v>717</v>
      </c>
      <c r="I7" s="5"/>
      <c r="J7" s="5"/>
      <c r="K7" s="1499">
        <v>29066</v>
      </c>
      <c r="L7" s="1499">
        <v>7250</v>
      </c>
      <c r="M7" s="1499">
        <v>25833</v>
      </c>
      <c r="N7" s="1499">
        <v>15291</v>
      </c>
      <c r="O7" s="1499">
        <v>3013</v>
      </c>
      <c r="P7" s="1499">
        <v>1541</v>
      </c>
      <c r="Q7" s="1499">
        <v>433</v>
      </c>
      <c r="R7" s="1499">
        <v>9613</v>
      </c>
      <c r="S7" s="2811">
        <v>5852</v>
      </c>
      <c r="T7" s="4579" t="s">
        <v>2093</v>
      </c>
      <c r="U7" s="3319"/>
    </row>
    <row r="8" spans="1:23" ht="18.75" customHeight="1">
      <c r="A8" s="610" t="s">
        <v>5853</v>
      </c>
      <c r="B8" s="1498" t="s">
        <v>717</v>
      </c>
      <c r="C8" s="1499" t="s">
        <v>717</v>
      </c>
      <c r="D8" s="1499">
        <v>995</v>
      </c>
      <c r="E8" s="1499">
        <v>3450</v>
      </c>
      <c r="F8" s="1499" t="s">
        <v>717</v>
      </c>
      <c r="G8" s="1499" t="s">
        <v>717</v>
      </c>
      <c r="H8" s="1499" t="s">
        <v>717</v>
      </c>
      <c r="I8" s="20"/>
      <c r="J8" s="20"/>
      <c r="K8" s="1499">
        <v>55464</v>
      </c>
      <c r="L8" s="1499">
        <v>12408</v>
      </c>
      <c r="M8" s="1499">
        <v>39328</v>
      </c>
      <c r="N8" s="1499">
        <v>18853</v>
      </c>
      <c r="O8" s="1499">
        <v>4819</v>
      </c>
      <c r="P8" s="1499">
        <v>1735</v>
      </c>
      <c r="Q8" s="1499">
        <v>942</v>
      </c>
      <c r="R8" s="1499">
        <v>12371</v>
      </c>
      <c r="S8" s="2811">
        <v>4510</v>
      </c>
      <c r="T8" s="4579" t="s">
        <v>3948</v>
      </c>
      <c r="U8" s="3319"/>
      <c r="V8" s="20"/>
      <c r="W8" s="20"/>
    </row>
    <row r="9" spans="1:23" ht="18.75" customHeight="1">
      <c r="A9" s="610" t="s">
        <v>5854</v>
      </c>
      <c r="B9" s="1498" t="s">
        <v>717</v>
      </c>
      <c r="C9" s="1499" t="s">
        <v>717</v>
      </c>
      <c r="D9" s="1499">
        <v>1180</v>
      </c>
      <c r="E9" s="1499">
        <v>3761</v>
      </c>
      <c r="F9" s="1499" t="s">
        <v>717</v>
      </c>
      <c r="G9" s="1499" t="s">
        <v>717</v>
      </c>
      <c r="H9" s="1499" t="s">
        <v>717</v>
      </c>
      <c r="I9" s="20"/>
      <c r="J9" s="20"/>
      <c r="K9" s="1499">
        <v>86868</v>
      </c>
      <c r="L9" s="1499">
        <v>14224</v>
      </c>
      <c r="M9" s="1499">
        <v>22070</v>
      </c>
      <c r="N9" s="1499">
        <v>19789</v>
      </c>
      <c r="O9" s="1499">
        <v>4677</v>
      </c>
      <c r="P9" s="1499">
        <v>781</v>
      </c>
      <c r="Q9" s="1499">
        <v>1216</v>
      </c>
      <c r="R9" s="1499">
        <v>12549</v>
      </c>
      <c r="S9" s="2811">
        <v>7231</v>
      </c>
      <c r="T9" s="4579" t="s">
        <v>3949</v>
      </c>
      <c r="U9" s="3319"/>
      <c r="V9" s="20"/>
      <c r="W9" s="20"/>
    </row>
    <row r="10" spans="1:23" ht="18.75" customHeight="1" thickBot="1">
      <c r="A10" s="611" t="s">
        <v>5428</v>
      </c>
      <c r="B10" s="137" t="s">
        <v>717</v>
      </c>
      <c r="C10" s="138" t="s">
        <v>717</v>
      </c>
      <c r="D10" s="138">
        <v>1430</v>
      </c>
      <c r="E10" s="138">
        <v>3473</v>
      </c>
      <c r="F10" s="138" t="s">
        <v>717</v>
      </c>
      <c r="G10" s="138" t="s">
        <v>717</v>
      </c>
      <c r="H10" s="138" t="s">
        <v>717</v>
      </c>
      <c r="K10" s="138">
        <v>66636</v>
      </c>
      <c r="L10" s="138">
        <v>14433</v>
      </c>
      <c r="M10" s="138" t="s">
        <v>717</v>
      </c>
      <c r="N10" s="138">
        <v>17463</v>
      </c>
      <c r="O10" s="138">
        <v>5058</v>
      </c>
      <c r="P10" s="138" t="s">
        <v>717</v>
      </c>
      <c r="Q10" s="138">
        <v>1745</v>
      </c>
      <c r="R10" s="138">
        <v>13333</v>
      </c>
      <c r="S10" s="2812">
        <v>8892</v>
      </c>
      <c r="T10" s="4580" t="s">
        <v>5855</v>
      </c>
      <c r="U10" s="3321"/>
    </row>
    <row r="11" spans="1:23" ht="13.5" thickBot="1">
      <c r="A11" s="2813"/>
      <c r="B11" s="132"/>
      <c r="C11" s="132"/>
      <c r="D11" s="132"/>
      <c r="E11" s="132"/>
      <c r="F11" s="132"/>
      <c r="G11" s="132"/>
      <c r="H11" s="132"/>
      <c r="I11" s="132"/>
      <c r="J11" s="132"/>
      <c r="K11" s="1696"/>
      <c r="L11" s="132"/>
      <c r="M11" s="132"/>
      <c r="N11" s="132"/>
      <c r="O11" s="132"/>
      <c r="P11" s="132"/>
      <c r="Q11" s="132"/>
      <c r="R11" s="132"/>
      <c r="S11" s="132"/>
      <c r="T11" s="132"/>
      <c r="U11" s="2813"/>
    </row>
    <row r="12" spans="1:23" ht="18" customHeight="1">
      <c r="A12" s="3126" t="s">
        <v>409</v>
      </c>
      <c r="B12" s="4587" t="s">
        <v>5856</v>
      </c>
      <c r="C12" s="4588"/>
      <c r="D12" s="4589"/>
      <c r="E12" s="4590" t="s">
        <v>5857</v>
      </c>
      <c r="F12" s="4581"/>
      <c r="G12" s="4581"/>
      <c r="H12" s="4581"/>
      <c r="I12" s="2129"/>
      <c r="J12" s="2129"/>
      <c r="K12" s="2815"/>
      <c r="L12" s="4588" t="s">
        <v>5858</v>
      </c>
      <c r="M12" s="4588"/>
      <c r="N12" s="4588"/>
      <c r="O12" s="4588"/>
      <c r="P12" s="4588"/>
      <c r="Q12" s="4588"/>
      <c r="R12" s="4589"/>
      <c r="S12" s="2814" t="s">
        <v>5859</v>
      </c>
      <c r="T12" s="3151" t="s">
        <v>3786</v>
      </c>
      <c r="U12" s="3114"/>
    </row>
    <row r="13" spans="1:23" ht="45" customHeight="1">
      <c r="A13" s="3128"/>
      <c r="B13" s="2809" t="s">
        <v>5847</v>
      </c>
      <c r="C13" s="2809" t="s">
        <v>5860</v>
      </c>
      <c r="D13" s="2809" t="s">
        <v>5861</v>
      </c>
      <c r="E13" s="2816" t="s">
        <v>5862</v>
      </c>
      <c r="F13" s="2809" t="s">
        <v>5863</v>
      </c>
      <c r="G13" s="2808" t="s">
        <v>5864</v>
      </c>
      <c r="H13" s="2808" t="s">
        <v>5865</v>
      </c>
      <c r="I13" s="2817"/>
      <c r="J13" s="2817"/>
      <c r="K13" s="2809" t="s">
        <v>5847</v>
      </c>
      <c r="L13" s="2809" t="s">
        <v>5866</v>
      </c>
      <c r="M13" s="2807" t="s">
        <v>5867</v>
      </c>
      <c r="N13" s="2809" t="s">
        <v>5868</v>
      </c>
      <c r="O13" s="2809" t="s">
        <v>5869</v>
      </c>
      <c r="P13" s="2808" t="s">
        <v>5870</v>
      </c>
      <c r="Q13" s="2809" t="s">
        <v>1355</v>
      </c>
      <c r="R13" s="2808" t="s">
        <v>5871</v>
      </c>
      <c r="S13" s="2818" t="s">
        <v>5872</v>
      </c>
      <c r="T13" s="3152"/>
      <c r="U13" s="3127"/>
    </row>
    <row r="14" spans="1:23" ht="18.75" customHeight="1">
      <c r="A14" s="1" t="s">
        <v>5590</v>
      </c>
      <c r="B14" s="1498">
        <v>16798</v>
      </c>
      <c r="C14" s="1499">
        <v>8756</v>
      </c>
      <c r="D14" s="1499">
        <v>5505</v>
      </c>
      <c r="E14" s="1499">
        <v>26713</v>
      </c>
      <c r="F14" s="1499">
        <v>4200</v>
      </c>
      <c r="G14" s="1499">
        <v>735</v>
      </c>
      <c r="H14" s="1499">
        <v>2991</v>
      </c>
      <c r="I14" s="1499"/>
      <c r="J14" s="1499"/>
      <c r="K14" s="1499">
        <v>10692</v>
      </c>
      <c r="L14" s="1499">
        <v>16138</v>
      </c>
      <c r="M14" s="1499">
        <v>15011</v>
      </c>
      <c r="N14" s="1499">
        <v>1928</v>
      </c>
      <c r="O14" s="1499">
        <v>14891</v>
      </c>
      <c r="P14" s="1499">
        <v>7176</v>
      </c>
      <c r="Q14" s="1499">
        <v>12405</v>
      </c>
      <c r="R14" s="1499">
        <v>4760</v>
      </c>
      <c r="S14" s="2811">
        <v>9962</v>
      </c>
      <c r="T14" s="4567" t="s">
        <v>3492</v>
      </c>
      <c r="U14" s="3316"/>
    </row>
    <row r="15" spans="1:23" ht="18.75" customHeight="1">
      <c r="A15" s="5" t="s">
        <v>5852</v>
      </c>
      <c r="B15" s="1498">
        <v>18454</v>
      </c>
      <c r="C15" s="1499">
        <v>5463</v>
      </c>
      <c r="D15" s="1499">
        <v>3630</v>
      </c>
      <c r="E15" s="1499">
        <v>12211</v>
      </c>
      <c r="F15" s="1499">
        <v>3254</v>
      </c>
      <c r="G15" s="1499">
        <v>499</v>
      </c>
      <c r="H15" s="1499">
        <v>3438</v>
      </c>
      <c r="I15" s="1499"/>
      <c r="J15" s="1499"/>
      <c r="K15" s="1499">
        <v>13555</v>
      </c>
      <c r="L15" s="1499">
        <v>12000</v>
      </c>
      <c r="M15" s="1499">
        <v>9403</v>
      </c>
      <c r="N15" s="1499">
        <v>2421</v>
      </c>
      <c r="O15" s="1499">
        <v>9803</v>
      </c>
      <c r="P15" s="1499">
        <v>4808</v>
      </c>
      <c r="Q15" s="1499">
        <v>10345</v>
      </c>
      <c r="R15" s="1499">
        <v>2175</v>
      </c>
      <c r="S15" s="2811">
        <v>9589</v>
      </c>
      <c r="T15" s="4579" t="s">
        <v>2093</v>
      </c>
      <c r="U15" s="3319"/>
    </row>
    <row r="16" spans="1:23" ht="18.75" customHeight="1">
      <c r="A16" s="5" t="s">
        <v>5853</v>
      </c>
      <c r="B16" s="1498">
        <v>29924</v>
      </c>
      <c r="C16" s="1499">
        <v>9973</v>
      </c>
      <c r="D16" s="1499">
        <v>5317</v>
      </c>
      <c r="E16" s="1499">
        <v>22833</v>
      </c>
      <c r="F16" s="1499">
        <v>5615</v>
      </c>
      <c r="G16" s="1499">
        <v>1532</v>
      </c>
      <c r="H16" s="1499">
        <v>4572</v>
      </c>
      <c r="I16" s="1499"/>
      <c r="J16" s="1499"/>
      <c r="K16" s="1499">
        <v>24295</v>
      </c>
      <c r="L16" s="1499">
        <v>21408</v>
      </c>
      <c r="M16" s="1499">
        <v>14432</v>
      </c>
      <c r="N16" s="1499">
        <v>3030</v>
      </c>
      <c r="O16" s="1499">
        <v>15041</v>
      </c>
      <c r="P16" s="1499">
        <v>8083</v>
      </c>
      <c r="Q16" s="1499">
        <v>17496</v>
      </c>
      <c r="R16" s="1499">
        <v>3158</v>
      </c>
      <c r="S16" s="2811">
        <v>11004</v>
      </c>
      <c r="T16" s="4579" t="s">
        <v>3948</v>
      </c>
      <c r="U16" s="3319"/>
    </row>
    <row r="17" spans="1:21" ht="18.75" customHeight="1">
      <c r="A17" s="5" t="s">
        <v>5854</v>
      </c>
      <c r="B17" s="1498">
        <v>34028</v>
      </c>
      <c r="C17" s="1499">
        <v>10021</v>
      </c>
      <c r="D17" s="1499">
        <v>6188</v>
      </c>
      <c r="E17" s="1499">
        <v>19999</v>
      </c>
      <c r="F17" s="1499">
        <v>7573</v>
      </c>
      <c r="G17" s="1499">
        <v>1877</v>
      </c>
      <c r="H17" s="1499">
        <v>4797</v>
      </c>
      <c r="I17" s="1499"/>
      <c r="J17" s="1499"/>
      <c r="K17" s="1499">
        <v>26858</v>
      </c>
      <c r="L17" s="1499">
        <v>20909</v>
      </c>
      <c r="M17" s="1499">
        <v>20087</v>
      </c>
      <c r="N17" s="1499">
        <v>3871</v>
      </c>
      <c r="O17" s="1499">
        <v>15323</v>
      </c>
      <c r="P17" s="1499">
        <v>8657</v>
      </c>
      <c r="Q17" s="1499">
        <v>15646</v>
      </c>
      <c r="R17" s="1499">
        <v>3914</v>
      </c>
      <c r="S17" s="2811">
        <v>9747</v>
      </c>
      <c r="T17" s="4579" t="s">
        <v>3949</v>
      </c>
      <c r="U17" s="3319"/>
    </row>
    <row r="18" spans="1:21" ht="18.75" customHeight="1" thickBot="1">
      <c r="A18" s="611" t="s">
        <v>5428</v>
      </c>
      <c r="B18" s="137">
        <v>29581</v>
      </c>
      <c r="C18" s="138">
        <v>11100</v>
      </c>
      <c r="D18" s="138">
        <v>5879</v>
      </c>
      <c r="E18" s="138">
        <v>19917</v>
      </c>
      <c r="F18" s="138">
        <v>8169</v>
      </c>
      <c r="G18" s="138">
        <v>1775</v>
      </c>
      <c r="H18" s="138">
        <v>4356</v>
      </c>
      <c r="I18" s="1507"/>
      <c r="J18" s="1507"/>
      <c r="K18" s="138">
        <v>33086</v>
      </c>
      <c r="L18" s="138">
        <v>22768</v>
      </c>
      <c r="M18" s="138">
        <v>26198</v>
      </c>
      <c r="N18" s="138">
        <v>3460</v>
      </c>
      <c r="O18" s="138">
        <v>13347</v>
      </c>
      <c r="P18" s="138">
        <v>7138</v>
      </c>
      <c r="Q18" s="138">
        <v>16392</v>
      </c>
      <c r="R18" s="138">
        <v>3585</v>
      </c>
      <c r="S18" s="2812">
        <v>6912</v>
      </c>
      <c r="T18" s="4580" t="s">
        <v>5873</v>
      </c>
      <c r="U18" s="3321"/>
    </row>
    <row r="19" spans="1:21" ht="13.5" customHeight="1" thickBot="1">
      <c r="A19" s="2813"/>
      <c r="B19" s="132"/>
      <c r="C19" s="138"/>
      <c r="D19" s="132"/>
      <c r="E19" s="132"/>
      <c r="F19" s="132"/>
      <c r="G19" s="132"/>
      <c r="H19" s="132"/>
      <c r="I19" s="132"/>
      <c r="J19" s="132"/>
      <c r="K19" s="2819"/>
      <c r="L19" s="132"/>
      <c r="M19" s="132"/>
      <c r="N19" s="132"/>
      <c r="O19" s="132"/>
      <c r="P19" s="132"/>
      <c r="Q19" s="132"/>
      <c r="R19" s="2819"/>
      <c r="S19" s="2819"/>
      <c r="T19" s="2819"/>
      <c r="U19" s="2820"/>
    </row>
    <row r="20" spans="1:21" ht="18" customHeight="1">
      <c r="A20" s="3126" t="s">
        <v>409</v>
      </c>
      <c r="B20" s="4590" t="s">
        <v>5874</v>
      </c>
      <c r="C20" s="4583"/>
      <c r="D20" s="4591" t="s">
        <v>5875</v>
      </c>
      <c r="E20" s="4585" t="s">
        <v>5876</v>
      </c>
      <c r="F20" s="4593" t="s">
        <v>5877</v>
      </c>
      <c r="G20" s="4585" t="s">
        <v>5878</v>
      </c>
      <c r="H20" s="4595" t="s">
        <v>5879</v>
      </c>
      <c r="I20" s="2821"/>
      <c r="J20" s="2821"/>
      <c r="K20" s="4595" t="s">
        <v>5880</v>
      </c>
      <c r="L20" s="4597" t="s">
        <v>5881</v>
      </c>
      <c r="M20" s="3100" t="s">
        <v>5882</v>
      </c>
      <c r="N20" s="3097"/>
      <c r="O20" s="3097"/>
      <c r="P20" s="3097"/>
      <c r="Q20" s="3097"/>
      <c r="R20" s="3151" t="s">
        <v>409</v>
      </c>
      <c r="S20" s="3114"/>
      <c r="T20" s="3114"/>
    </row>
    <row r="21" spans="1:21" ht="39.9" customHeight="1">
      <c r="A21" s="3128"/>
      <c r="B21" s="2809" t="s">
        <v>5883</v>
      </c>
      <c r="C21" s="2809" t="s">
        <v>5884</v>
      </c>
      <c r="D21" s="4592"/>
      <c r="E21" s="4586"/>
      <c r="F21" s="4594"/>
      <c r="G21" s="4586"/>
      <c r="H21" s="4596"/>
      <c r="I21" s="2821"/>
      <c r="J21" s="2821"/>
      <c r="K21" s="4596"/>
      <c r="L21" s="4598"/>
      <c r="M21" s="155" t="s">
        <v>1311</v>
      </c>
      <c r="N21" s="155" t="s">
        <v>5885</v>
      </c>
      <c r="O21" s="282" t="s">
        <v>5886</v>
      </c>
      <c r="P21" s="155" t="s">
        <v>5887</v>
      </c>
      <c r="Q21" s="145" t="s">
        <v>5888</v>
      </c>
      <c r="R21" s="3152"/>
      <c r="S21" s="3127"/>
      <c r="T21" s="3127"/>
    </row>
    <row r="22" spans="1:21" ht="18.75" customHeight="1">
      <c r="A22" s="59" t="s">
        <v>5590</v>
      </c>
      <c r="B22" s="1498">
        <v>3268</v>
      </c>
      <c r="C22" s="1499">
        <v>4009</v>
      </c>
      <c r="D22" s="1499">
        <v>2838</v>
      </c>
      <c r="E22" s="1499">
        <v>6871</v>
      </c>
      <c r="F22" s="1499">
        <v>8930</v>
      </c>
      <c r="G22" s="1499">
        <v>11029</v>
      </c>
      <c r="H22" s="1499">
        <v>18854</v>
      </c>
      <c r="I22" s="1499"/>
      <c r="J22" s="1499"/>
      <c r="K22" s="1499">
        <v>5907</v>
      </c>
      <c r="L22" s="1499">
        <v>2030</v>
      </c>
      <c r="M22" s="912">
        <v>21091</v>
      </c>
      <c r="N22" s="1499">
        <v>9102</v>
      </c>
      <c r="O22" s="1499">
        <v>3324</v>
      </c>
      <c r="P22" s="1499">
        <v>36</v>
      </c>
      <c r="Q22" s="2811">
        <v>8629</v>
      </c>
      <c r="R22" s="4599" t="s">
        <v>3492</v>
      </c>
      <c r="S22" s="3492"/>
      <c r="T22" s="3492"/>
    </row>
    <row r="23" spans="1:21" ht="18.75" customHeight="1">
      <c r="A23" s="5" t="s">
        <v>5852</v>
      </c>
      <c r="B23" s="1498">
        <v>3027</v>
      </c>
      <c r="C23" s="1499">
        <v>1951</v>
      </c>
      <c r="D23" s="1499">
        <v>2059</v>
      </c>
      <c r="E23" s="1499">
        <v>5652</v>
      </c>
      <c r="F23" s="1499">
        <v>6806</v>
      </c>
      <c r="G23" s="1499">
        <v>6937</v>
      </c>
      <c r="H23" s="1499">
        <v>12545</v>
      </c>
      <c r="I23" s="1499"/>
      <c r="J23" s="1499"/>
      <c r="K23" s="1499">
        <v>4280</v>
      </c>
      <c r="L23" s="1499">
        <v>1553</v>
      </c>
      <c r="M23" s="912">
        <v>15798</v>
      </c>
      <c r="N23" s="1786">
        <v>5702</v>
      </c>
      <c r="O23" s="1786">
        <v>2377</v>
      </c>
      <c r="P23" s="1786">
        <v>37</v>
      </c>
      <c r="Q23" s="2822">
        <v>7682</v>
      </c>
      <c r="R23" s="4600" t="s">
        <v>2093</v>
      </c>
      <c r="S23" s="3664"/>
      <c r="T23" s="3664"/>
    </row>
    <row r="24" spans="1:21" ht="18.75" customHeight="1">
      <c r="A24" s="5" t="s">
        <v>5853</v>
      </c>
      <c r="B24" s="1498">
        <v>4912</v>
      </c>
      <c r="C24" s="1499">
        <v>2858</v>
      </c>
      <c r="D24" s="1499">
        <v>3132</v>
      </c>
      <c r="E24" s="1499">
        <v>8996</v>
      </c>
      <c r="F24" s="1499">
        <v>8882</v>
      </c>
      <c r="G24" s="1499">
        <v>10403</v>
      </c>
      <c r="H24" s="1499">
        <v>19694</v>
      </c>
      <c r="I24" s="1499"/>
      <c r="J24" s="1499"/>
      <c r="K24" s="1499">
        <v>6606</v>
      </c>
      <c r="L24" s="1499">
        <v>2135</v>
      </c>
      <c r="M24" s="912">
        <v>28704</v>
      </c>
      <c r="N24" s="1786">
        <v>11524</v>
      </c>
      <c r="O24" s="1786">
        <v>4346</v>
      </c>
      <c r="P24" s="1786">
        <v>72</v>
      </c>
      <c r="Q24" s="2822">
        <v>12762</v>
      </c>
      <c r="R24" s="4600" t="s">
        <v>3948</v>
      </c>
      <c r="S24" s="3664"/>
      <c r="T24" s="3664"/>
    </row>
    <row r="25" spans="1:21" ht="18.75" customHeight="1">
      <c r="A25" s="59" t="s">
        <v>5854</v>
      </c>
      <c r="B25" s="1498">
        <v>4427</v>
      </c>
      <c r="C25" s="1499">
        <v>3782</v>
      </c>
      <c r="D25" s="1499">
        <v>2808</v>
      </c>
      <c r="E25" s="1499">
        <v>8587</v>
      </c>
      <c r="F25" s="1499">
        <v>9390</v>
      </c>
      <c r="G25" s="1499">
        <v>10035</v>
      </c>
      <c r="H25" s="1499">
        <v>20564</v>
      </c>
      <c r="I25" s="1499"/>
      <c r="J25" s="1499"/>
      <c r="K25" s="1499">
        <v>7509</v>
      </c>
      <c r="L25" s="1499">
        <v>2014</v>
      </c>
      <c r="M25" s="912">
        <v>38188</v>
      </c>
      <c r="N25" s="1786">
        <v>17983</v>
      </c>
      <c r="O25" s="1786">
        <v>4938</v>
      </c>
      <c r="P25" s="1786">
        <v>63</v>
      </c>
      <c r="Q25" s="2822">
        <v>15204</v>
      </c>
      <c r="R25" s="4601" t="s">
        <v>3949</v>
      </c>
      <c r="S25" s="3397"/>
      <c r="T25" s="3397"/>
    </row>
    <row r="26" spans="1:21" ht="18.75" customHeight="1" thickBot="1">
      <c r="A26" s="2823" t="s">
        <v>5261</v>
      </c>
      <c r="B26" s="137">
        <v>4495</v>
      </c>
      <c r="C26" s="138">
        <v>3641</v>
      </c>
      <c r="D26" s="138">
        <v>2866</v>
      </c>
      <c r="E26" s="138">
        <v>5489</v>
      </c>
      <c r="F26" s="138">
        <v>8450</v>
      </c>
      <c r="G26" s="138">
        <v>7391</v>
      </c>
      <c r="H26" s="138">
        <v>20755</v>
      </c>
      <c r="I26" s="1507"/>
      <c r="J26" s="1507"/>
      <c r="K26" s="138">
        <v>7713</v>
      </c>
      <c r="L26" s="138">
        <v>2374</v>
      </c>
      <c r="M26" s="2824">
        <v>39374</v>
      </c>
      <c r="N26" s="1717">
        <v>18272</v>
      </c>
      <c r="O26" s="1717">
        <v>4903</v>
      </c>
      <c r="P26" s="1717">
        <v>45</v>
      </c>
      <c r="Q26" s="2825">
        <v>16154</v>
      </c>
      <c r="R26" s="4602" t="s">
        <v>5873</v>
      </c>
      <c r="S26" s="4603"/>
      <c r="T26" s="4603"/>
    </row>
    <row r="27" spans="1:21" ht="13.5" customHeight="1" thickBot="1">
      <c r="A27" s="2813"/>
      <c r="B27" s="138"/>
      <c r="C27" s="138"/>
      <c r="D27" s="138"/>
      <c r="E27" s="138"/>
      <c r="F27" s="138"/>
      <c r="G27" s="138"/>
      <c r="H27" s="138"/>
      <c r="I27" s="132"/>
      <c r="J27" s="132"/>
      <c r="K27" s="2819"/>
      <c r="L27" s="2819"/>
      <c r="M27" s="2826"/>
      <c r="N27" s="2827"/>
      <c r="O27" s="2828"/>
      <c r="P27" s="2829"/>
      <c r="Q27" s="2827"/>
      <c r="R27" s="635"/>
      <c r="S27" s="2827"/>
      <c r="T27" s="2827"/>
    </row>
    <row r="28" spans="1:21" ht="18" customHeight="1">
      <c r="A28" s="3126" t="s">
        <v>409</v>
      </c>
      <c r="B28" s="3100" t="s">
        <v>5889</v>
      </c>
      <c r="C28" s="3097"/>
      <c r="D28" s="3097"/>
      <c r="E28" s="3098"/>
      <c r="F28" s="3100" t="s">
        <v>5890</v>
      </c>
      <c r="G28" s="3097"/>
      <c r="H28" s="3098"/>
      <c r="I28" s="12"/>
      <c r="J28" s="12"/>
      <c r="K28" s="3100" t="s">
        <v>5891</v>
      </c>
      <c r="L28" s="3097"/>
      <c r="M28" s="3098"/>
      <c r="N28" s="4604" t="s">
        <v>5892</v>
      </c>
      <c r="O28" s="4606" t="s">
        <v>5893</v>
      </c>
      <c r="P28" s="4597" t="s">
        <v>5894</v>
      </c>
      <c r="Q28" s="4597" t="s">
        <v>5895</v>
      </c>
      <c r="R28" s="4597" t="s">
        <v>5896</v>
      </c>
      <c r="S28" s="3151" t="s">
        <v>3786</v>
      </c>
      <c r="T28" s="3114"/>
      <c r="U28" s="3114"/>
    </row>
    <row r="29" spans="1:21" ht="45" customHeight="1">
      <c r="A29" s="3128"/>
      <c r="B29" s="142" t="s">
        <v>1311</v>
      </c>
      <c r="C29" s="155" t="s">
        <v>5897</v>
      </c>
      <c r="D29" s="155" t="s">
        <v>5898</v>
      </c>
      <c r="E29" s="155" t="s">
        <v>5899</v>
      </c>
      <c r="F29" s="142" t="s">
        <v>1311</v>
      </c>
      <c r="G29" s="155" t="s">
        <v>5897</v>
      </c>
      <c r="H29" s="282" t="s">
        <v>5900</v>
      </c>
      <c r="I29" s="285"/>
      <c r="J29" s="285"/>
      <c r="K29" s="2809" t="s">
        <v>1311</v>
      </c>
      <c r="L29" s="2830" t="s">
        <v>5901</v>
      </c>
      <c r="M29" s="924" t="s">
        <v>5902</v>
      </c>
      <c r="N29" s="4605"/>
      <c r="O29" s="4607"/>
      <c r="P29" s="4610"/>
      <c r="Q29" s="4610"/>
      <c r="R29" s="4610"/>
      <c r="S29" s="3152"/>
      <c r="T29" s="3127"/>
      <c r="U29" s="3127"/>
    </row>
    <row r="30" spans="1:21" ht="18.75" customHeight="1">
      <c r="A30" s="1019" t="s">
        <v>5590</v>
      </c>
      <c r="B30" s="129">
        <v>12280</v>
      </c>
      <c r="C30" s="130">
        <v>9841</v>
      </c>
      <c r="D30" s="130">
        <v>2242</v>
      </c>
      <c r="E30" s="130">
        <v>197</v>
      </c>
      <c r="F30" s="130">
        <v>17953</v>
      </c>
      <c r="G30" s="130">
        <v>12872</v>
      </c>
      <c r="H30" s="130">
        <v>5081</v>
      </c>
      <c r="I30" s="130"/>
      <c r="J30" s="130"/>
      <c r="K30" s="130">
        <v>7589</v>
      </c>
      <c r="L30" s="130">
        <v>5424</v>
      </c>
      <c r="M30" s="130">
        <v>2165</v>
      </c>
      <c r="N30" s="130">
        <v>14199</v>
      </c>
      <c r="O30" s="130">
        <v>55004</v>
      </c>
      <c r="P30" s="130">
        <v>10552</v>
      </c>
      <c r="Q30" s="130">
        <v>133992</v>
      </c>
      <c r="R30" s="2634">
        <v>210</v>
      </c>
      <c r="S30" s="4599" t="s">
        <v>5590</v>
      </c>
      <c r="T30" s="3492"/>
      <c r="U30" s="3492"/>
    </row>
    <row r="31" spans="1:21" ht="18.75" customHeight="1">
      <c r="A31" s="610" t="s">
        <v>5852</v>
      </c>
      <c r="B31" s="156">
        <v>9004</v>
      </c>
      <c r="C31" s="157">
        <v>7456</v>
      </c>
      <c r="D31" s="157">
        <v>1548</v>
      </c>
      <c r="E31" s="130" t="s">
        <v>717</v>
      </c>
      <c r="F31" s="157">
        <v>15711</v>
      </c>
      <c r="G31" s="157">
        <v>9186</v>
      </c>
      <c r="H31" s="157">
        <v>6525</v>
      </c>
      <c r="I31" s="130"/>
      <c r="J31" s="130"/>
      <c r="K31" s="157">
        <v>8901</v>
      </c>
      <c r="L31" s="157">
        <v>6127</v>
      </c>
      <c r="M31" s="157">
        <v>2774</v>
      </c>
      <c r="N31" s="157">
        <v>8245</v>
      </c>
      <c r="O31" s="157">
        <v>33618</v>
      </c>
      <c r="P31" s="157">
        <v>6197</v>
      </c>
      <c r="Q31" s="157">
        <v>98719</v>
      </c>
      <c r="R31" s="2628">
        <v>220</v>
      </c>
      <c r="S31" s="4600" t="s">
        <v>5903</v>
      </c>
      <c r="T31" s="3664"/>
      <c r="U31" s="3664"/>
    </row>
    <row r="32" spans="1:21" ht="18.75" customHeight="1">
      <c r="A32" s="610" t="s">
        <v>5853</v>
      </c>
      <c r="B32" s="156">
        <v>16637</v>
      </c>
      <c r="C32" s="157">
        <v>13344</v>
      </c>
      <c r="D32" s="157">
        <v>3263</v>
      </c>
      <c r="E32" s="130">
        <v>30</v>
      </c>
      <c r="F32" s="157">
        <v>27583</v>
      </c>
      <c r="G32" s="157">
        <v>14661</v>
      </c>
      <c r="H32" s="157">
        <v>12922</v>
      </c>
      <c r="I32" s="157"/>
      <c r="J32" s="157"/>
      <c r="K32" s="157">
        <v>10119</v>
      </c>
      <c r="L32" s="157">
        <v>7908</v>
      </c>
      <c r="M32" s="157">
        <v>2211</v>
      </c>
      <c r="N32" s="157">
        <v>11707</v>
      </c>
      <c r="O32" s="157">
        <v>49144</v>
      </c>
      <c r="P32" s="157">
        <v>10901</v>
      </c>
      <c r="Q32" s="157">
        <v>216790</v>
      </c>
      <c r="R32" s="2628">
        <v>216</v>
      </c>
      <c r="S32" s="4600" t="s">
        <v>5904</v>
      </c>
      <c r="T32" s="3664"/>
      <c r="U32" s="3664"/>
    </row>
    <row r="33" spans="1:21" ht="18.75" customHeight="1">
      <c r="A33" s="1019" t="s">
        <v>5854</v>
      </c>
      <c r="B33" s="156">
        <v>17421</v>
      </c>
      <c r="C33" s="157">
        <v>13921</v>
      </c>
      <c r="D33" s="157">
        <v>3494</v>
      </c>
      <c r="E33" s="130">
        <v>6</v>
      </c>
      <c r="F33" s="157">
        <v>26828</v>
      </c>
      <c r="G33" s="157">
        <v>19002</v>
      </c>
      <c r="H33" s="157">
        <v>7826</v>
      </c>
      <c r="I33" s="157"/>
      <c r="J33" s="157"/>
      <c r="K33" s="157">
        <v>12040</v>
      </c>
      <c r="L33" s="157">
        <v>10016</v>
      </c>
      <c r="M33" s="157">
        <v>2024</v>
      </c>
      <c r="N33" s="157">
        <v>11440</v>
      </c>
      <c r="O33" s="157">
        <v>46545</v>
      </c>
      <c r="P33" s="157">
        <v>12459</v>
      </c>
      <c r="Q33" s="157">
        <v>240623</v>
      </c>
      <c r="R33" s="2628">
        <v>216</v>
      </c>
      <c r="S33" s="4601" t="s">
        <v>5905</v>
      </c>
      <c r="T33" s="3397"/>
      <c r="U33" s="3397"/>
    </row>
    <row r="34" spans="1:21" ht="18.75" customHeight="1" thickBot="1">
      <c r="A34" s="2823" t="s">
        <v>5906</v>
      </c>
      <c r="B34" s="2138">
        <v>17522</v>
      </c>
      <c r="C34" s="1717">
        <v>13959</v>
      </c>
      <c r="D34" s="1717">
        <v>3563</v>
      </c>
      <c r="E34" s="138" t="s">
        <v>345</v>
      </c>
      <c r="F34" s="1717">
        <v>27516</v>
      </c>
      <c r="G34" s="1717">
        <v>19250</v>
      </c>
      <c r="H34" s="1717">
        <v>8266</v>
      </c>
      <c r="I34" s="1696"/>
      <c r="J34" s="1696"/>
      <c r="K34" s="1717">
        <v>13384</v>
      </c>
      <c r="L34" s="1717">
        <v>12080</v>
      </c>
      <c r="M34" s="1717">
        <v>1304</v>
      </c>
      <c r="N34" s="1717">
        <v>9569</v>
      </c>
      <c r="O34" s="1717">
        <v>44032</v>
      </c>
      <c r="P34" s="1717">
        <v>12949</v>
      </c>
      <c r="Q34" s="1717">
        <v>245020</v>
      </c>
      <c r="R34" s="2825">
        <v>210</v>
      </c>
      <c r="S34" s="4608" t="s">
        <v>5907</v>
      </c>
      <c r="T34" s="4609"/>
      <c r="U34" s="4609"/>
    </row>
    <row r="35" spans="1:21">
      <c r="A35" s="35" t="s">
        <v>5908</v>
      </c>
      <c r="B35" s="35"/>
      <c r="C35" s="34"/>
      <c r="D35" s="34"/>
      <c r="E35" s="34"/>
      <c r="F35" s="34"/>
      <c r="G35" s="34"/>
      <c r="H35" s="34"/>
      <c r="I35" s="34"/>
      <c r="J35" s="34"/>
      <c r="K35" s="317" t="s">
        <v>5909</v>
      </c>
      <c r="L35" s="35"/>
      <c r="M35" s="34"/>
      <c r="N35" s="34"/>
      <c r="O35" s="34"/>
      <c r="P35" s="34"/>
      <c r="Q35" s="35"/>
      <c r="R35" s="34"/>
      <c r="S35" s="34"/>
      <c r="T35" s="34"/>
      <c r="U35" s="35"/>
    </row>
    <row r="36" spans="1:21">
      <c r="A36" s="35" t="s">
        <v>5910</v>
      </c>
      <c r="B36" s="35"/>
      <c r="C36" s="34"/>
      <c r="D36" s="34"/>
      <c r="E36" s="34"/>
      <c r="F36" s="34"/>
      <c r="G36" s="34"/>
      <c r="H36" s="34"/>
      <c r="I36" s="34"/>
      <c r="J36" s="34"/>
      <c r="K36" s="5" t="s">
        <v>5911</v>
      </c>
      <c r="L36" s="35"/>
      <c r="M36" s="34"/>
      <c r="N36" s="34"/>
      <c r="O36" s="34"/>
      <c r="P36" s="34"/>
      <c r="Q36" s="34"/>
      <c r="R36" s="34"/>
      <c r="S36" s="34"/>
      <c r="T36" s="34"/>
      <c r="U36" s="35"/>
    </row>
    <row r="37" spans="1:21">
      <c r="A37" s="35"/>
      <c r="B37" s="34"/>
      <c r="C37" s="34"/>
      <c r="D37" s="34"/>
      <c r="E37" s="34"/>
      <c r="F37" s="34"/>
      <c r="G37" s="34"/>
      <c r="H37" s="34"/>
      <c r="I37" s="34"/>
      <c r="J37" s="34"/>
      <c r="K37" s="35"/>
      <c r="L37" s="34"/>
      <c r="M37" s="34"/>
      <c r="N37" s="34"/>
      <c r="O37" s="34"/>
      <c r="P37" s="34"/>
      <c r="Q37" s="34"/>
      <c r="R37" s="34"/>
      <c r="S37" s="34"/>
      <c r="T37" s="34"/>
      <c r="U37" s="35"/>
    </row>
    <row r="38" spans="1:21">
      <c r="L38" s="36"/>
      <c r="M38" s="36"/>
      <c r="N38" s="36"/>
      <c r="O38" s="36"/>
      <c r="P38" s="36"/>
      <c r="Q38" s="36"/>
      <c r="R38" s="36"/>
      <c r="S38" s="36"/>
      <c r="T38" s="36"/>
    </row>
    <row r="39" spans="1:21">
      <c r="L39" s="36"/>
      <c r="M39" s="36"/>
      <c r="N39" s="36"/>
      <c r="O39" s="36"/>
      <c r="P39" s="36"/>
      <c r="Q39" s="36"/>
      <c r="R39" s="36"/>
      <c r="S39" s="36"/>
      <c r="T39" s="36"/>
    </row>
    <row r="40" spans="1:21">
      <c r="L40" s="36"/>
      <c r="M40" s="36"/>
      <c r="N40" s="36"/>
      <c r="O40" s="36"/>
      <c r="P40" s="36"/>
      <c r="Q40" s="36"/>
      <c r="R40" s="36"/>
      <c r="S40" s="36"/>
      <c r="T40" s="36"/>
    </row>
  </sheetData>
  <mergeCells count="53">
    <mergeCell ref="S32:U32"/>
    <mergeCell ref="S33:U33"/>
    <mergeCell ref="S34:U34"/>
    <mergeCell ref="P28:P29"/>
    <mergeCell ref="Q28:Q29"/>
    <mergeCell ref="R28:R29"/>
    <mergeCell ref="S28:U29"/>
    <mergeCell ref="S30:U30"/>
    <mergeCell ref="S31:U31"/>
    <mergeCell ref="R23:T23"/>
    <mergeCell ref="R24:T24"/>
    <mergeCell ref="R25:T25"/>
    <mergeCell ref="R26:T26"/>
    <mergeCell ref="A28:A29"/>
    <mergeCell ref="B28:E28"/>
    <mergeCell ref="F28:H28"/>
    <mergeCell ref="K28:M28"/>
    <mergeCell ref="N28:N29"/>
    <mergeCell ref="O28:O29"/>
    <mergeCell ref="R22:T22"/>
    <mergeCell ref="T15:U15"/>
    <mergeCell ref="T16:U16"/>
    <mergeCell ref="T17:U17"/>
    <mergeCell ref="T18:U18"/>
    <mergeCell ref="R20:T21"/>
    <mergeCell ref="G20:G21"/>
    <mergeCell ref="A12:A13"/>
    <mergeCell ref="B12:D12"/>
    <mergeCell ref="E12:H12"/>
    <mergeCell ref="L12:R12"/>
    <mergeCell ref="A20:A21"/>
    <mergeCell ref="B20:C20"/>
    <mergeCell ref="D20:D21"/>
    <mergeCell ref="E20:E21"/>
    <mergeCell ref="F20:F21"/>
    <mergeCell ref="H20:H21"/>
    <mergeCell ref="K20:K21"/>
    <mergeCell ref="L20:L21"/>
    <mergeCell ref="M20:Q20"/>
    <mergeCell ref="T12:U13"/>
    <mergeCell ref="T14:U14"/>
    <mergeCell ref="T4:U5"/>
    <mergeCell ref="T6:U6"/>
    <mergeCell ref="T7:U7"/>
    <mergeCell ref="T8:U8"/>
    <mergeCell ref="T9:U9"/>
    <mergeCell ref="T10:U10"/>
    <mergeCell ref="M4:S4"/>
    <mergeCell ref="A4:A5"/>
    <mergeCell ref="B4:E4"/>
    <mergeCell ref="F4:H4"/>
    <mergeCell ref="K4:K5"/>
    <mergeCell ref="L4:L5"/>
  </mergeCells>
  <phoneticPr fontId="3"/>
  <printOptions horizontalCentered="1" verticalCentered="1"/>
  <pageMargins left="0.25" right="0.25" top="0.75" bottom="0.75" header="0.3" footer="0.3"/>
  <pageSetup paperSize="9" fitToHeight="0" orientation="portrait" r:id="rId1"/>
  <headerFooter differentFirst="1" scaleWithDoc="0"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D0673-627D-4CE7-9DCF-7232DCDA6500}">
  <dimension ref="A1:R41"/>
  <sheetViews>
    <sheetView view="pageBreakPreview" zoomScaleNormal="100" zoomScaleSheetLayoutView="100" workbookViewId="0"/>
  </sheetViews>
  <sheetFormatPr defaultColWidth="9" defaultRowHeight="13"/>
  <cols>
    <col min="1" max="1" width="15.6328125" style="2664" customWidth="1"/>
    <col min="2" max="2" width="6.6328125" style="2664" customWidth="1"/>
    <col min="3" max="3" width="1.90625" style="2664" customWidth="1"/>
    <col min="4" max="4" width="6.6328125" style="2664" customWidth="1"/>
    <col min="5" max="5" width="2.08984375" style="2664" customWidth="1"/>
    <col min="6" max="6" width="4.36328125" style="2664" customWidth="1"/>
    <col min="7" max="7" width="4.08984375" style="2664" customWidth="1"/>
    <col min="8" max="8" width="3.6328125" style="2664" customWidth="1"/>
    <col min="9" max="9" width="3.36328125" style="2664" customWidth="1"/>
    <col min="10" max="11" width="3.08984375" style="2664" customWidth="1"/>
    <col min="12" max="12" width="4.81640625" style="2664" customWidth="1"/>
    <col min="13" max="13" width="6.36328125" style="2664" customWidth="1"/>
    <col min="14" max="14" width="5.6328125" style="2664" customWidth="1"/>
    <col min="15" max="15" width="2.08984375" style="2664" customWidth="1"/>
    <col min="16" max="16" width="6.36328125" style="2664" customWidth="1"/>
    <col min="17" max="17" width="7.6328125" style="2664" customWidth="1"/>
    <col min="18" max="16384" width="9" style="2664"/>
  </cols>
  <sheetData>
    <row r="1" spans="1:17" ht="19">
      <c r="A1" s="2831" t="s">
        <v>5912</v>
      </c>
      <c r="B1" s="2663"/>
      <c r="C1" s="2663"/>
      <c r="D1" s="2663"/>
      <c r="E1" s="2663"/>
      <c r="F1" s="2663"/>
      <c r="G1" s="2663"/>
      <c r="H1" s="2663"/>
      <c r="I1" s="2663"/>
      <c r="J1" s="2663"/>
      <c r="K1" s="2663"/>
      <c r="L1" s="2663"/>
      <c r="M1" s="2663"/>
      <c r="N1" s="2663"/>
      <c r="O1" s="2663"/>
      <c r="P1" s="2663"/>
      <c r="Q1" s="2663"/>
    </row>
    <row r="2" spans="1:17">
      <c r="A2" s="2665"/>
      <c r="B2" s="2665"/>
      <c r="C2" s="2665"/>
      <c r="D2" s="2665"/>
      <c r="E2" s="2665"/>
      <c r="F2" s="2665"/>
      <c r="G2" s="2665"/>
      <c r="H2" s="2665"/>
      <c r="I2" s="2665"/>
      <c r="J2" s="2665"/>
      <c r="K2" s="2665"/>
      <c r="L2" s="2665"/>
      <c r="M2" s="2665"/>
      <c r="N2" s="4440" t="s">
        <v>5913</v>
      </c>
      <c r="O2" s="4440"/>
      <c r="P2" s="4440"/>
      <c r="Q2" s="4440"/>
    </row>
    <row r="3" spans="1:17" ht="13.5" thickBot="1">
      <c r="A3" s="2650" t="s">
        <v>5914</v>
      </c>
      <c r="B3" s="2650"/>
      <c r="C3" s="2650"/>
      <c r="D3" s="2650"/>
      <c r="E3" s="2650"/>
      <c r="F3" s="2650"/>
      <c r="G3" s="2650"/>
      <c r="H3" s="2650"/>
      <c r="I3" s="2650"/>
      <c r="J3" s="2650"/>
      <c r="K3" s="2650"/>
      <c r="L3" s="2650"/>
      <c r="M3" s="2650"/>
      <c r="N3" s="2650"/>
      <c r="O3" s="2650"/>
      <c r="P3" s="4444" t="s">
        <v>5915</v>
      </c>
      <c r="Q3" s="4444"/>
    </row>
    <row r="4" spans="1:17" ht="18" customHeight="1">
      <c r="A4" s="4525" t="s">
        <v>5916</v>
      </c>
      <c r="B4" s="4526" t="s">
        <v>5917</v>
      </c>
      <c r="C4" s="4524"/>
      <c r="D4" s="4524"/>
      <c r="E4" s="4524"/>
      <c r="F4" s="4524"/>
      <c r="G4" s="4524"/>
      <c r="H4" s="4524"/>
      <c r="I4" s="4524"/>
      <c r="J4" s="4524"/>
      <c r="K4" s="4524"/>
      <c r="L4" s="4524"/>
      <c r="M4" s="4524"/>
      <c r="N4" s="4524"/>
      <c r="O4" s="4524"/>
      <c r="P4" s="4524"/>
      <c r="Q4" s="4524"/>
    </row>
    <row r="5" spans="1:17" ht="18" customHeight="1">
      <c r="A5" s="4436"/>
      <c r="B5" s="4435" t="s">
        <v>16</v>
      </c>
      <c r="C5" s="4455"/>
      <c r="D5" s="4455"/>
      <c r="E5" s="4436"/>
      <c r="F5" s="4611" t="s">
        <v>5918</v>
      </c>
      <c r="G5" s="4612"/>
      <c r="H5" s="4612"/>
      <c r="I5" s="4612"/>
      <c r="J5" s="4613"/>
      <c r="K5" s="4611" t="s">
        <v>5919</v>
      </c>
      <c r="L5" s="4612"/>
      <c r="M5" s="4612"/>
      <c r="N5" s="4613"/>
      <c r="O5" s="4611" t="s">
        <v>5920</v>
      </c>
      <c r="P5" s="4612"/>
      <c r="Q5" s="4612"/>
    </row>
    <row r="6" spans="1:17" ht="18" customHeight="1">
      <c r="A6" s="4436"/>
      <c r="B6" s="4435" t="s">
        <v>5921</v>
      </c>
      <c r="C6" s="4436"/>
      <c r="D6" s="4435" t="s">
        <v>385</v>
      </c>
      <c r="E6" s="4436"/>
      <c r="F6" s="4435" t="s">
        <v>5921</v>
      </c>
      <c r="G6" s="4436"/>
      <c r="H6" s="4435" t="s">
        <v>385</v>
      </c>
      <c r="I6" s="4455"/>
      <c r="J6" s="4436"/>
      <c r="K6" s="4435" t="s">
        <v>5921</v>
      </c>
      <c r="L6" s="4436"/>
      <c r="M6" s="4435" t="s">
        <v>385</v>
      </c>
      <c r="N6" s="4436"/>
      <c r="O6" s="4435" t="s">
        <v>5921</v>
      </c>
      <c r="P6" s="4436"/>
      <c r="Q6" s="2646" t="s">
        <v>385</v>
      </c>
    </row>
    <row r="7" spans="1:17" ht="15" customHeight="1">
      <c r="A7" s="2832" t="s">
        <v>5922</v>
      </c>
      <c r="B7" s="4614"/>
      <c r="C7" s="4615"/>
      <c r="D7" s="4615"/>
      <c r="E7" s="4615"/>
      <c r="F7" s="4615"/>
      <c r="G7" s="4615"/>
      <c r="H7" s="4615"/>
      <c r="I7" s="4615"/>
      <c r="J7" s="4615"/>
      <c r="K7" s="4615"/>
      <c r="L7" s="4615"/>
      <c r="M7" s="4615"/>
      <c r="N7" s="4615"/>
      <c r="O7" s="4616"/>
      <c r="P7" s="4616"/>
      <c r="Q7" s="2833"/>
    </row>
    <row r="8" spans="1:17" ht="22.5" customHeight="1">
      <c r="A8" s="2650" t="s">
        <v>3584</v>
      </c>
      <c r="B8" s="4468">
        <v>3234</v>
      </c>
      <c r="C8" s="3159"/>
      <c r="D8" s="4617">
        <v>2999.32</v>
      </c>
      <c r="E8" s="4617"/>
      <c r="F8" s="3159">
        <v>2841</v>
      </c>
      <c r="G8" s="3159"/>
      <c r="H8" s="4440">
        <v>409.3</v>
      </c>
      <c r="I8" s="4440"/>
      <c r="J8" s="4440"/>
      <c r="K8" s="4440">
        <v>1</v>
      </c>
      <c r="L8" s="4440"/>
      <c r="M8" s="4440">
        <v>0.35</v>
      </c>
      <c r="N8" s="4440"/>
      <c r="O8" s="4440">
        <v>113</v>
      </c>
      <c r="P8" s="4440"/>
      <c r="Q8" s="2834">
        <v>224.12</v>
      </c>
    </row>
    <row r="9" spans="1:17" ht="22.5" customHeight="1">
      <c r="A9" s="2650" t="s">
        <v>1472</v>
      </c>
      <c r="B9" s="4468">
        <v>3266</v>
      </c>
      <c r="C9" s="3159"/>
      <c r="D9" s="4617">
        <v>3006.4</v>
      </c>
      <c r="E9" s="4617"/>
      <c r="F9" s="3159">
        <v>2869</v>
      </c>
      <c r="G9" s="3159"/>
      <c r="H9" s="4440">
        <v>410.69</v>
      </c>
      <c r="I9" s="4440"/>
      <c r="J9" s="4440"/>
      <c r="K9" s="4440">
        <v>1</v>
      </c>
      <c r="L9" s="4440"/>
      <c r="M9" s="4440">
        <v>0.35</v>
      </c>
      <c r="N9" s="4440"/>
      <c r="O9" s="4440">
        <v>115</v>
      </c>
      <c r="P9" s="4440"/>
      <c r="Q9" s="2834">
        <v>227.51</v>
      </c>
    </row>
    <row r="10" spans="1:17" ht="22.5" customHeight="1">
      <c r="A10" s="2650" t="s">
        <v>1473</v>
      </c>
      <c r="B10" s="4468">
        <v>3292</v>
      </c>
      <c r="C10" s="3159"/>
      <c r="D10" s="4618">
        <v>3014.67</v>
      </c>
      <c r="E10" s="4618"/>
      <c r="F10" s="3159">
        <v>2893</v>
      </c>
      <c r="G10" s="3159"/>
      <c r="H10" s="4619">
        <v>412.03</v>
      </c>
      <c r="I10" s="4619"/>
      <c r="J10" s="4619"/>
      <c r="K10" s="4440">
        <v>1</v>
      </c>
      <c r="L10" s="4440"/>
      <c r="M10" s="4440">
        <v>0.35</v>
      </c>
      <c r="N10" s="4440"/>
      <c r="O10" s="4440">
        <v>115</v>
      </c>
      <c r="P10" s="4440"/>
      <c r="Q10" s="2834">
        <v>228.6</v>
      </c>
    </row>
    <row r="11" spans="1:17" ht="22.5" customHeight="1">
      <c r="A11" s="2650" t="s">
        <v>1474</v>
      </c>
      <c r="B11" s="4468">
        <v>3313</v>
      </c>
      <c r="C11" s="3159"/>
      <c r="D11" s="4625">
        <v>3016.26</v>
      </c>
      <c r="E11" s="4625"/>
      <c r="F11" s="3159">
        <v>2915</v>
      </c>
      <c r="G11" s="3159"/>
      <c r="H11" s="4619">
        <v>413.67</v>
      </c>
      <c r="I11" s="4619"/>
      <c r="J11" s="4619"/>
      <c r="K11" s="4440">
        <v>1</v>
      </c>
      <c r="L11" s="4440"/>
      <c r="M11" s="4440">
        <v>0.35</v>
      </c>
      <c r="N11" s="4440"/>
      <c r="O11" s="4440">
        <v>114</v>
      </c>
      <c r="P11" s="4440"/>
      <c r="Q11" s="2834">
        <v>227.73</v>
      </c>
    </row>
    <row r="12" spans="1:17" ht="22.5" customHeight="1">
      <c r="A12" s="2836" t="s">
        <v>5298</v>
      </c>
      <c r="B12" s="4620">
        <v>3342</v>
      </c>
      <c r="C12" s="4621"/>
      <c r="D12" s="4622">
        <v>3053.6800000000003</v>
      </c>
      <c r="E12" s="4622"/>
      <c r="F12" s="4621">
        <v>2942</v>
      </c>
      <c r="G12" s="4621"/>
      <c r="H12" s="4623">
        <v>448.65</v>
      </c>
      <c r="I12" s="4623"/>
      <c r="J12" s="4623"/>
      <c r="K12" s="4624">
        <v>1</v>
      </c>
      <c r="L12" s="4624"/>
      <c r="M12" s="4624">
        <v>0.35</v>
      </c>
      <c r="N12" s="4624"/>
      <c r="O12" s="4624">
        <v>115</v>
      </c>
      <c r="P12" s="4624"/>
      <c r="Q12" s="2837">
        <v>229.57</v>
      </c>
    </row>
    <row r="13" spans="1:17" ht="9.9" customHeight="1">
      <c r="A13" s="2649"/>
      <c r="B13" s="4426"/>
      <c r="C13" s="4422"/>
      <c r="D13" s="4422"/>
      <c r="E13" s="4422"/>
      <c r="F13" s="4422"/>
      <c r="G13" s="4422"/>
      <c r="H13" s="4422"/>
      <c r="I13" s="4422"/>
      <c r="J13" s="4422"/>
      <c r="K13" s="4422"/>
      <c r="L13" s="4422"/>
      <c r="M13" s="4422"/>
      <c r="N13" s="4422"/>
      <c r="O13" s="4626"/>
      <c r="P13" s="4626"/>
      <c r="Q13" s="2650"/>
    </row>
    <row r="14" spans="1:17">
      <c r="A14" s="2838" t="s">
        <v>5923</v>
      </c>
      <c r="B14" s="4627"/>
      <c r="C14" s="4628"/>
      <c r="D14" s="4628"/>
      <c r="E14" s="4628"/>
      <c r="F14" s="4628"/>
      <c r="G14" s="4628"/>
      <c r="H14" s="4628"/>
      <c r="I14" s="4628"/>
      <c r="J14" s="4628"/>
      <c r="K14" s="4628"/>
      <c r="L14" s="4628"/>
      <c r="M14" s="4628"/>
      <c r="N14" s="4628"/>
      <c r="O14" s="4626"/>
      <c r="P14" s="4626"/>
      <c r="Q14" s="2652"/>
    </row>
    <row r="15" spans="1:17" ht="22.5" customHeight="1">
      <c r="A15" s="2650" t="s">
        <v>3584</v>
      </c>
      <c r="B15" s="4437">
        <v>728</v>
      </c>
      <c r="C15" s="3103"/>
      <c r="D15" s="4630">
        <v>325.18</v>
      </c>
      <c r="E15" s="4630"/>
      <c r="F15" s="3103">
        <v>606</v>
      </c>
      <c r="G15" s="3103"/>
      <c r="H15" s="3103">
        <v>87.93</v>
      </c>
      <c r="I15" s="3103"/>
      <c r="J15" s="3103"/>
      <c r="K15" s="3103">
        <v>1</v>
      </c>
      <c r="L15" s="3103"/>
      <c r="M15" s="3103">
        <v>0.35</v>
      </c>
      <c r="N15" s="3103"/>
      <c r="O15" s="4440">
        <v>20</v>
      </c>
      <c r="P15" s="4440"/>
      <c r="Q15" s="2835">
        <v>34.32</v>
      </c>
    </row>
    <row r="16" spans="1:17" ht="22.5" customHeight="1">
      <c r="A16" s="2649" t="s">
        <v>1472</v>
      </c>
      <c r="B16" s="4629">
        <v>740</v>
      </c>
      <c r="C16" s="4440"/>
      <c r="D16" s="4619">
        <v>324.95</v>
      </c>
      <c r="E16" s="4619"/>
      <c r="F16" s="4440">
        <v>618</v>
      </c>
      <c r="G16" s="4440"/>
      <c r="H16" s="4440">
        <v>88.12</v>
      </c>
      <c r="I16" s="4440"/>
      <c r="J16" s="4440"/>
      <c r="K16" s="4440">
        <v>1</v>
      </c>
      <c r="L16" s="4440"/>
      <c r="M16" s="4440">
        <v>0.35</v>
      </c>
      <c r="N16" s="4440"/>
      <c r="O16" s="4440">
        <v>20</v>
      </c>
      <c r="P16" s="4440"/>
      <c r="Q16" s="2835">
        <v>34.32</v>
      </c>
    </row>
    <row r="17" spans="1:18" ht="22.5" customHeight="1">
      <c r="A17" s="2650" t="s">
        <v>1473</v>
      </c>
      <c r="B17" s="4629">
        <v>748</v>
      </c>
      <c r="C17" s="4440"/>
      <c r="D17" s="4619">
        <v>324.49</v>
      </c>
      <c r="E17" s="4619"/>
      <c r="F17" s="4440">
        <v>626</v>
      </c>
      <c r="G17" s="4440"/>
      <c r="H17" s="4440">
        <v>88.25</v>
      </c>
      <c r="I17" s="4440"/>
      <c r="J17" s="4440"/>
      <c r="K17" s="4440">
        <v>1</v>
      </c>
      <c r="L17" s="4440"/>
      <c r="M17" s="4440">
        <v>0.35</v>
      </c>
      <c r="N17" s="4440"/>
      <c r="O17" s="4440">
        <v>20</v>
      </c>
      <c r="P17" s="4440"/>
      <c r="Q17" s="2835">
        <v>34.32</v>
      </c>
    </row>
    <row r="18" spans="1:18" ht="22.5" customHeight="1">
      <c r="A18" s="2650" t="s">
        <v>1474</v>
      </c>
      <c r="B18" s="4629">
        <v>753</v>
      </c>
      <c r="C18" s="4440"/>
      <c r="D18" s="4619">
        <v>326.25</v>
      </c>
      <c r="E18" s="4619"/>
      <c r="F18" s="4440">
        <v>631</v>
      </c>
      <c r="G18" s="4440"/>
      <c r="H18" s="4440">
        <v>89.98</v>
      </c>
      <c r="I18" s="4440"/>
      <c r="J18" s="4440"/>
      <c r="K18" s="4440">
        <v>1</v>
      </c>
      <c r="L18" s="4440"/>
      <c r="M18" s="4440">
        <v>0.35</v>
      </c>
      <c r="N18" s="4440"/>
      <c r="O18" s="4440">
        <v>20</v>
      </c>
      <c r="P18" s="4440"/>
      <c r="Q18" s="2835">
        <v>34.32</v>
      </c>
    </row>
    <row r="19" spans="1:18" ht="22.5" customHeight="1" thickBot="1">
      <c r="A19" s="2841" t="s">
        <v>5298</v>
      </c>
      <c r="B19" s="4632">
        <v>758</v>
      </c>
      <c r="C19" s="4631"/>
      <c r="D19" s="4633">
        <v>326.3</v>
      </c>
      <c r="E19" s="4633"/>
      <c r="F19" s="4631">
        <v>636</v>
      </c>
      <c r="G19" s="4631"/>
      <c r="H19" s="4631">
        <v>90.03</v>
      </c>
      <c r="I19" s="4631"/>
      <c r="J19" s="4631"/>
      <c r="K19" s="4631">
        <v>1</v>
      </c>
      <c r="L19" s="4631"/>
      <c r="M19" s="4631">
        <v>0.35</v>
      </c>
      <c r="N19" s="4631"/>
      <c r="O19" s="4631">
        <v>20</v>
      </c>
      <c r="P19" s="4631"/>
      <c r="Q19" s="2844">
        <v>34.32</v>
      </c>
    </row>
    <row r="20" spans="1:18" ht="18" customHeight="1">
      <c r="A20" s="4525" t="s">
        <v>5916</v>
      </c>
      <c r="B20" s="4427" t="s">
        <v>5917</v>
      </c>
      <c r="C20" s="4424"/>
      <c r="D20" s="4524"/>
      <c r="E20" s="4524"/>
      <c r="F20" s="4524"/>
      <c r="G20" s="4524"/>
      <c r="H20" s="4524"/>
      <c r="I20" s="4524"/>
      <c r="J20" s="4524"/>
      <c r="K20" s="4524"/>
      <c r="L20" s="4524"/>
      <c r="M20" s="4524"/>
      <c r="N20" s="4524"/>
      <c r="O20" s="4524"/>
      <c r="P20" s="4524"/>
      <c r="Q20" s="4524"/>
    </row>
    <row r="21" spans="1:18" ht="18" customHeight="1">
      <c r="A21" s="4436"/>
      <c r="B21" s="4435" t="s">
        <v>5924</v>
      </c>
      <c r="C21" s="4455"/>
      <c r="D21" s="4455"/>
      <c r="E21" s="4435" t="s">
        <v>5925</v>
      </c>
      <c r="F21" s="4455"/>
      <c r="G21" s="4455"/>
      <c r="H21" s="4455"/>
      <c r="I21" s="4435" t="s">
        <v>5926</v>
      </c>
      <c r="J21" s="4455"/>
      <c r="K21" s="4455"/>
      <c r="L21" s="4436"/>
      <c r="M21" s="4435" t="s">
        <v>5927</v>
      </c>
      <c r="N21" s="4455"/>
      <c r="O21" s="4436"/>
      <c r="P21" s="4435" t="s">
        <v>5928</v>
      </c>
      <c r="Q21" s="4455"/>
    </row>
    <row r="22" spans="1:18" ht="18" customHeight="1">
      <c r="A22" s="4436"/>
      <c r="B22" s="2646" t="s">
        <v>5921</v>
      </c>
      <c r="C22" s="4435" t="s">
        <v>385</v>
      </c>
      <c r="D22" s="4436"/>
      <c r="E22" s="4435" t="s">
        <v>5921</v>
      </c>
      <c r="F22" s="4436"/>
      <c r="G22" s="4435" t="s">
        <v>385</v>
      </c>
      <c r="H22" s="4436"/>
      <c r="I22" s="4435" t="s">
        <v>5921</v>
      </c>
      <c r="J22" s="4436"/>
      <c r="K22" s="4435" t="s">
        <v>385</v>
      </c>
      <c r="L22" s="4436"/>
      <c r="M22" s="2646" t="s">
        <v>5921</v>
      </c>
      <c r="N22" s="4435" t="s">
        <v>385</v>
      </c>
      <c r="O22" s="4436"/>
      <c r="P22" s="2646" t="s">
        <v>5921</v>
      </c>
      <c r="Q22" s="2646" t="s">
        <v>385</v>
      </c>
    </row>
    <row r="23" spans="1:18" ht="14.25" customHeight="1">
      <c r="A23" s="2832" t="s">
        <v>5922</v>
      </c>
      <c r="B23" s="2845"/>
      <c r="C23" s="4615"/>
      <c r="D23" s="4615"/>
      <c r="E23" s="4615"/>
      <c r="F23" s="4615"/>
      <c r="G23" s="4615"/>
      <c r="H23" s="4615"/>
      <c r="I23" s="4615"/>
      <c r="J23" s="4615"/>
      <c r="K23" s="4615"/>
      <c r="L23" s="4615"/>
      <c r="M23" s="2833"/>
      <c r="N23" s="4615"/>
      <c r="O23" s="4615"/>
      <c r="P23" s="2833"/>
      <c r="Q23" s="2833"/>
    </row>
    <row r="24" spans="1:18" ht="22.5" customHeight="1">
      <c r="A24" s="2650" t="s">
        <v>3584</v>
      </c>
      <c r="B24" s="2840">
        <v>27</v>
      </c>
      <c r="C24" s="4440">
        <v>145.33000000000001</v>
      </c>
      <c r="D24" s="4440"/>
      <c r="E24" s="4440">
        <v>28</v>
      </c>
      <c r="F24" s="4440"/>
      <c r="G24" s="4619">
        <v>433.1</v>
      </c>
      <c r="H24" s="4619"/>
      <c r="I24" s="4440">
        <v>20</v>
      </c>
      <c r="J24" s="4440"/>
      <c r="K24" s="4625">
        <v>296.17</v>
      </c>
      <c r="L24" s="4625"/>
      <c r="M24" s="2747">
        <v>29</v>
      </c>
      <c r="N24" s="4625">
        <v>660.17</v>
      </c>
      <c r="O24" s="4625"/>
      <c r="P24" s="2747">
        <v>175</v>
      </c>
      <c r="Q24" s="2654">
        <v>830.78</v>
      </c>
    </row>
    <row r="25" spans="1:18" ht="22.5" customHeight="1">
      <c r="A25" s="2650" t="s">
        <v>1472</v>
      </c>
      <c r="B25" s="2840">
        <v>27</v>
      </c>
      <c r="C25" s="4440">
        <v>145.33000000000001</v>
      </c>
      <c r="D25" s="4440"/>
      <c r="E25" s="4440">
        <v>28</v>
      </c>
      <c r="F25" s="4440"/>
      <c r="G25" s="4634">
        <v>433.1</v>
      </c>
      <c r="H25" s="4634"/>
      <c r="I25" s="4440">
        <v>20</v>
      </c>
      <c r="J25" s="4440"/>
      <c r="K25" s="4625">
        <v>296.17</v>
      </c>
      <c r="L25" s="4625"/>
      <c r="M25" s="2747">
        <v>29</v>
      </c>
      <c r="N25" s="4625">
        <v>660.68</v>
      </c>
      <c r="O25" s="4625"/>
      <c r="P25" s="2747">
        <v>177</v>
      </c>
      <c r="Q25" s="2846">
        <v>832.57</v>
      </c>
    </row>
    <row r="26" spans="1:18" ht="22.5" customHeight="1">
      <c r="A26" s="2650" t="s">
        <v>1473</v>
      </c>
      <c r="B26" s="1561">
        <v>27</v>
      </c>
      <c r="C26" s="4635">
        <v>145.33000000000001</v>
      </c>
      <c r="D26" s="4635"/>
      <c r="E26" s="3652">
        <v>28</v>
      </c>
      <c r="F26" s="4504"/>
      <c r="G26" s="4635">
        <v>430.67</v>
      </c>
      <c r="H26" s="4635"/>
      <c r="I26" s="3652">
        <v>20</v>
      </c>
      <c r="J26" s="4504"/>
      <c r="K26" s="4635">
        <v>296.17</v>
      </c>
      <c r="L26" s="4635"/>
      <c r="M26" s="161">
        <v>30</v>
      </c>
      <c r="N26" s="4635">
        <v>669.51</v>
      </c>
      <c r="O26" s="4635"/>
      <c r="P26" s="158">
        <v>178</v>
      </c>
      <c r="Q26" s="2846">
        <v>832.01</v>
      </c>
      <c r="R26" s="2847"/>
    </row>
    <row r="27" spans="1:18" ht="22.5" customHeight="1">
      <c r="A27" s="2650" t="s">
        <v>1474</v>
      </c>
      <c r="B27" s="1561">
        <v>27</v>
      </c>
      <c r="C27" s="4635">
        <v>145.33000000000001</v>
      </c>
      <c r="D27" s="4504"/>
      <c r="E27" s="3652">
        <v>28</v>
      </c>
      <c r="F27" s="4504"/>
      <c r="G27" s="4636">
        <v>430.67</v>
      </c>
      <c r="H27" s="4636"/>
      <c r="I27" s="3652">
        <v>20</v>
      </c>
      <c r="J27" s="4504"/>
      <c r="K27" s="4636">
        <v>296.99</v>
      </c>
      <c r="L27" s="4636"/>
      <c r="M27" s="161">
        <v>30</v>
      </c>
      <c r="N27" s="4636">
        <v>669.51</v>
      </c>
      <c r="O27" s="4636"/>
      <c r="P27" s="158">
        <v>178</v>
      </c>
      <c r="Q27" s="2846">
        <v>832.0100000000001</v>
      </c>
      <c r="R27" s="2847"/>
    </row>
    <row r="28" spans="1:18" ht="22.5" customHeight="1">
      <c r="A28" s="2841" t="s">
        <v>5298</v>
      </c>
      <c r="B28" s="2848">
        <v>27</v>
      </c>
      <c r="C28" s="4637">
        <v>145.32999999999998</v>
      </c>
      <c r="D28" s="4637"/>
      <c r="E28" s="4637">
        <v>28</v>
      </c>
      <c r="F28" s="4637"/>
      <c r="G28" s="4637">
        <v>430.67</v>
      </c>
      <c r="H28" s="4637"/>
      <c r="I28" s="4637">
        <v>20</v>
      </c>
      <c r="J28" s="4637"/>
      <c r="K28" s="4638">
        <v>296.99</v>
      </c>
      <c r="L28" s="4638"/>
      <c r="M28" s="2849">
        <v>30</v>
      </c>
      <c r="N28" s="4638">
        <v>668.41000000000008</v>
      </c>
      <c r="O28" s="4638"/>
      <c r="P28" s="2849">
        <v>179</v>
      </c>
      <c r="Q28" s="2850">
        <v>833.71</v>
      </c>
    </row>
    <row r="29" spans="1:18" ht="9.9" customHeight="1">
      <c r="A29" s="2649"/>
      <c r="B29" s="2671"/>
      <c r="C29" s="4422"/>
      <c r="D29" s="4422"/>
      <c r="E29" s="4422"/>
      <c r="F29" s="4422"/>
      <c r="G29" s="4422"/>
      <c r="H29" s="4422"/>
      <c r="I29" s="4422"/>
      <c r="J29" s="4422"/>
      <c r="K29" s="4422"/>
      <c r="L29" s="4422"/>
      <c r="M29" s="2650"/>
      <c r="N29" s="4422"/>
      <c r="O29" s="4422"/>
      <c r="P29" s="2650"/>
      <c r="Q29" s="2650"/>
    </row>
    <row r="30" spans="1:18">
      <c r="A30" s="2838" t="s">
        <v>5923</v>
      </c>
      <c r="B30" s="2672"/>
      <c r="C30" s="4628"/>
      <c r="D30" s="4628"/>
      <c r="E30" s="4628"/>
      <c r="F30" s="4628"/>
      <c r="G30" s="4628"/>
      <c r="H30" s="4628"/>
      <c r="I30" s="4628"/>
      <c r="J30" s="4628"/>
      <c r="K30" s="4628"/>
      <c r="L30" s="4628"/>
      <c r="M30" s="2652"/>
      <c r="N30" s="4628"/>
      <c r="O30" s="4628"/>
      <c r="P30" s="2652"/>
      <c r="Q30" s="2652"/>
    </row>
    <row r="31" spans="1:18" ht="21.75" customHeight="1">
      <c r="A31" s="2650" t="s">
        <v>3584</v>
      </c>
      <c r="B31" s="2840">
        <v>3</v>
      </c>
      <c r="C31" s="2835"/>
      <c r="D31" s="2839">
        <v>18.350000000000001</v>
      </c>
      <c r="E31" s="2654"/>
      <c r="F31" s="27">
        <v>5</v>
      </c>
      <c r="G31" s="3103">
        <v>39.72</v>
      </c>
      <c r="H31" s="3103"/>
      <c r="I31" s="2654"/>
      <c r="J31" s="27">
        <v>2</v>
      </c>
      <c r="K31" s="4630">
        <v>24.1</v>
      </c>
      <c r="L31" s="4630"/>
      <c r="M31" s="2654">
        <v>7</v>
      </c>
      <c r="N31" s="4619">
        <v>41.15</v>
      </c>
      <c r="O31" s="4619"/>
      <c r="P31" s="2654">
        <v>84</v>
      </c>
      <c r="Q31" s="2834">
        <v>79.260000000000005</v>
      </c>
    </row>
    <row r="32" spans="1:18" ht="25.5" customHeight="1">
      <c r="A32" s="2649" t="s">
        <v>1472</v>
      </c>
      <c r="B32" s="2840">
        <v>3</v>
      </c>
      <c r="C32" s="2835"/>
      <c r="D32" s="2839">
        <v>18.350000000000001</v>
      </c>
      <c r="E32" s="2654"/>
      <c r="F32" s="2654">
        <v>5</v>
      </c>
      <c r="G32" s="3103">
        <v>39.72</v>
      </c>
      <c r="H32" s="3103"/>
      <c r="I32" s="2654"/>
      <c r="J32" s="2654">
        <v>2</v>
      </c>
      <c r="K32" s="4619">
        <v>24.1</v>
      </c>
      <c r="L32" s="4619"/>
      <c r="M32" s="2654">
        <v>7</v>
      </c>
      <c r="N32" s="4619">
        <v>41.15</v>
      </c>
      <c r="O32" s="4619"/>
      <c r="P32" s="2654">
        <v>84</v>
      </c>
      <c r="Q32" s="2834">
        <v>78.84</v>
      </c>
    </row>
    <row r="33" spans="1:17" ht="25.5" customHeight="1">
      <c r="A33" s="2650" t="s">
        <v>1473</v>
      </c>
      <c r="B33" s="2840">
        <v>3</v>
      </c>
      <c r="C33" s="2835"/>
      <c r="D33" s="2839">
        <v>18.350000000000001</v>
      </c>
      <c r="E33" s="2654"/>
      <c r="F33" s="2654">
        <v>5</v>
      </c>
      <c r="G33" s="3103">
        <v>39.72</v>
      </c>
      <c r="H33" s="3103"/>
      <c r="I33" s="2654"/>
      <c r="J33" s="2654">
        <v>2</v>
      </c>
      <c r="K33" s="4619">
        <v>24.1</v>
      </c>
      <c r="L33" s="4619"/>
      <c r="M33" s="2654">
        <v>7</v>
      </c>
      <c r="N33" s="4619">
        <v>41.15</v>
      </c>
      <c r="O33" s="4619"/>
      <c r="P33" s="2654">
        <v>84</v>
      </c>
      <c r="Q33" s="2834">
        <v>78.25</v>
      </c>
    </row>
    <row r="34" spans="1:17" ht="25.5" customHeight="1">
      <c r="A34" s="2650" t="s">
        <v>1474</v>
      </c>
      <c r="B34" s="2840">
        <v>3</v>
      </c>
      <c r="C34" s="2835"/>
      <c r="D34" s="2839">
        <v>18.350000000000001</v>
      </c>
      <c r="E34" s="2654"/>
      <c r="F34" s="2654">
        <v>5</v>
      </c>
      <c r="G34" s="3103">
        <v>39.72</v>
      </c>
      <c r="H34" s="3103"/>
      <c r="I34" s="2654"/>
      <c r="J34" s="2654">
        <v>2</v>
      </c>
      <c r="K34" s="4619">
        <v>24.1</v>
      </c>
      <c r="L34" s="4619"/>
      <c r="M34" s="2654">
        <v>7</v>
      </c>
      <c r="N34" s="4619">
        <v>41.15</v>
      </c>
      <c r="O34" s="4619"/>
      <c r="P34" s="2654">
        <v>84</v>
      </c>
      <c r="Q34" s="2834">
        <v>78.28</v>
      </c>
    </row>
    <row r="35" spans="1:17" ht="25.5" customHeight="1" thickBot="1">
      <c r="A35" s="2851" t="s">
        <v>5298</v>
      </c>
      <c r="B35" s="2842">
        <v>3</v>
      </c>
      <c r="C35" s="2844"/>
      <c r="D35" s="2852">
        <v>18.350000000000001</v>
      </c>
      <c r="E35" s="2843"/>
      <c r="F35" s="2843">
        <v>5</v>
      </c>
      <c r="G35" s="3680">
        <v>39.72</v>
      </c>
      <c r="H35" s="3680"/>
      <c r="I35" s="2843"/>
      <c r="J35" s="2843">
        <v>2</v>
      </c>
      <c r="K35" s="4633">
        <v>24.1</v>
      </c>
      <c r="L35" s="4633"/>
      <c r="M35" s="2843">
        <v>7</v>
      </c>
      <c r="N35" s="4633">
        <v>41.15</v>
      </c>
      <c r="O35" s="4633"/>
      <c r="P35" s="2843">
        <v>84</v>
      </c>
      <c r="Q35" s="2853">
        <v>78.28</v>
      </c>
    </row>
    <row r="36" spans="1:17">
      <c r="A36" s="2650" t="s">
        <v>5929</v>
      </c>
      <c r="B36" s="2650"/>
      <c r="C36" s="2650"/>
      <c r="D36" s="2650"/>
      <c r="E36" s="2650"/>
      <c r="F36" s="2650"/>
      <c r="G36" s="2650"/>
      <c r="H36" s="2650"/>
      <c r="I36" s="2650"/>
      <c r="J36" s="2650"/>
      <c r="K36" s="2650"/>
      <c r="L36" s="2650"/>
      <c r="M36" s="2650"/>
      <c r="N36" s="2650"/>
      <c r="O36" s="2650"/>
      <c r="P36" s="2650"/>
      <c r="Q36" s="2650"/>
    </row>
    <row r="37" spans="1:17" ht="13.5" customHeight="1">
      <c r="A37" s="4639" t="s">
        <v>5930</v>
      </c>
      <c r="B37" s="4639"/>
      <c r="C37" s="4639"/>
      <c r="D37" s="4639"/>
      <c r="E37" s="4639"/>
      <c r="F37" s="4639"/>
      <c r="G37" s="4639"/>
      <c r="H37" s="4639"/>
      <c r="I37" s="4639"/>
      <c r="J37" s="4639"/>
      <c r="K37" s="4639"/>
      <c r="L37" s="4639"/>
      <c r="M37" s="4639"/>
      <c r="N37" s="4639"/>
      <c r="O37" s="4639"/>
      <c r="P37" s="4639"/>
      <c r="Q37" s="4639"/>
    </row>
    <row r="38" spans="1:17" ht="13.5" customHeight="1">
      <c r="A38" s="4639" t="s">
        <v>5931</v>
      </c>
      <c r="B38" s="4639"/>
      <c r="C38" s="4639"/>
      <c r="D38" s="4639"/>
      <c r="E38" s="4639"/>
      <c r="F38" s="4639"/>
      <c r="G38" s="4639"/>
      <c r="H38" s="4639"/>
      <c r="I38" s="4639"/>
      <c r="J38" s="4639"/>
      <c r="K38" s="4639"/>
      <c r="L38" s="4639"/>
      <c r="M38" s="4639"/>
      <c r="N38" s="4639"/>
      <c r="O38" s="4639"/>
      <c r="P38" s="4639"/>
      <c r="Q38" s="4639"/>
    </row>
    <row r="39" spans="1:17" ht="13.5" customHeight="1">
      <c r="A39" s="4639" t="s">
        <v>5932</v>
      </c>
      <c r="B39" s="4639"/>
      <c r="C39" s="4639"/>
      <c r="D39" s="4639"/>
      <c r="E39" s="4639"/>
      <c r="F39" s="4639"/>
      <c r="G39" s="4639"/>
      <c r="H39" s="4639"/>
      <c r="I39" s="4639"/>
      <c r="J39" s="4639"/>
      <c r="K39" s="4639"/>
      <c r="L39" s="4639"/>
      <c r="M39" s="4639"/>
      <c r="N39" s="4639"/>
      <c r="O39" s="4639"/>
      <c r="P39" s="4639"/>
      <c r="Q39" s="4639"/>
    </row>
    <row r="40" spans="1:17" ht="13.5" customHeight="1">
      <c r="A40" s="4639" t="s">
        <v>5933</v>
      </c>
      <c r="B40" s="4639"/>
      <c r="C40" s="4639"/>
      <c r="D40" s="4639"/>
      <c r="E40" s="4639"/>
      <c r="F40" s="4639"/>
      <c r="G40" s="4639"/>
      <c r="H40" s="4639"/>
      <c r="I40" s="4639"/>
      <c r="J40" s="4639"/>
      <c r="K40" s="4639"/>
      <c r="L40" s="4639"/>
      <c r="M40" s="4639"/>
      <c r="N40" s="4639"/>
      <c r="O40" s="4639"/>
      <c r="P40" s="4639"/>
      <c r="Q40" s="4639"/>
    </row>
    <row r="41" spans="1:17">
      <c r="A41" s="317" t="s">
        <v>5934</v>
      </c>
    </row>
  </sheetData>
  <mergeCells count="186">
    <mergeCell ref="A40:Q40"/>
    <mergeCell ref="G35:H35"/>
    <mergeCell ref="K35:L35"/>
    <mergeCell ref="N35:O35"/>
    <mergeCell ref="A37:Q37"/>
    <mergeCell ref="A38:Q38"/>
    <mergeCell ref="A39:Q39"/>
    <mergeCell ref="G33:H33"/>
    <mergeCell ref="K33:L33"/>
    <mergeCell ref="N33:O33"/>
    <mergeCell ref="G34:H34"/>
    <mergeCell ref="K34:L34"/>
    <mergeCell ref="N34:O34"/>
    <mergeCell ref="G31:H31"/>
    <mergeCell ref="K31:L31"/>
    <mergeCell ref="N31:O31"/>
    <mergeCell ref="G32:H32"/>
    <mergeCell ref="K32:L32"/>
    <mergeCell ref="N32:O32"/>
    <mergeCell ref="C30:D30"/>
    <mergeCell ref="E30:F30"/>
    <mergeCell ref="G30:H30"/>
    <mergeCell ref="I30:J30"/>
    <mergeCell ref="K30:L30"/>
    <mergeCell ref="N30:O30"/>
    <mergeCell ref="C29:D29"/>
    <mergeCell ref="E29:F29"/>
    <mergeCell ref="G29:H29"/>
    <mergeCell ref="I29:J29"/>
    <mergeCell ref="K29:L29"/>
    <mergeCell ref="N29:O29"/>
    <mergeCell ref="C28:D28"/>
    <mergeCell ref="E28:F28"/>
    <mergeCell ref="G28:H28"/>
    <mergeCell ref="I28:J28"/>
    <mergeCell ref="K28:L28"/>
    <mergeCell ref="N28:O28"/>
    <mergeCell ref="C27:D27"/>
    <mergeCell ref="E27:F27"/>
    <mergeCell ref="G27:H27"/>
    <mergeCell ref="I27:J27"/>
    <mergeCell ref="K27:L27"/>
    <mergeCell ref="N27:O27"/>
    <mergeCell ref="C26:D26"/>
    <mergeCell ref="E26:F26"/>
    <mergeCell ref="G26:H26"/>
    <mergeCell ref="I26:J26"/>
    <mergeCell ref="K26:L26"/>
    <mergeCell ref="N26:O26"/>
    <mergeCell ref="C23:D23"/>
    <mergeCell ref="E23:F23"/>
    <mergeCell ref="G23:H23"/>
    <mergeCell ref="I23:J23"/>
    <mergeCell ref="K23:L23"/>
    <mergeCell ref="N23:O23"/>
    <mergeCell ref="C25:D25"/>
    <mergeCell ref="E25:F25"/>
    <mergeCell ref="G25:H25"/>
    <mergeCell ref="I25:J25"/>
    <mergeCell ref="K25:L25"/>
    <mergeCell ref="N25:O25"/>
    <mergeCell ref="C24:D24"/>
    <mergeCell ref="E24:F24"/>
    <mergeCell ref="G24:H24"/>
    <mergeCell ref="I24:J24"/>
    <mergeCell ref="K24:L24"/>
    <mergeCell ref="N24:O24"/>
    <mergeCell ref="O19:P19"/>
    <mergeCell ref="A20:A22"/>
    <mergeCell ref="B20:Q20"/>
    <mergeCell ref="B21:D21"/>
    <mergeCell ref="E21:H21"/>
    <mergeCell ref="I21:L21"/>
    <mergeCell ref="M21:O21"/>
    <mergeCell ref="P21:Q21"/>
    <mergeCell ref="C22:D22"/>
    <mergeCell ref="E22:F22"/>
    <mergeCell ref="B19:C19"/>
    <mergeCell ref="D19:E19"/>
    <mergeCell ref="F19:G19"/>
    <mergeCell ref="H19:J19"/>
    <mergeCell ref="K19:L19"/>
    <mergeCell ref="M19:N19"/>
    <mergeCell ref="G22:H22"/>
    <mergeCell ref="I22:J22"/>
    <mergeCell ref="K22:L22"/>
    <mergeCell ref="N22:O22"/>
    <mergeCell ref="O17:P17"/>
    <mergeCell ref="B18:C18"/>
    <mergeCell ref="D18:E18"/>
    <mergeCell ref="F18:G18"/>
    <mergeCell ref="H18:J18"/>
    <mergeCell ref="K18:L18"/>
    <mergeCell ref="M18:N18"/>
    <mergeCell ref="O18:P18"/>
    <mergeCell ref="B17:C17"/>
    <mergeCell ref="D17:E17"/>
    <mergeCell ref="F17:G17"/>
    <mergeCell ref="H17:J17"/>
    <mergeCell ref="K17:L17"/>
    <mergeCell ref="M17:N17"/>
    <mergeCell ref="O15:P15"/>
    <mergeCell ref="B16:C16"/>
    <mergeCell ref="D16:E16"/>
    <mergeCell ref="F16:G16"/>
    <mergeCell ref="H16:J16"/>
    <mergeCell ref="K16:L16"/>
    <mergeCell ref="M16:N16"/>
    <mergeCell ref="O16:P16"/>
    <mergeCell ref="B15:C15"/>
    <mergeCell ref="D15:E15"/>
    <mergeCell ref="F15:G15"/>
    <mergeCell ref="H15:J15"/>
    <mergeCell ref="K15:L15"/>
    <mergeCell ref="M15:N15"/>
    <mergeCell ref="O13:P13"/>
    <mergeCell ref="B14:C14"/>
    <mergeCell ref="D14:E14"/>
    <mergeCell ref="F14:G14"/>
    <mergeCell ref="H14:J14"/>
    <mergeCell ref="K14:L14"/>
    <mergeCell ref="M14:N14"/>
    <mergeCell ref="O14:P14"/>
    <mergeCell ref="B13:C13"/>
    <mergeCell ref="D13:E13"/>
    <mergeCell ref="F13:G13"/>
    <mergeCell ref="H13:J13"/>
    <mergeCell ref="K13:L13"/>
    <mergeCell ref="M13:N13"/>
    <mergeCell ref="O11:P11"/>
    <mergeCell ref="B12:C12"/>
    <mergeCell ref="D12:E12"/>
    <mergeCell ref="F12:G12"/>
    <mergeCell ref="H12:J12"/>
    <mergeCell ref="K12:L12"/>
    <mergeCell ref="M12:N12"/>
    <mergeCell ref="O12:P12"/>
    <mergeCell ref="B11:C11"/>
    <mergeCell ref="D11:E11"/>
    <mergeCell ref="F11:G11"/>
    <mergeCell ref="H11:J11"/>
    <mergeCell ref="K11:L11"/>
    <mergeCell ref="M11:N11"/>
    <mergeCell ref="O9:P9"/>
    <mergeCell ref="B10:C10"/>
    <mergeCell ref="D10:E10"/>
    <mergeCell ref="F10:G10"/>
    <mergeCell ref="H10:J10"/>
    <mergeCell ref="K10:L10"/>
    <mergeCell ref="M10:N10"/>
    <mergeCell ref="O10:P10"/>
    <mergeCell ref="B9:C9"/>
    <mergeCell ref="D9:E9"/>
    <mergeCell ref="F9:G9"/>
    <mergeCell ref="H9:J9"/>
    <mergeCell ref="K9:L9"/>
    <mergeCell ref="M9:N9"/>
    <mergeCell ref="B7:C7"/>
    <mergeCell ref="D7:E7"/>
    <mergeCell ref="F7:G7"/>
    <mergeCell ref="H7:J7"/>
    <mergeCell ref="K7:L7"/>
    <mergeCell ref="M7:N7"/>
    <mergeCell ref="O7:P7"/>
    <mergeCell ref="B8:C8"/>
    <mergeCell ref="D8:E8"/>
    <mergeCell ref="F8:G8"/>
    <mergeCell ref="H8:J8"/>
    <mergeCell ref="K8:L8"/>
    <mergeCell ref="M8:N8"/>
    <mergeCell ref="O8:P8"/>
    <mergeCell ref="N2:Q2"/>
    <mergeCell ref="P3:Q3"/>
    <mergeCell ref="A4:A6"/>
    <mergeCell ref="B4:Q4"/>
    <mergeCell ref="B5:E5"/>
    <mergeCell ref="F5:J5"/>
    <mergeCell ref="K5:N5"/>
    <mergeCell ref="O5:Q5"/>
    <mergeCell ref="B6:C6"/>
    <mergeCell ref="D6:E6"/>
    <mergeCell ref="F6:G6"/>
    <mergeCell ref="H6:J6"/>
    <mergeCell ref="K6:L6"/>
    <mergeCell ref="M6:N6"/>
    <mergeCell ref="O6:P6"/>
  </mergeCells>
  <phoneticPr fontId="3"/>
  <pageMargins left="0.59055118110236227" right="0.78740157480314965" top="0.98425196850393704" bottom="0.98425196850393704" header="0.51181102362204722" footer="0.51181102362204722"/>
  <pageSetup paperSize="9" scale="96" orientation="portrait"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456F-52C6-4020-865B-88463C16B43D}">
  <dimension ref="A1:V193"/>
  <sheetViews>
    <sheetView view="pageBreakPreview" zoomScaleNormal="100" zoomScaleSheetLayoutView="100" workbookViewId="0">
      <selection activeCell="Z22" sqref="Z22"/>
    </sheetView>
  </sheetViews>
  <sheetFormatPr defaultColWidth="9" defaultRowHeight="12"/>
  <cols>
    <col min="1" max="1" width="16.6328125" style="59" customWidth="1"/>
    <col min="2" max="5" width="8.1796875" style="59" customWidth="1"/>
    <col min="6" max="6" width="16.6328125" style="59" customWidth="1"/>
    <col min="7" max="10" width="8.08984375" style="59" customWidth="1"/>
    <col min="11" max="11" width="1.90625" style="59" customWidth="1"/>
    <col min="12" max="12" width="3" style="59" customWidth="1"/>
    <col min="13" max="13" width="16" style="59" customWidth="1"/>
    <col min="14" max="17" width="8.08984375" style="59" customWidth="1"/>
    <col min="18" max="18" width="15.6328125" style="59" customWidth="1"/>
    <col min="19" max="22" width="8.08984375" style="59" customWidth="1"/>
    <col min="23" max="23" width="15.6328125" style="59" customWidth="1"/>
    <col min="24" max="27" width="8.08984375" style="59" customWidth="1"/>
    <col min="28" max="28" width="15.6328125" style="59" customWidth="1"/>
    <col min="29" max="32" width="8.08984375" style="59" customWidth="1"/>
    <col min="33" max="33" width="1.90625" style="59" customWidth="1"/>
    <col min="34" max="16384" width="9" style="59"/>
  </cols>
  <sheetData>
    <row r="1" spans="1:22" ht="21" customHeight="1">
      <c r="A1" s="110" t="s">
        <v>746</v>
      </c>
      <c r="M1" s="56"/>
    </row>
    <row r="2" spans="1:22" ht="13.5" customHeight="1" thickBot="1">
      <c r="A2" s="342" t="s">
        <v>747</v>
      </c>
      <c r="B2" s="391"/>
      <c r="C2" s="391"/>
      <c r="D2" s="391"/>
      <c r="E2" s="391"/>
      <c r="F2" s="342"/>
      <c r="G2" s="342"/>
      <c r="H2" s="342"/>
      <c r="I2" s="342"/>
      <c r="J2" s="342"/>
      <c r="M2" s="342"/>
      <c r="N2" s="342"/>
      <c r="O2" s="342"/>
      <c r="P2" s="342"/>
      <c r="Q2" s="342"/>
      <c r="R2" s="342"/>
      <c r="S2" s="342"/>
      <c r="T2" s="342"/>
      <c r="U2" s="342"/>
      <c r="V2" s="299" t="s">
        <v>748</v>
      </c>
    </row>
    <row r="3" spans="1:22" ht="15" customHeight="1">
      <c r="A3" s="3242" t="s">
        <v>749</v>
      </c>
      <c r="B3" s="3292" t="s">
        <v>750</v>
      </c>
      <c r="C3" s="3292" t="s">
        <v>751</v>
      </c>
      <c r="D3" s="3292"/>
      <c r="E3" s="3292"/>
      <c r="F3" s="3292" t="s">
        <v>749</v>
      </c>
      <c r="G3" s="3292" t="s">
        <v>750</v>
      </c>
      <c r="H3" s="3117" t="s">
        <v>751</v>
      </c>
      <c r="I3" s="3118"/>
      <c r="J3" s="3118"/>
      <c r="K3" s="99"/>
      <c r="L3" s="99"/>
      <c r="M3" s="3242" t="s">
        <v>749</v>
      </c>
      <c r="N3" s="3292" t="s">
        <v>750</v>
      </c>
      <c r="O3" s="3292" t="s">
        <v>751</v>
      </c>
      <c r="P3" s="3292"/>
      <c r="Q3" s="3117"/>
      <c r="R3" s="3292" t="s">
        <v>749</v>
      </c>
      <c r="S3" s="3292" t="s">
        <v>750</v>
      </c>
      <c r="T3" s="3292" t="s">
        <v>751</v>
      </c>
      <c r="U3" s="3292"/>
      <c r="V3" s="3117"/>
    </row>
    <row r="4" spans="1:22" ht="15" customHeight="1">
      <c r="A4" s="3245"/>
      <c r="B4" s="3249"/>
      <c r="C4" s="386" t="s">
        <v>16</v>
      </c>
      <c r="D4" s="386" t="s">
        <v>752</v>
      </c>
      <c r="E4" s="386" t="s">
        <v>753</v>
      </c>
      <c r="F4" s="3276"/>
      <c r="G4" s="3276"/>
      <c r="H4" s="384" t="s">
        <v>16</v>
      </c>
      <c r="I4" s="387" t="s">
        <v>752</v>
      </c>
      <c r="J4" s="303" t="s">
        <v>753</v>
      </c>
      <c r="K4" s="99"/>
      <c r="L4" s="99"/>
      <c r="M4" s="3245"/>
      <c r="N4" s="3276"/>
      <c r="O4" s="302" t="s">
        <v>16</v>
      </c>
      <c r="P4" s="302" t="s">
        <v>752</v>
      </c>
      <c r="Q4" s="303" t="s">
        <v>753</v>
      </c>
      <c r="R4" s="3276"/>
      <c r="S4" s="3276"/>
      <c r="T4" s="302" t="s">
        <v>16</v>
      </c>
      <c r="U4" s="302" t="s">
        <v>752</v>
      </c>
      <c r="V4" s="303" t="s">
        <v>753</v>
      </c>
    </row>
    <row r="5" spans="1:22" ht="14.4" customHeight="1">
      <c r="A5" s="392" t="s">
        <v>754</v>
      </c>
      <c r="B5" s="393">
        <v>217268</v>
      </c>
      <c r="C5" s="394">
        <v>453266</v>
      </c>
      <c r="D5" s="394">
        <v>221273</v>
      </c>
      <c r="E5" s="395">
        <v>231993</v>
      </c>
      <c r="F5" s="396" t="s">
        <v>755</v>
      </c>
      <c r="G5" s="397">
        <v>143</v>
      </c>
      <c r="H5" s="398">
        <v>275</v>
      </c>
      <c r="I5" s="398">
        <v>137</v>
      </c>
      <c r="J5" s="398">
        <v>138</v>
      </c>
      <c r="K5" s="399"/>
      <c r="L5" s="399"/>
      <c r="M5" s="396" t="s">
        <v>756</v>
      </c>
      <c r="N5" s="397">
        <v>655</v>
      </c>
      <c r="O5" s="398">
        <v>1456</v>
      </c>
      <c r="P5" s="398">
        <v>700</v>
      </c>
      <c r="Q5" s="398">
        <v>756</v>
      </c>
      <c r="R5" s="400" t="s">
        <v>757</v>
      </c>
      <c r="S5" s="398">
        <v>270</v>
      </c>
      <c r="T5" s="398">
        <v>503</v>
      </c>
      <c r="U5" s="398">
        <v>222</v>
      </c>
      <c r="V5" s="398">
        <v>281</v>
      </c>
    </row>
    <row r="6" spans="1:22" ht="14.4" customHeight="1">
      <c r="A6" s="396" t="s">
        <v>758</v>
      </c>
      <c r="B6" s="401" t="s">
        <v>345</v>
      </c>
      <c r="C6" s="398" t="s">
        <v>345</v>
      </c>
      <c r="D6" s="398" t="s">
        <v>345</v>
      </c>
      <c r="E6" s="402" t="s">
        <v>345</v>
      </c>
      <c r="F6" s="396" t="s">
        <v>759</v>
      </c>
      <c r="G6" s="401">
        <v>514</v>
      </c>
      <c r="H6" s="398">
        <v>1032</v>
      </c>
      <c r="I6" s="398">
        <v>493</v>
      </c>
      <c r="J6" s="398">
        <v>539</v>
      </c>
      <c r="K6" s="399"/>
      <c r="L6" s="399"/>
      <c r="M6" s="396" t="s">
        <v>760</v>
      </c>
      <c r="N6" s="401">
        <v>129</v>
      </c>
      <c r="O6" s="398">
        <v>250</v>
      </c>
      <c r="P6" s="398">
        <v>129</v>
      </c>
      <c r="Q6" s="398">
        <v>121</v>
      </c>
      <c r="R6" s="403" t="s">
        <v>761</v>
      </c>
      <c r="S6" s="398">
        <v>113</v>
      </c>
      <c r="T6" s="398">
        <v>174</v>
      </c>
      <c r="U6" s="398">
        <v>84</v>
      </c>
      <c r="V6" s="398">
        <v>90</v>
      </c>
    </row>
    <row r="7" spans="1:22" ht="14.4" customHeight="1">
      <c r="A7" s="404" t="s">
        <v>762</v>
      </c>
      <c r="B7" s="133">
        <v>101249</v>
      </c>
      <c r="C7" s="134">
        <v>206795</v>
      </c>
      <c r="D7" s="134">
        <v>100135</v>
      </c>
      <c r="E7" s="134">
        <v>106660</v>
      </c>
      <c r="F7" s="403" t="s">
        <v>763</v>
      </c>
      <c r="G7" s="401">
        <v>542</v>
      </c>
      <c r="H7" s="398">
        <v>1160</v>
      </c>
      <c r="I7" s="398">
        <v>560</v>
      </c>
      <c r="J7" s="398">
        <v>600</v>
      </c>
      <c r="K7" s="399"/>
      <c r="L7" s="399"/>
      <c r="M7" s="396" t="s">
        <v>764</v>
      </c>
      <c r="N7" s="401">
        <v>455</v>
      </c>
      <c r="O7" s="398">
        <v>934</v>
      </c>
      <c r="P7" s="398">
        <v>444</v>
      </c>
      <c r="Q7" s="398">
        <v>490</v>
      </c>
      <c r="R7" s="403" t="s">
        <v>765</v>
      </c>
      <c r="S7" s="398">
        <v>85</v>
      </c>
      <c r="T7" s="398">
        <v>224</v>
      </c>
      <c r="U7" s="398">
        <v>113</v>
      </c>
      <c r="V7" s="398">
        <v>111</v>
      </c>
    </row>
    <row r="8" spans="1:22" ht="14.4" customHeight="1">
      <c r="A8" s="396" t="s">
        <v>766</v>
      </c>
      <c r="B8" s="401">
        <v>1094</v>
      </c>
      <c r="C8" s="398">
        <v>2663</v>
      </c>
      <c r="D8" s="398">
        <v>1309</v>
      </c>
      <c r="E8" s="402">
        <v>1354</v>
      </c>
      <c r="F8" s="396" t="s">
        <v>767</v>
      </c>
      <c r="G8" s="401">
        <v>458</v>
      </c>
      <c r="H8" s="398">
        <v>1048</v>
      </c>
      <c r="I8" s="398">
        <v>502</v>
      </c>
      <c r="J8" s="398">
        <v>546</v>
      </c>
      <c r="K8" s="405"/>
      <c r="L8" s="405"/>
      <c r="M8" s="396" t="s">
        <v>768</v>
      </c>
      <c r="N8" s="401">
        <v>867</v>
      </c>
      <c r="O8" s="398">
        <v>1960</v>
      </c>
      <c r="P8" s="398">
        <v>971</v>
      </c>
      <c r="Q8" s="398">
        <v>989</v>
      </c>
      <c r="R8" s="403" t="s">
        <v>769</v>
      </c>
      <c r="S8" s="398">
        <v>481</v>
      </c>
      <c r="T8" s="398">
        <v>1046</v>
      </c>
      <c r="U8" s="398">
        <v>523</v>
      </c>
      <c r="V8" s="398">
        <v>523</v>
      </c>
    </row>
    <row r="9" spans="1:22" ht="14.4" customHeight="1">
      <c r="A9" s="396" t="s">
        <v>770</v>
      </c>
      <c r="B9" s="401">
        <v>574</v>
      </c>
      <c r="C9" s="398">
        <v>1283</v>
      </c>
      <c r="D9" s="398">
        <v>615</v>
      </c>
      <c r="E9" s="402">
        <v>668</v>
      </c>
      <c r="F9" s="396" t="s">
        <v>771</v>
      </c>
      <c r="G9" s="401">
        <v>59</v>
      </c>
      <c r="H9" s="398">
        <v>108</v>
      </c>
      <c r="I9" s="398">
        <v>50</v>
      </c>
      <c r="J9" s="398">
        <v>58</v>
      </c>
      <c r="K9" s="405"/>
      <c r="L9" s="405"/>
      <c r="M9" s="396" t="s">
        <v>772</v>
      </c>
      <c r="N9" s="401">
        <v>1372</v>
      </c>
      <c r="O9" s="398">
        <v>2978</v>
      </c>
      <c r="P9" s="398">
        <v>1480</v>
      </c>
      <c r="Q9" s="398">
        <v>1498</v>
      </c>
      <c r="R9" s="403" t="s">
        <v>773</v>
      </c>
      <c r="S9" s="398">
        <v>868</v>
      </c>
      <c r="T9" s="398">
        <v>1706</v>
      </c>
      <c r="U9" s="398">
        <v>870</v>
      </c>
      <c r="V9" s="398">
        <v>836</v>
      </c>
    </row>
    <row r="10" spans="1:22" ht="14.4" customHeight="1">
      <c r="A10" s="396" t="s">
        <v>774</v>
      </c>
      <c r="B10" s="401">
        <v>374</v>
      </c>
      <c r="C10" s="398">
        <v>732</v>
      </c>
      <c r="D10" s="398">
        <v>374</v>
      </c>
      <c r="E10" s="402">
        <v>358</v>
      </c>
      <c r="F10" s="396"/>
      <c r="G10" s="406"/>
      <c r="H10" s="407"/>
      <c r="I10" s="407"/>
      <c r="J10" s="407"/>
      <c r="K10" s="405"/>
      <c r="L10" s="405"/>
      <c r="M10" s="396"/>
      <c r="N10" s="401"/>
      <c r="O10" s="398"/>
      <c r="P10" s="398"/>
      <c r="Q10" s="398"/>
      <c r="R10" s="408"/>
      <c r="S10" s="60"/>
      <c r="T10" s="60"/>
      <c r="U10" s="60"/>
      <c r="V10" s="60"/>
    </row>
    <row r="11" spans="1:22" ht="14.4" customHeight="1">
      <c r="A11" s="396" t="s">
        <v>775</v>
      </c>
      <c r="B11" s="401">
        <v>657</v>
      </c>
      <c r="C11" s="398">
        <v>1434</v>
      </c>
      <c r="D11" s="398">
        <v>738</v>
      </c>
      <c r="E11" s="402">
        <v>696</v>
      </c>
      <c r="F11" s="396" t="s">
        <v>776</v>
      </c>
      <c r="G11" s="401">
        <v>598</v>
      </c>
      <c r="H11" s="398">
        <v>1355</v>
      </c>
      <c r="I11" s="398">
        <v>649</v>
      </c>
      <c r="J11" s="398">
        <v>706</v>
      </c>
      <c r="K11" s="405"/>
      <c r="L11" s="405"/>
      <c r="M11" s="396" t="s">
        <v>777</v>
      </c>
      <c r="N11" s="401">
        <v>156</v>
      </c>
      <c r="O11" s="398">
        <v>351</v>
      </c>
      <c r="P11" s="398">
        <v>172</v>
      </c>
      <c r="Q11" s="398">
        <v>179</v>
      </c>
      <c r="R11" s="403" t="s">
        <v>778</v>
      </c>
      <c r="S11" s="398">
        <v>568</v>
      </c>
      <c r="T11" s="398">
        <v>1191</v>
      </c>
      <c r="U11" s="398">
        <v>587</v>
      </c>
      <c r="V11" s="398">
        <v>604</v>
      </c>
    </row>
    <row r="12" spans="1:22" ht="14.4" customHeight="1">
      <c r="B12" s="401"/>
      <c r="C12" s="398"/>
      <c r="D12" s="398"/>
      <c r="E12" s="402"/>
      <c r="F12" s="396" t="s">
        <v>779</v>
      </c>
      <c r="G12" s="401">
        <v>142</v>
      </c>
      <c r="H12" s="398">
        <v>306</v>
      </c>
      <c r="I12" s="398">
        <v>159</v>
      </c>
      <c r="J12" s="398">
        <v>147</v>
      </c>
      <c r="K12" s="405"/>
      <c r="L12" s="405"/>
      <c r="M12" s="396" t="s">
        <v>780</v>
      </c>
      <c r="N12" s="401">
        <v>104</v>
      </c>
      <c r="O12" s="398">
        <v>183</v>
      </c>
      <c r="P12" s="398">
        <v>82</v>
      </c>
      <c r="Q12" s="398">
        <v>101</v>
      </c>
      <c r="R12" s="403" t="s">
        <v>781</v>
      </c>
      <c r="S12" s="398">
        <v>436</v>
      </c>
      <c r="T12" s="398">
        <v>932</v>
      </c>
      <c r="U12" s="398">
        <v>444</v>
      </c>
      <c r="V12" s="398">
        <v>488</v>
      </c>
    </row>
    <row r="13" spans="1:22" ht="14.4" customHeight="1">
      <c r="A13" s="396" t="s">
        <v>782</v>
      </c>
      <c r="B13" s="401">
        <v>854</v>
      </c>
      <c r="C13" s="398">
        <v>1684</v>
      </c>
      <c r="D13" s="398">
        <v>798</v>
      </c>
      <c r="E13" s="402">
        <v>886</v>
      </c>
      <c r="F13" s="396" t="s">
        <v>783</v>
      </c>
      <c r="G13" s="401">
        <v>178</v>
      </c>
      <c r="H13" s="398">
        <v>394</v>
      </c>
      <c r="I13" s="398">
        <v>184</v>
      </c>
      <c r="J13" s="398">
        <v>210</v>
      </c>
      <c r="K13" s="405"/>
      <c r="L13" s="405"/>
      <c r="M13" s="396" t="s">
        <v>784</v>
      </c>
      <c r="N13" s="401">
        <v>276</v>
      </c>
      <c r="O13" s="398">
        <v>569</v>
      </c>
      <c r="P13" s="398">
        <v>277</v>
      </c>
      <c r="Q13" s="398">
        <v>292</v>
      </c>
      <c r="R13" s="403" t="s">
        <v>785</v>
      </c>
      <c r="S13" s="398">
        <v>545</v>
      </c>
      <c r="T13" s="398">
        <v>1194</v>
      </c>
      <c r="U13" s="398">
        <v>555</v>
      </c>
      <c r="V13" s="398">
        <v>639</v>
      </c>
    </row>
    <row r="14" spans="1:22" ht="14.4" customHeight="1">
      <c r="A14" s="396" t="s">
        <v>786</v>
      </c>
      <c r="B14" s="401">
        <v>322</v>
      </c>
      <c r="C14" s="398">
        <v>517</v>
      </c>
      <c r="D14" s="398">
        <v>269</v>
      </c>
      <c r="E14" s="402">
        <v>248</v>
      </c>
      <c r="F14" s="396" t="s">
        <v>787</v>
      </c>
      <c r="G14" s="401">
        <v>495</v>
      </c>
      <c r="H14" s="398">
        <v>1054</v>
      </c>
      <c r="I14" s="398">
        <v>499</v>
      </c>
      <c r="J14" s="398">
        <v>555</v>
      </c>
      <c r="K14" s="405"/>
      <c r="L14" s="405"/>
      <c r="M14" s="396" t="s">
        <v>788</v>
      </c>
      <c r="N14" s="401">
        <v>220</v>
      </c>
      <c r="O14" s="398">
        <v>379</v>
      </c>
      <c r="P14" s="398">
        <v>169</v>
      </c>
      <c r="Q14" s="398">
        <v>210</v>
      </c>
      <c r="R14" s="403" t="s">
        <v>789</v>
      </c>
      <c r="S14" s="398">
        <v>467</v>
      </c>
      <c r="T14" s="398">
        <v>984</v>
      </c>
      <c r="U14" s="398">
        <v>472</v>
      </c>
      <c r="V14" s="398">
        <v>512</v>
      </c>
    </row>
    <row r="15" spans="1:22" ht="14.4" customHeight="1">
      <c r="A15" s="396" t="s">
        <v>790</v>
      </c>
      <c r="B15" s="401">
        <v>1122</v>
      </c>
      <c r="C15" s="398">
        <v>2221</v>
      </c>
      <c r="D15" s="398">
        <v>1084</v>
      </c>
      <c r="E15" s="402">
        <v>1137</v>
      </c>
      <c r="F15" s="396" t="s">
        <v>791</v>
      </c>
      <c r="G15" s="401">
        <v>451</v>
      </c>
      <c r="H15" s="398">
        <v>908</v>
      </c>
      <c r="I15" s="398">
        <v>424</v>
      </c>
      <c r="J15" s="398">
        <v>484</v>
      </c>
      <c r="K15" s="405"/>
      <c r="L15" s="405"/>
      <c r="M15" s="396" t="s">
        <v>792</v>
      </c>
      <c r="N15" s="401">
        <v>480</v>
      </c>
      <c r="O15" s="398">
        <v>1008</v>
      </c>
      <c r="P15" s="398">
        <v>476</v>
      </c>
      <c r="Q15" s="398">
        <v>532</v>
      </c>
      <c r="R15" s="403" t="s">
        <v>793</v>
      </c>
      <c r="S15" s="398">
        <v>463</v>
      </c>
      <c r="T15" s="398">
        <v>937</v>
      </c>
      <c r="U15" s="398">
        <v>478</v>
      </c>
      <c r="V15" s="398">
        <v>459</v>
      </c>
    </row>
    <row r="16" spans="1:22" ht="14.4" customHeight="1">
      <c r="A16" s="396" t="s">
        <v>794</v>
      </c>
      <c r="B16" s="401">
        <v>358</v>
      </c>
      <c r="C16" s="398">
        <v>692</v>
      </c>
      <c r="D16" s="398">
        <v>337</v>
      </c>
      <c r="E16" s="402">
        <v>355</v>
      </c>
      <c r="F16" s="396"/>
      <c r="G16" s="406"/>
      <c r="H16" s="407"/>
      <c r="I16" s="407"/>
      <c r="J16" s="407"/>
      <c r="K16" s="405"/>
      <c r="L16" s="405"/>
      <c r="N16" s="409"/>
      <c r="O16" s="60"/>
      <c r="P16" s="60"/>
      <c r="Q16" s="60"/>
      <c r="R16" s="408"/>
      <c r="S16" s="60"/>
      <c r="T16" s="60"/>
      <c r="U16" s="60"/>
      <c r="V16" s="60"/>
    </row>
    <row r="17" spans="1:22" ht="14.4" customHeight="1">
      <c r="A17" s="396" t="s">
        <v>795</v>
      </c>
      <c r="B17" s="401">
        <v>118</v>
      </c>
      <c r="C17" s="398">
        <v>222</v>
      </c>
      <c r="D17" s="398">
        <v>109</v>
      </c>
      <c r="E17" s="402">
        <v>113</v>
      </c>
      <c r="F17" s="396" t="s">
        <v>796</v>
      </c>
      <c r="G17" s="401">
        <v>199</v>
      </c>
      <c r="H17" s="398">
        <v>381</v>
      </c>
      <c r="I17" s="398">
        <v>190</v>
      </c>
      <c r="J17" s="398">
        <v>191</v>
      </c>
      <c r="K17" s="405"/>
      <c r="L17" s="405"/>
      <c r="M17" s="396" t="s">
        <v>797</v>
      </c>
      <c r="N17" s="401">
        <v>564</v>
      </c>
      <c r="O17" s="398">
        <v>1076</v>
      </c>
      <c r="P17" s="398">
        <v>517</v>
      </c>
      <c r="Q17" s="398">
        <v>559</v>
      </c>
      <c r="R17" s="403" t="s">
        <v>798</v>
      </c>
      <c r="S17" s="398">
        <v>445</v>
      </c>
      <c r="T17" s="398">
        <v>837</v>
      </c>
      <c r="U17" s="398">
        <v>410</v>
      </c>
      <c r="V17" s="398">
        <v>427</v>
      </c>
    </row>
    <row r="18" spans="1:22" ht="14.4" customHeight="1">
      <c r="A18" s="396"/>
      <c r="B18" s="401"/>
      <c r="C18" s="398"/>
      <c r="D18" s="398"/>
      <c r="E18" s="402"/>
      <c r="F18" s="396" t="s">
        <v>799</v>
      </c>
      <c r="G18" s="401">
        <v>745</v>
      </c>
      <c r="H18" s="398">
        <v>1533</v>
      </c>
      <c r="I18" s="398">
        <v>751</v>
      </c>
      <c r="J18" s="398">
        <v>782</v>
      </c>
      <c r="K18" s="405"/>
      <c r="L18" s="405"/>
      <c r="M18" s="396" t="s">
        <v>800</v>
      </c>
      <c r="N18" s="401">
        <v>640</v>
      </c>
      <c r="O18" s="398">
        <v>1341</v>
      </c>
      <c r="P18" s="398">
        <v>627</v>
      </c>
      <c r="Q18" s="398">
        <v>714</v>
      </c>
      <c r="R18" s="403" t="s">
        <v>801</v>
      </c>
      <c r="S18" s="398">
        <v>561</v>
      </c>
      <c r="T18" s="398">
        <v>1112</v>
      </c>
      <c r="U18" s="398">
        <v>540</v>
      </c>
      <c r="V18" s="398">
        <v>572</v>
      </c>
    </row>
    <row r="19" spans="1:22" ht="14.4" customHeight="1">
      <c r="A19" s="396" t="s">
        <v>802</v>
      </c>
      <c r="B19" s="401">
        <v>30</v>
      </c>
      <c r="C19" s="398">
        <v>38</v>
      </c>
      <c r="D19" s="398">
        <v>12</v>
      </c>
      <c r="E19" s="402">
        <v>26</v>
      </c>
      <c r="F19" s="396" t="s">
        <v>803</v>
      </c>
      <c r="G19" s="401">
        <v>337</v>
      </c>
      <c r="H19" s="398">
        <v>670</v>
      </c>
      <c r="I19" s="398">
        <v>315</v>
      </c>
      <c r="J19" s="398">
        <v>355</v>
      </c>
      <c r="K19" s="405"/>
      <c r="L19" s="405"/>
      <c r="M19" s="396" t="s">
        <v>804</v>
      </c>
      <c r="N19" s="401">
        <v>687</v>
      </c>
      <c r="O19" s="398">
        <v>1363</v>
      </c>
      <c r="P19" s="398">
        <v>641</v>
      </c>
      <c r="Q19" s="398">
        <v>722</v>
      </c>
      <c r="R19" s="403" t="s">
        <v>805</v>
      </c>
      <c r="S19" s="398">
        <v>379</v>
      </c>
      <c r="T19" s="398">
        <v>815</v>
      </c>
      <c r="U19" s="398">
        <v>385</v>
      </c>
      <c r="V19" s="398">
        <v>430</v>
      </c>
    </row>
    <row r="20" spans="1:22" ht="14.4" customHeight="1">
      <c r="A20" s="396" t="s">
        <v>806</v>
      </c>
      <c r="B20" s="401">
        <v>202</v>
      </c>
      <c r="C20" s="398">
        <v>341</v>
      </c>
      <c r="D20" s="398">
        <v>170</v>
      </c>
      <c r="E20" s="402">
        <v>171</v>
      </c>
      <c r="F20" s="396" t="s">
        <v>807</v>
      </c>
      <c r="G20" s="401">
        <v>959</v>
      </c>
      <c r="H20" s="398">
        <v>2033</v>
      </c>
      <c r="I20" s="398">
        <v>980</v>
      </c>
      <c r="J20" s="398">
        <v>1053</v>
      </c>
      <c r="K20" s="405"/>
      <c r="L20" s="405"/>
      <c r="M20" s="396" t="s">
        <v>808</v>
      </c>
      <c r="N20" s="401">
        <v>570</v>
      </c>
      <c r="O20" s="398">
        <v>1289</v>
      </c>
      <c r="P20" s="398">
        <v>640</v>
      </c>
      <c r="Q20" s="398">
        <v>649</v>
      </c>
      <c r="R20" s="403" t="s">
        <v>809</v>
      </c>
      <c r="S20" s="398">
        <v>354</v>
      </c>
      <c r="T20" s="398">
        <v>756</v>
      </c>
      <c r="U20" s="398">
        <v>366</v>
      </c>
      <c r="V20" s="398">
        <v>390</v>
      </c>
    </row>
    <row r="21" spans="1:22" ht="14.4" customHeight="1">
      <c r="A21" s="396" t="s">
        <v>810</v>
      </c>
      <c r="B21" s="401">
        <v>162</v>
      </c>
      <c r="C21" s="398">
        <v>293</v>
      </c>
      <c r="D21" s="398">
        <v>133</v>
      </c>
      <c r="E21" s="402">
        <v>160</v>
      </c>
      <c r="F21" s="396" t="s">
        <v>811</v>
      </c>
      <c r="G21" s="401">
        <v>358</v>
      </c>
      <c r="H21" s="398">
        <v>626</v>
      </c>
      <c r="I21" s="398">
        <v>318</v>
      </c>
      <c r="J21" s="398">
        <v>308</v>
      </c>
      <c r="K21" s="405"/>
      <c r="L21" s="405"/>
      <c r="M21" s="396" t="s">
        <v>812</v>
      </c>
      <c r="N21" s="401">
        <v>388</v>
      </c>
      <c r="O21" s="398">
        <v>766</v>
      </c>
      <c r="P21" s="398">
        <v>379</v>
      </c>
      <c r="Q21" s="398">
        <v>387</v>
      </c>
      <c r="R21" s="403" t="s">
        <v>813</v>
      </c>
      <c r="S21" s="398">
        <v>310</v>
      </c>
      <c r="T21" s="398">
        <v>668</v>
      </c>
      <c r="U21" s="398">
        <v>317</v>
      </c>
      <c r="V21" s="398">
        <v>351</v>
      </c>
    </row>
    <row r="22" spans="1:22" ht="14.4" customHeight="1">
      <c r="A22" s="396" t="s">
        <v>814</v>
      </c>
      <c r="B22" s="401">
        <v>188</v>
      </c>
      <c r="C22" s="398">
        <v>308</v>
      </c>
      <c r="D22" s="398">
        <v>128</v>
      </c>
      <c r="E22" s="402">
        <v>180</v>
      </c>
      <c r="F22" s="396"/>
      <c r="G22" s="406"/>
      <c r="H22" s="407"/>
      <c r="I22" s="407"/>
      <c r="J22" s="407"/>
      <c r="K22" s="405"/>
      <c r="L22" s="405"/>
      <c r="N22" s="409"/>
      <c r="O22" s="60"/>
      <c r="P22" s="60"/>
      <c r="Q22" s="60"/>
      <c r="R22" s="408"/>
      <c r="S22" s="60"/>
      <c r="T22" s="60"/>
      <c r="U22" s="60"/>
      <c r="V22" s="60"/>
    </row>
    <row r="23" spans="1:22" ht="14.4" customHeight="1">
      <c r="A23" s="396" t="s">
        <v>815</v>
      </c>
      <c r="B23" s="401">
        <v>72</v>
      </c>
      <c r="C23" s="398">
        <v>164</v>
      </c>
      <c r="D23" s="398">
        <v>73</v>
      </c>
      <c r="E23" s="402">
        <v>91</v>
      </c>
      <c r="F23" s="396" t="s">
        <v>816</v>
      </c>
      <c r="G23" s="401">
        <v>215</v>
      </c>
      <c r="H23" s="398">
        <v>407</v>
      </c>
      <c r="I23" s="398">
        <v>193</v>
      </c>
      <c r="J23" s="398">
        <v>214</v>
      </c>
      <c r="K23" s="405"/>
      <c r="L23" s="405"/>
      <c r="M23" s="396" t="s">
        <v>817</v>
      </c>
      <c r="N23" s="401">
        <v>74</v>
      </c>
      <c r="O23" s="398">
        <v>131</v>
      </c>
      <c r="P23" s="398">
        <v>66</v>
      </c>
      <c r="Q23" s="398">
        <v>65</v>
      </c>
      <c r="R23" s="403" t="s">
        <v>818</v>
      </c>
      <c r="S23" s="398">
        <v>93</v>
      </c>
      <c r="T23" s="398">
        <v>154</v>
      </c>
      <c r="U23" s="398">
        <v>75</v>
      </c>
      <c r="V23" s="398">
        <v>79</v>
      </c>
    </row>
    <row r="24" spans="1:22" ht="14.4" customHeight="1">
      <c r="A24" s="396"/>
      <c r="B24" s="401"/>
      <c r="C24" s="398"/>
      <c r="D24" s="398"/>
      <c r="E24" s="402"/>
      <c r="F24" s="396" t="s">
        <v>819</v>
      </c>
      <c r="G24" s="401">
        <v>174</v>
      </c>
      <c r="H24" s="398">
        <v>353</v>
      </c>
      <c r="I24" s="398">
        <v>158</v>
      </c>
      <c r="J24" s="398">
        <v>195</v>
      </c>
      <c r="K24" s="405"/>
      <c r="L24" s="405"/>
      <c r="M24" s="396" t="s">
        <v>820</v>
      </c>
      <c r="N24" s="401">
        <v>325</v>
      </c>
      <c r="O24" s="398">
        <v>675</v>
      </c>
      <c r="P24" s="398">
        <v>328</v>
      </c>
      <c r="Q24" s="398">
        <v>347</v>
      </c>
      <c r="R24" s="403" t="s">
        <v>821</v>
      </c>
      <c r="S24" s="398">
        <v>235</v>
      </c>
      <c r="T24" s="398">
        <v>363</v>
      </c>
      <c r="U24" s="398">
        <v>169</v>
      </c>
      <c r="V24" s="398">
        <v>194</v>
      </c>
    </row>
    <row r="25" spans="1:22" ht="14.4" customHeight="1">
      <c r="A25" s="396" t="s">
        <v>822</v>
      </c>
      <c r="B25" s="401">
        <v>163</v>
      </c>
      <c r="C25" s="398">
        <v>266</v>
      </c>
      <c r="D25" s="398">
        <v>125</v>
      </c>
      <c r="E25" s="402">
        <v>141</v>
      </c>
      <c r="F25" s="396" t="s">
        <v>823</v>
      </c>
      <c r="G25" s="401">
        <v>401</v>
      </c>
      <c r="H25" s="398">
        <v>841</v>
      </c>
      <c r="I25" s="398">
        <v>420</v>
      </c>
      <c r="J25" s="398">
        <v>421</v>
      </c>
      <c r="K25" s="405"/>
      <c r="L25" s="405"/>
      <c r="M25" s="396" t="s">
        <v>824</v>
      </c>
      <c r="N25" s="401">
        <v>523</v>
      </c>
      <c r="O25" s="398">
        <v>992</v>
      </c>
      <c r="P25" s="398">
        <v>482</v>
      </c>
      <c r="Q25" s="398">
        <v>510</v>
      </c>
      <c r="R25" s="403" t="s">
        <v>825</v>
      </c>
      <c r="S25" s="398">
        <v>318</v>
      </c>
      <c r="T25" s="398">
        <v>638</v>
      </c>
      <c r="U25" s="398">
        <v>292</v>
      </c>
      <c r="V25" s="398">
        <v>346</v>
      </c>
    </row>
    <row r="26" spans="1:22" ht="14.4" customHeight="1">
      <c r="A26" s="396" t="s">
        <v>826</v>
      </c>
      <c r="B26" s="401">
        <v>36</v>
      </c>
      <c r="C26" s="398">
        <v>58</v>
      </c>
      <c r="D26" s="398">
        <v>24</v>
      </c>
      <c r="E26" s="402">
        <v>34</v>
      </c>
      <c r="F26" s="396" t="s">
        <v>827</v>
      </c>
      <c r="G26" s="401">
        <v>376</v>
      </c>
      <c r="H26" s="398">
        <v>779</v>
      </c>
      <c r="I26" s="398">
        <v>372</v>
      </c>
      <c r="J26" s="398">
        <v>407</v>
      </c>
      <c r="K26" s="405"/>
      <c r="L26" s="405"/>
      <c r="M26" s="410" t="s">
        <v>828</v>
      </c>
      <c r="N26" s="401">
        <v>432</v>
      </c>
      <c r="O26" s="398">
        <v>1002</v>
      </c>
      <c r="P26" s="398">
        <v>473</v>
      </c>
      <c r="Q26" s="398">
        <v>529</v>
      </c>
      <c r="R26" s="403" t="s">
        <v>829</v>
      </c>
      <c r="S26" s="398">
        <v>186</v>
      </c>
      <c r="T26" s="398">
        <v>508</v>
      </c>
      <c r="U26" s="398">
        <v>250</v>
      </c>
      <c r="V26" s="398">
        <v>258</v>
      </c>
    </row>
    <row r="27" spans="1:22" ht="14.4" customHeight="1">
      <c r="A27" s="396" t="s">
        <v>830</v>
      </c>
      <c r="B27" s="401">
        <v>224</v>
      </c>
      <c r="C27" s="398">
        <v>448</v>
      </c>
      <c r="D27" s="398">
        <v>218</v>
      </c>
      <c r="E27" s="402">
        <v>230</v>
      </c>
      <c r="F27" s="396" t="s">
        <v>831</v>
      </c>
      <c r="G27" s="401">
        <v>239</v>
      </c>
      <c r="H27" s="398">
        <v>483</v>
      </c>
      <c r="I27" s="398">
        <v>237</v>
      </c>
      <c r="J27" s="398">
        <v>246</v>
      </c>
      <c r="K27" s="405"/>
      <c r="L27" s="405"/>
      <c r="M27" s="410" t="s">
        <v>832</v>
      </c>
      <c r="N27" s="401">
        <v>1455</v>
      </c>
      <c r="O27" s="398">
        <v>3487</v>
      </c>
      <c r="P27" s="398">
        <v>1728</v>
      </c>
      <c r="Q27" s="398">
        <v>1759</v>
      </c>
      <c r="R27" s="403" t="s">
        <v>833</v>
      </c>
      <c r="S27" s="398">
        <v>250</v>
      </c>
      <c r="T27" s="398">
        <v>448</v>
      </c>
      <c r="U27" s="398">
        <v>224</v>
      </c>
      <c r="V27" s="398">
        <v>224</v>
      </c>
    </row>
    <row r="28" spans="1:22" ht="14.4" customHeight="1">
      <c r="A28" s="396" t="s">
        <v>834</v>
      </c>
      <c r="B28" s="401">
        <v>224</v>
      </c>
      <c r="C28" s="398">
        <v>405</v>
      </c>
      <c r="D28" s="398">
        <v>204</v>
      </c>
      <c r="E28" s="402">
        <v>201</v>
      </c>
      <c r="F28" s="396"/>
      <c r="G28" s="406"/>
      <c r="H28" s="407"/>
      <c r="I28" s="407"/>
      <c r="J28" s="407"/>
      <c r="K28" s="405"/>
      <c r="L28" s="405"/>
      <c r="N28" s="409"/>
      <c r="O28" s="60"/>
      <c r="P28" s="60"/>
      <c r="Q28" s="60"/>
      <c r="R28" s="408"/>
      <c r="S28" s="60"/>
      <c r="T28" s="60"/>
      <c r="U28" s="60"/>
      <c r="V28" s="60"/>
    </row>
    <row r="29" spans="1:22" ht="14.4" customHeight="1">
      <c r="A29" s="396" t="s">
        <v>835</v>
      </c>
      <c r="B29" s="401">
        <v>460</v>
      </c>
      <c r="C29" s="398">
        <v>807</v>
      </c>
      <c r="D29" s="398">
        <v>376</v>
      </c>
      <c r="E29" s="402">
        <v>431</v>
      </c>
      <c r="F29" s="396" t="s">
        <v>836</v>
      </c>
      <c r="G29" s="401">
        <v>742</v>
      </c>
      <c r="H29" s="398">
        <v>1424</v>
      </c>
      <c r="I29" s="398">
        <v>709</v>
      </c>
      <c r="J29" s="398">
        <v>715</v>
      </c>
      <c r="K29" s="405"/>
      <c r="L29" s="405"/>
      <c r="M29" s="396" t="s">
        <v>837</v>
      </c>
      <c r="N29" s="401">
        <v>570</v>
      </c>
      <c r="O29" s="398">
        <v>1124</v>
      </c>
      <c r="P29" s="398">
        <v>533</v>
      </c>
      <c r="Q29" s="398">
        <v>591</v>
      </c>
      <c r="R29" s="403" t="s">
        <v>838</v>
      </c>
      <c r="S29" s="398">
        <v>308</v>
      </c>
      <c r="T29" s="398">
        <v>696</v>
      </c>
      <c r="U29" s="398">
        <v>335</v>
      </c>
      <c r="V29" s="398">
        <v>361</v>
      </c>
    </row>
    <row r="30" spans="1:22" ht="14.4" customHeight="1">
      <c r="A30" s="396"/>
      <c r="B30" s="401"/>
      <c r="C30" s="398"/>
      <c r="D30" s="398"/>
      <c r="E30" s="402"/>
      <c r="F30" s="396" t="s">
        <v>839</v>
      </c>
      <c r="G30" s="401">
        <v>223</v>
      </c>
      <c r="H30" s="398">
        <v>516</v>
      </c>
      <c r="I30" s="398">
        <v>250</v>
      </c>
      <c r="J30" s="398">
        <v>266</v>
      </c>
      <c r="K30" s="405"/>
      <c r="L30" s="405"/>
      <c r="M30" s="396" t="s">
        <v>840</v>
      </c>
      <c r="N30" s="401">
        <v>786</v>
      </c>
      <c r="O30" s="398">
        <v>1469</v>
      </c>
      <c r="P30" s="398">
        <v>725</v>
      </c>
      <c r="Q30" s="398">
        <v>744</v>
      </c>
      <c r="R30" s="403" t="s">
        <v>841</v>
      </c>
      <c r="S30" s="398">
        <v>585</v>
      </c>
      <c r="T30" s="398">
        <v>1273</v>
      </c>
      <c r="U30" s="398">
        <v>584</v>
      </c>
      <c r="V30" s="398">
        <v>689</v>
      </c>
    </row>
    <row r="31" spans="1:22" ht="14.4" customHeight="1">
      <c r="A31" s="396" t="s">
        <v>842</v>
      </c>
      <c r="B31" s="401">
        <v>410</v>
      </c>
      <c r="C31" s="398">
        <v>712</v>
      </c>
      <c r="D31" s="398">
        <v>334</v>
      </c>
      <c r="E31" s="402">
        <v>378</v>
      </c>
      <c r="F31" s="396" t="s">
        <v>843</v>
      </c>
      <c r="G31" s="401">
        <v>206</v>
      </c>
      <c r="H31" s="398">
        <v>439</v>
      </c>
      <c r="I31" s="398">
        <v>220</v>
      </c>
      <c r="J31" s="398">
        <v>219</v>
      </c>
      <c r="K31" s="405"/>
      <c r="L31" s="405"/>
      <c r="M31" s="396" t="s">
        <v>844</v>
      </c>
      <c r="N31" s="401">
        <v>643</v>
      </c>
      <c r="O31" s="398">
        <v>1359</v>
      </c>
      <c r="P31" s="398">
        <v>652</v>
      </c>
      <c r="Q31" s="398">
        <v>707</v>
      </c>
      <c r="R31" s="403" t="s">
        <v>845</v>
      </c>
      <c r="S31" s="398">
        <v>244</v>
      </c>
      <c r="T31" s="398">
        <v>520</v>
      </c>
      <c r="U31" s="398">
        <v>242</v>
      </c>
      <c r="V31" s="398">
        <v>278</v>
      </c>
    </row>
    <row r="32" spans="1:22" ht="14.4" customHeight="1">
      <c r="A32" s="396" t="s">
        <v>846</v>
      </c>
      <c r="B32" s="401">
        <v>773</v>
      </c>
      <c r="C32" s="398">
        <v>1155</v>
      </c>
      <c r="D32" s="398">
        <v>560</v>
      </c>
      <c r="E32" s="402">
        <v>595</v>
      </c>
      <c r="F32" s="396" t="s">
        <v>847</v>
      </c>
      <c r="G32" s="401">
        <v>125</v>
      </c>
      <c r="H32" s="398">
        <v>250</v>
      </c>
      <c r="I32" s="398">
        <v>115</v>
      </c>
      <c r="J32" s="398">
        <v>135</v>
      </c>
      <c r="K32" s="405"/>
      <c r="L32" s="405"/>
      <c r="M32" s="396" t="s">
        <v>848</v>
      </c>
      <c r="N32" s="401">
        <v>992</v>
      </c>
      <c r="O32" s="398">
        <v>1940</v>
      </c>
      <c r="P32" s="398">
        <v>942</v>
      </c>
      <c r="Q32" s="398">
        <v>998</v>
      </c>
      <c r="R32" s="403" t="s">
        <v>849</v>
      </c>
      <c r="S32" s="398">
        <v>37</v>
      </c>
      <c r="T32" s="398">
        <v>65</v>
      </c>
      <c r="U32" s="398">
        <v>33</v>
      </c>
      <c r="V32" s="398">
        <v>32</v>
      </c>
    </row>
    <row r="33" spans="1:22" ht="14.4" customHeight="1">
      <c r="A33" s="396" t="s">
        <v>850</v>
      </c>
      <c r="B33" s="401">
        <v>610</v>
      </c>
      <c r="C33" s="398">
        <v>1230</v>
      </c>
      <c r="D33" s="398">
        <v>609</v>
      </c>
      <c r="E33" s="402">
        <v>621</v>
      </c>
      <c r="F33" s="396" t="s">
        <v>851</v>
      </c>
      <c r="G33" s="401">
        <v>168</v>
      </c>
      <c r="H33" s="398">
        <v>399</v>
      </c>
      <c r="I33" s="398">
        <v>195</v>
      </c>
      <c r="J33" s="398">
        <v>204</v>
      </c>
      <c r="K33" s="405"/>
      <c r="L33" s="405"/>
      <c r="M33" s="396" t="s">
        <v>852</v>
      </c>
      <c r="N33" s="401">
        <v>179</v>
      </c>
      <c r="O33" s="398">
        <v>362</v>
      </c>
      <c r="P33" s="398">
        <v>178</v>
      </c>
      <c r="Q33" s="398">
        <v>184</v>
      </c>
      <c r="R33" s="403" t="s">
        <v>853</v>
      </c>
      <c r="S33" s="398">
        <v>152</v>
      </c>
      <c r="T33" s="398">
        <v>221</v>
      </c>
      <c r="U33" s="398">
        <v>107</v>
      </c>
      <c r="V33" s="398">
        <v>114</v>
      </c>
    </row>
    <row r="34" spans="1:22" ht="14.4" customHeight="1">
      <c r="A34" s="396" t="s">
        <v>854</v>
      </c>
      <c r="B34" s="401">
        <v>457</v>
      </c>
      <c r="C34" s="398">
        <v>930</v>
      </c>
      <c r="D34" s="398">
        <v>431</v>
      </c>
      <c r="E34" s="402">
        <v>499</v>
      </c>
      <c r="F34" s="396"/>
      <c r="G34" s="406"/>
      <c r="H34" s="407"/>
      <c r="I34" s="407"/>
      <c r="J34" s="407"/>
      <c r="K34" s="405"/>
      <c r="L34" s="405"/>
      <c r="N34" s="409"/>
      <c r="O34" s="60"/>
      <c r="P34" s="60"/>
      <c r="Q34" s="60"/>
      <c r="R34" s="408"/>
      <c r="S34" s="60"/>
      <c r="T34" s="60"/>
      <c r="U34" s="60"/>
      <c r="V34" s="60"/>
    </row>
    <row r="35" spans="1:22" ht="14.4" customHeight="1">
      <c r="A35" s="396" t="s">
        <v>855</v>
      </c>
      <c r="B35" s="401">
        <v>2</v>
      </c>
      <c r="C35" s="398">
        <v>4</v>
      </c>
      <c r="D35" s="398">
        <v>2</v>
      </c>
      <c r="E35" s="402">
        <v>2</v>
      </c>
      <c r="F35" s="396" t="s">
        <v>856</v>
      </c>
      <c r="G35" s="401">
        <v>210</v>
      </c>
      <c r="H35" s="398">
        <v>410</v>
      </c>
      <c r="I35" s="398">
        <v>187</v>
      </c>
      <c r="J35" s="398">
        <v>223</v>
      </c>
      <c r="K35" s="405"/>
      <c r="L35" s="405"/>
      <c r="M35" s="396" t="s">
        <v>857</v>
      </c>
      <c r="N35" s="401">
        <v>214</v>
      </c>
      <c r="O35" s="398">
        <v>462</v>
      </c>
      <c r="P35" s="398">
        <v>223</v>
      </c>
      <c r="Q35" s="398">
        <v>239</v>
      </c>
      <c r="R35" s="403" t="s">
        <v>858</v>
      </c>
      <c r="S35" s="398">
        <v>245</v>
      </c>
      <c r="T35" s="398">
        <v>482</v>
      </c>
      <c r="U35" s="398">
        <v>216</v>
      </c>
      <c r="V35" s="398">
        <v>266</v>
      </c>
    </row>
    <row r="36" spans="1:22" ht="14.4" customHeight="1">
      <c r="A36" s="396"/>
      <c r="B36" s="401"/>
      <c r="C36" s="398"/>
      <c r="D36" s="398"/>
      <c r="E36" s="402"/>
      <c r="F36" s="396" t="s">
        <v>859</v>
      </c>
      <c r="G36" s="401">
        <v>270</v>
      </c>
      <c r="H36" s="398">
        <v>521</v>
      </c>
      <c r="I36" s="398">
        <v>247</v>
      </c>
      <c r="J36" s="398">
        <v>274</v>
      </c>
      <c r="K36" s="405"/>
      <c r="L36" s="405"/>
      <c r="M36" s="396" t="s">
        <v>860</v>
      </c>
      <c r="N36" s="401" t="s">
        <v>345</v>
      </c>
      <c r="O36" s="398" t="s">
        <v>345</v>
      </c>
      <c r="P36" s="398" t="s">
        <v>345</v>
      </c>
      <c r="Q36" s="398" t="s">
        <v>345</v>
      </c>
      <c r="R36" s="403" t="s">
        <v>861</v>
      </c>
      <c r="S36" s="398">
        <v>554</v>
      </c>
      <c r="T36" s="398">
        <v>1026</v>
      </c>
      <c r="U36" s="398">
        <v>508</v>
      </c>
      <c r="V36" s="398">
        <v>518</v>
      </c>
    </row>
    <row r="37" spans="1:22" ht="14.4" customHeight="1">
      <c r="A37" s="396" t="s">
        <v>862</v>
      </c>
      <c r="B37" s="401">
        <v>143</v>
      </c>
      <c r="C37" s="398">
        <v>212</v>
      </c>
      <c r="D37" s="398">
        <v>85</v>
      </c>
      <c r="E37" s="402">
        <v>127</v>
      </c>
      <c r="F37" s="396" t="s">
        <v>863</v>
      </c>
      <c r="G37" s="401">
        <v>327</v>
      </c>
      <c r="H37" s="398">
        <v>653</v>
      </c>
      <c r="I37" s="398">
        <v>297</v>
      </c>
      <c r="J37" s="398">
        <v>356</v>
      </c>
      <c r="K37" s="405"/>
      <c r="L37" s="405"/>
      <c r="M37" s="396" t="s">
        <v>864</v>
      </c>
      <c r="N37" s="401">
        <v>407</v>
      </c>
      <c r="O37" s="398">
        <v>830</v>
      </c>
      <c r="P37" s="398">
        <v>395</v>
      </c>
      <c r="Q37" s="398">
        <v>435</v>
      </c>
      <c r="R37" s="403" t="s">
        <v>865</v>
      </c>
      <c r="S37" s="398">
        <v>348</v>
      </c>
      <c r="T37" s="398">
        <v>662</v>
      </c>
      <c r="U37" s="398">
        <v>325</v>
      </c>
      <c r="V37" s="398">
        <v>337</v>
      </c>
    </row>
    <row r="38" spans="1:22" ht="14.4" customHeight="1">
      <c r="A38" s="396" t="s">
        <v>866</v>
      </c>
      <c r="B38" s="401">
        <v>149</v>
      </c>
      <c r="C38" s="398">
        <v>296</v>
      </c>
      <c r="D38" s="398">
        <v>155</v>
      </c>
      <c r="E38" s="402">
        <v>141</v>
      </c>
      <c r="F38" s="396" t="s">
        <v>867</v>
      </c>
      <c r="G38" s="401">
        <v>373</v>
      </c>
      <c r="H38" s="398">
        <v>696</v>
      </c>
      <c r="I38" s="398">
        <v>315</v>
      </c>
      <c r="J38" s="398">
        <v>381</v>
      </c>
      <c r="K38" s="399"/>
      <c r="L38" s="399"/>
      <c r="M38" s="396" t="s">
        <v>868</v>
      </c>
      <c r="N38" s="401">
        <v>167</v>
      </c>
      <c r="O38" s="398">
        <v>348</v>
      </c>
      <c r="P38" s="398">
        <v>177</v>
      </c>
      <c r="Q38" s="398">
        <v>171</v>
      </c>
      <c r="R38" s="403" t="s">
        <v>869</v>
      </c>
      <c r="S38" s="398">
        <v>552</v>
      </c>
      <c r="T38" s="398">
        <v>1134</v>
      </c>
      <c r="U38" s="398">
        <v>572</v>
      </c>
      <c r="V38" s="398">
        <v>562</v>
      </c>
    </row>
    <row r="39" spans="1:22" ht="14.4" customHeight="1">
      <c r="A39" s="396" t="s">
        <v>870</v>
      </c>
      <c r="B39" s="401">
        <v>317</v>
      </c>
      <c r="C39" s="398">
        <v>471</v>
      </c>
      <c r="D39" s="398">
        <v>239</v>
      </c>
      <c r="E39" s="402">
        <v>232</v>
      </c>
      <c r="F39" s="396" t="s">
        <v>871</v>
      </c>
      <c r="G39" s="401">
        <v>352</v>
      </c>
      <c r="H39" s="398">
        <v>736</v>
      </c>
      <c r="I39" s="398">
        <v>340</v>
      </c>
      <c r="J39" s="398">
        <v>396</v>
      </c>
      <c r="K39" s="405"/>
      <c r="L39" s="405"/>
      <c r="M39" s="396" t="s">
        <v>872</v>
      </c>
      <c r="N39" s="401">
        <v>239</v>
      </c>
      <c r="O39" s="398">
        <v>466</v>
      </c>
      <c r="P39" s="398">
        <v>254</v>
      </c>
      <c r="Q39" s="398">
        <v>212</v>
      </c>
      <c r="R39" s="403" t="s">
        <v>873</v>
      </c>
      <c r="S39" s="398">
        <v>411</v>
      </c>
      <c r="T39" s="398">
        <v>812</v>
      </c>
      <c r="U39" s="398">
        <v>368</v>
      </c>
      <c r="V39" s="398">
        <v>444</v>
      </c>
    </row>
    <row r="40" spans="1:22" ht="14.4" customHeight="1">
      <c r="A40" s="396" t="s">
        <v>874</v>
      </c>
      <c r="B40" s="401">
        <v>166</v>
      </c>
      <c r="C40" s="398">
        <v>245</v>
      </c>
      <c r="D40" s="398">
        <v>106</v>
      </c>
      <c r="E40" s="402">
        <v>139</v>
      </c>
      <c r="F40" s="396"/>
      <c r="G40" s="406"/>
      <c r="H40" s="407"/>
      <c r="I40" s="407"/>
      <c r="J40" s="407"/>
      <c r="K40" s="405"/>
      <c r="L40" s="405"/>
      <c r="N40" s="409"/>
      <c r="O40" s="60"/>
      <c r="P40" s="60"/>
      <c r="Q40" s="60"/>
      <c r="R40" s="408"/>
      <c r="S40" s="60"/>
      <c r="T40" s="60"/>
      <c r="U40" s="60"/>
      <c r="V40" s="60"/>
    </row>
    <row r="41" spans="1:22" ht="14.4" customHeight="1">
      <c r="A41" s="396" t="s">
        <v>875</v>
      </c>
      <c r="B41" s="401">
        <v>174</v>
      </c>
      <c r="C41" s="398">
        <v>297</v>
      </c>
      <c r="D41" s="398">
        <v>139</v>
      </c>
      <c r="E41" s="402">
        <v>158</v>
      </c>
      <c r="F41" s="396" t="s">
        <v>876</v>
      </c>
      <c r="G41" s="401">
        <v>152</v>
      </c>
      <c r="H41" s="398">
        <v>252</v>
      </c>
      <c r="I41" s="398">
        <v>135</v>
      </c>
      <c r="J41" s="398">
        <v>117</v>
      </c>
      <c r="K41" s="405"/>
      <c r="L41" s="405"/>
      <c r="M41" s="396" t="s">
        <v>877</v>
      </c>
      <c r="N41" s="401">
        <v>332</v>
      </c>
      <c r="O41" s="398">
        <v>557</v>
      </c>
      <c r="P41" s="398">
        <v>277</v>
      </c>
      <c r="Q41" s="398">
        <v>280</v>
      </c>
      <c r="R41" s="403" t="s">
        <v>878</v>
      </c>
      <c r="S41" s="398">
        <v>231</v>
      </c>
      <c r="T41" s="398">
        <v>453</v>
      </c>
      <c r="U41" s="398">
        <v>186</v>
      </c>
      <c r="V41" s="398">
        <v>267</v>
      </c>
    </row>
    <row r="42" spans="1:22" ht="14.4" customHeight="1">
      <c r="A42" s="396"/>
      <c r="B42" s="401"/>
      <c r="C42" s="398"/>
      <c r="D42" s="398"/>
      <c r="E42" s="402"/>
      <c r="F42" s="396" t="s">
        <v>879</v>
      </c>
      <c r="G42" s="401">
        <v>168</v>
      </c>
      <c r="H42" s="398">
        <v>301</v>
      </c>
      <c r="I42" s="398">
        <v>139</v>
      </c>
      <c r="J42" s="398">
        <v>162</v>
      </c>
      <c r="K42" s="405"/>
      <c r="L42" s="405"/>
      <c r="M42" s="396" t="s">
        <v>880</v>
      </c>
      <c r="N42" s="401">
        <v>134</v>
      </c>
      <c r="O42" s="398">
        <v>251</v>
      </c>
      <c r="P42" s="398">
        <v>119</v>
      </c>
      <c r="Q42" s="398">
        <v>132</v>
      </c>
      <c r="R42" s="403" t="s">
        <v>881</v>
      </c>
      <c r="S42" s="398">
        <v>330</v>
      </c>
      <c r="T42" s="398">
        <v>500</v>
      </c>
      <c r="U42" s="398">
        <v>246</v>
      </c>
      <c r="V42" s="398">
        <v>254</v>
      </c>
    </row>
    <row r="43" spans="1:22" ht="14.4" customHeight="1">
      <c r="A43" s="396" t="s">
        <v>882</v>
      </c>
      <c r="B43" s="401">
        <v>144</v>
      </c>
      <c r="C43" s="398">
        <v>276</v>
      </c>
      <c r="D43" s="398">
        <v>148</v>
      </c>
      <c r="E43" s="402">
        <v>128</v>
      </c>
      <c r="F43" s="396" t="s">
        <v>883</v>
      </c>
      <c r="G43" s="401">
        <v>197</v>
      </c>
      <c r="H43" s="398">
        <v>329</v>
      </c>
      <c r="I43" s="398">
        <v>157</v>
      </c>
      <c r="J43" s="398">
        <v>172</v>
      </c>
      <c r="K43" s="407"/>
      <c r="L43" s="407"/>
      <c r="M43" s="396" t="s">
        <v>884</v>
      </c>
      <c r="N43" s="401">
        <v>639</v>
      </c>
      <c r="O43" s="398">
        <v>1242</v>
      </c>
      <c r="P43" s="398">
        <v>609</v>
      </c>
      <c r="Q43" s="398">
        <v>633</v>
      </c>
      <c r="R43" s="403" t="s">
        <v>885</v>
      </c>
      <c r="S43" s="398">
        <v>8</v>
      </c>
      <c r="T43" s="398">
        <v>16</v>
      </c>
      <c r="U43" s="398">
        <v>8</v>
      </c>
      <c r="V43" s="398">
        <v>8</v>
      </c>
    </row>
    <row r="44" spans="1:22" ht="14.4" customHeight="1">
      <c r="A44" s="396" t="s">
        <v>886</v>
      </c>
      <c r="B44" s="401">
        <v>656</v>
      </c>
      <c r="C44" s="398">
        <v>1274</v>
      </c>
      <c r="D44" s="398">
        <v>625</v>
      </c>
      <c r="E44" s="402">
        <v>649</v>
      </c>
      <c r="F44" s="396" t="s">
        <v>887</v>
      </c>
      <c r="G44" s="401" t="s">
        <v>345</v>
      </c>
      <c r="H44" s="398" t="s">
        <v>717</v>
      </c>
      <c r="I44" s="398" t="s">
        <v>717</v>
      </c>
      <c r="J44" s="398" t="s">
        <v>717</v>
      </c>
      <c r="K44" s="399"/>
      <c r="L44" s="399"/>
      <c r="M44" s="396" t="s">
        <v>888</v>
      </c>
      <c r="N44" s="401">
        <v>871</v>
      </c>
      <c r="O44" s="398">
        <v>1882</v>
      </c>
      <c r="P44" s="398">
        <v>924</v>
      </c>
      <c r="Q44" s="398">
        <v>958</v>
      </c>
      <c r="R44" s="403" t="s">
        <v>889</v>
      </c>
      <c r="S44" s="398">
        <v>175</v>
      </c>
      <c r="T44" s="398">
        <v>261</v>
      </c>
      <c r="U44" s="398">
        <v>146</v>
      </c>
      <c r="V44" s="398">
        <v>115</v>
      </c>
    </row>
    <row r="45" spans="1:22" ht="14.4" customHeight="1">
      <c r="A45" s="396" t="s">
        <v>890</v>
      </c>
      <c r="B45" s="401">
        <v>759</v>
      </c>
      <c r="C45" s="398">
        <v>1563</v>
      </c>
      <c r="D45" s="398">
        <v>750</v>
      </c>
      <c r="E45" s="402">
        <v>813</v>
      </c>
      <c r="F45" s="396" t="s">
        <v>891</v>
      </c>
      <c r="G45" s="401">
        <v>1287</v>
      </c>
      <c r="H45" s="398">
        <v>2629</v>
      </c>
      <c r="I45" s="398">
        <v>1309</v>
      </c>
      <c r="J45" s="398">
        <v>1320</v>
      </c>
      <c r="K45" s="407"/>
      <c r="L45" s="407"/>
      <c r="M45" s="396" t="s">
        <v>892</v>
      </c>
      <c r="N45" s="401">
        <v>180</v>
      </c>
      <c r="O45" s="398">
        <v>347</v>
      </c>
      <c r="P45" s="398">
        <v>181</v>
      </c>
      <c r="Q45" s="398">
        <v>166</v>
      </c>
      <c r="R45" s="403" t="s">
        <v>893</v>
      </c>
      <c r="S45" s="398">
        <v>112</v>
      </c>
      <c r="T45" s="398">
        <v>169</v>
      </c>
      <c r="U45" s="398">
        <v>93</v>
      </c>
      <c r="V45" s="398">
        <v>76</v>
      </c>
    </row>
    <row r="46" spans="1:22" ht="14.4" customHeight="1">
      <c r="A46" s="396" t="s">
        <v>894</v>
      </c>
      <c r="B46" s="401">
        <v>673</v>
      </c>
      <c r="C46" s="398">
        <v>1492</v>
      </c>
      <c r="D46" s="398">
        <v>697</v>
      </c>
      <c r="E46" s="402">
        <v>795</v>
      </c>
      <c r="F46" s="396"/>
      <c r="G46" s="406"/>
      <c r="H46" s="407"/>
      <c r="I46" s="407"/>
      <c r="J46" s="407"/>
      <c r="K46" s="407"/>
      <c r="L46" s="407"/>
      <c r="N46" s="409"/>
      <c r="O46" s="60"/>
      <c r="P46" s="60"/>
      <c r="Q46" s="60"/>
      <c r="R46" s="408"/>
      <c r="S46" s="60"/>
      <c r="T46" s="60"/>
      <c r="U46" s="60"/>
      <c r="V46" s="60"/>
    </row>
    <row r="47" spans="1:22" ht="14.4" customHeight="1">
      <c r="A47" s="396" t="s">
        <v>895</v>
      </c>
      <c r="B47" s="401">
        <v>579</v>
      </c>
      <c r="C47" s="398">
        <v>1241</v>
      </c>
      <c r="D47" s="398">
        <v>606</v>
      </c>
      <c r="E47" s="402">
        <v>635</v>
      </c>
      <c r="F47" s="396" t="s">
        <v>896</v>
      </c>
      <c r="G47" s="401">
        <v>641</v>
      </c>
      <c r="H47" s="398">
        <v>1246</v>
      </c>
      <c r="I47" s="398">
        <v>634</v>
      </c>
      <c r="J47" s="398">
        <v>612</v>
      </c>
      <c r="K47" s="405"/>
      <c r="L47" s="405"/>
      <c r="M47" s="396" t="s">
        <v>897</v>
      </c>
      <c r="N47" s="401">
        <v>687</v>
      </c>
      <c r="O47" s="398">
        <v>1119</v>
      </c>
      <c r="P47" s="398">
        <v>483</v>
      </c>
      <c r="Q47" s="398">
        <v>636</v>
      </c>
      <c r="R47" s="403" t="s">
        <v>898</v>
      </c>
      <c r="S47" s="398">
        <v>210</v>
      </c>
      <c r="T47" s="398">
        <v>439</v>
      </c>
      <c r="U47" s="398">
        <v>199</v>
      </c>
      <c r="V47" s="398">
        <v>240</v>
      </c>
    </row>
    <row r="48" spans="1:22" ht="14.4" customHeight="1">
      <c r="A48" s="396"/>
      <c r="B48" s="401"/>
      <c r="C48" s="398"/>
      <c r="D48" s="398"/>
      <c r="E48" s="402"/>
      <c r="F48" s="396" t="s">
        <v>899</v>
      </c>
      <c r="G48" s="401">
        <v>575</v>
      </c>
      <c r="H48" s="398">
        <v>1426</v>
      </c>
      <c r="I48" s="398">
        <v>705</v>
      </c>
      <c r="J48" s="398">
        <v>721</v>
      </c>
      <c r="K48" s="405"/>
      <c r="L48" s="405"/>
      <c r="M48" s="396" t="s">
        <v>900</v>
      </c>
      <c r="N48" s="401">
        <v>335</v>
      </c>
      <c r="O48" s="398">
        <v>637</v>
      </c>
      <c r="P48" s="398">
        <v>251</v>
      </c>
      <c r="Q48" s="398">
        <v>386</v>
      </c>
      <c r="R48" s="403" t="s">
        <v>901</v>
      </c>
      <c r="S48" s="398">
        <v>239</v>
      </c>
      <c r="T48" s="398">
        <v>437</v>
      </c>
      <c r="U48" s="398">
        <v>207</v>
      </c>
      <c r="V48" s="398">
        <v>230</v>
      </c>
    </row>
    <row r="49" spans="1:22" ht="14.4" customHeight="1">
      <c r="A49" s="396" t="s">
        <v>902</v>
      </c>
      <c r="B49" s="401">
        <v>748</v>
      </c>
      <c r="C49" s="398">
        <v>1644</v>
      </c>
      <c r="D49" s="398">
        <v>778</v>
      </c>
      <c r="E49" s="402">
        <v>866</v>
      </c>
      <c r="F49" s="396" t="s">
        <v>903</v>
      </c>
      <c r="G49" s="401">
        <v>891</v>
      </c>
      <c r="H49" s="398">
        <v>1929</v>
      </c>
      <c r="I49" s="398">
        <v>961</v>
      </c>
      <c r="J49" s="398">
        <v>968</v>
      </c>
      <c r="K49" s="405"/>
      <c r="L49" s="405"/>
      <c r="M49" s="396" t="s">
        <v>904</v>
      </c>
      <c r="N49" s="401">
        <v>286</v>
      </c>
      <c r="O49" s="398">
        <v>619</v>
      </c>
      <c r="P49" s="398">
        <v>295</v>
      </c>
      <c r="Q49" s="398">
        <v>324</v>
      </c>
      <c r="R49" s="403" t="s">
        <v>905</v>
      </c>
      <c r="S49" s="398">
        <v>254</v>
      </c>
      <c r="T49" s="398">
        <v>459</v>
      </c>
      <c r="U49" s="398">
        <v>210</v>
      </c>
      <c r="V49" s="398">
        <v>249</v>
      </c>
    </row>
    <row r="50" spans="1:22" ht="14.4" customHeight="1">
      <c r="A50" s="396" t="s">
        <v>906</v>
      </c>
      <c r="B50" s="401">
        <v>281</v>
      </c>
      <c r="C50" s="398">
        <v>543</v>
      </c>
      <c r="D50" s="398">
        <v>251</v>
      </c>
      <c r="E50" s="402">
        <v>292</v>
      </c>
      <c r="F50" s="396" t="s">
        <v>907</v>
      </c>
      <c r="G50" s="401">
        <v>1337</v>
      </c>
      <c r="H50" s="398">
        <v>2882</v>
      </c>
      <c r="I50" s="398">
        <v>1401</v>
      </c>
      <c r="J50" s="398">
        <v>1481</v>
      </c>
      <c r="K50" s="399"/>
      <c r="L50" s="399"/>
      <c r="M50" s="396" t="s">
        <v>908</v>
      </c>
      <c r="N50" s="401">
        <v>476</v>
      </c>
      <c r="O50" s="398">
        <v>1034</v>
      </c>
      <c r="P50" s="398">
        <v>502</v>
      </c>
      <c r="Q50" s="398">
        <v>532</v>
      </c>
      <c r="R50" s="403" t="s">
        <v>909</v>
      </c>
      <c r="S50" s="398">
        <v>377</v>
      </c>
      <c r="T50" s="398">
        <v>630</v>
      </c>
      <c r="U50" s="398">
        <v>330</v>
      </c>
      <c r="V50" s="398">
        <v>300</v>
      </c>
    </row>
    <row r="51" spans="1:22" ht="14.4" customHeight="1">
      <c r="A51" s="396" t="s">
        <v>910</v>
      </c>
      <c r="B51" s="401">
        <v>425</v>
      </c>
      <c r="C51" s="398">
        <v>764</v>
      </c>
      <c r="D51" s="398">
        <v>394</v>
      </c>
      <c r="E51" s="402">
        <v>370</v>
      </c>
      <c r="F51" s="396" t="s">
        <v>911</v>
      </c>
      <c r="G51" s="401">
        <v>792</v>
      </c>
      <c r="H51" s="398">
        <v>1677</v>
      </c>
      <c r="I51" s="398">
        <v>852</v>
      </c>
      <c r="J51" s="398">
        <v>825</v>
      </c>
      <c r="K51" s="399"/>
      <c r="L51" s="399"/>
      <c r="M51" s="396" t="s">
        <v>912</v>
      </c>
      <c r="N51" s="401">
        <v>559</v>
      </c>
      <c r="O51" s="398">
        <v>1156</v>
      </c>
      <c r="P51" s="398">
        <v>544</v>
      </c>
      <c r="Q51" s="398">
        <v>612</v>
      </c>
      <c r="R51" s="403" t="s">
        <v>913</v>
      </c>
      <c r="S51" s="398">
        <v>230</v>
      </c>
      <c r="T51" s="398">
        <v>418</v>
      </c>
      <c r="U51" s="398">
        <v>211</v>
      </c>
      <c r="V51" s="398">
        <v>207</v>
      </c>
    </row>
    <row r="52" spans="1:22" ht="14.4" customHeight="1">
      <c r="A52" s="396" t="s">
        <v>914</v>
      </c>
      <c r="B52" s="401">
        <v>211</v>
      </c>
      <c r="C52" s="398">
        <v>370</v>
      </c>
      <c r="D52" s="398">
        <v>169</v>
      </c>
      <c r="E52" s="402">
        <v>201</v>
      </c>
      <c r="F52" s="396"/>
      <c r="G52" s="401"/>
      <c r="H52" s="398"/>
      <c r="I52" s="398"/>
      <c r="J52" s="398"/>
      <c r="K52" s="399"/>
      <c r="L52" s="399"/>
      <c r="N52" s="409"/>
      <c r="O52" s="60"/>
      <c r="P52" s="60"/>
      <c r="Q52" s="60"/>
      <c r="R52" s="408"/>
      <c r="S52" s="60"/>
      <c r="T52" s="60"/>
      <c r="U52" s="60"/>
      <c r="V52" s="60"/>
    </row>
    <row r="53" spans="1:22" ht="14.4" customHeight="1">
      <c r="A53" s="396" t="s">
        <v>915</v>
      </c>
      <c r="B53" s="401">
        <v>49</v>
      </c>
      <c r="C53" s="398">
        <v>101</v>
      </c>
      <c r="D53" s="398">
        <v>49</v>
      </c>
      <c r="E53" s="402">
        <v>52</v>
      </c>
      <c r="F53" s="396" t="s">
        <v>916</v>
      </c>
      <c r="G53" s="401">
        <v>51</v>
      </c>
      <c r="H53" s="398">
        <v>97</v>
      </c>
      <c r="I53" s="398">
        <v>49</v>
      </c>
      <c r="J53" s="398">
        <v>48</v>
      </c>
      <c r="K53" s="399"/>
      <c r="L53" s="399"/>
      <c r="M53" s="396" t="s">
        <v>917</v>
      </c>
      <c r="N53" s="401">
        <v>129</v>
      </c>
      <c r="O53" s="398">
        <v>272</v>
      </c>
      <c r="P53" s="398">
        <v>136</v>
      </c>
      <c r="Q53" s="398">
        <v>136</v>
      </c>
      <c r="R53" s="403" t="s">
        <v>918</v>
      </c>
      <c r="S53" s="398">
        <v>233</v>
      </c>
      <c r="T53" s="398">
        <v>518</v>
      </c>
      <c r="U53" s="398">
        <v>232</v>
      </c>
      <c r="V53" s="398">
        <v>286</v>
      </c>
    </row>
    <row r="54" spans="1:22" ht="14.4" customHeight="1">
      <c r="A54" s="396"/>
      <c r="B54" s="401"/>
      <c r="C54" s="398"/>
      <c r="D54" s="398"/>
      <c r="E54" s="402"/>
      <c r="F54" s="396" t="s">
        <v>919</v>
      </c>
      <c r="G54" s="401" t="s">
        <v>920</v>
      </c>
      <c r="H54" s="398" t="s">
        <v>921</v>
      </c>
      <c r="I54" s="398" t="s">
        <v>921</v>
      </c>
      <c r="J54" s="398" t="s">
        <v>921</v>
      </c>
      <c r="K54" s="405"/>
      <c r="L54" s="405"/>
      <c r="M54" s="396" t="s">
        <v>922</v>
      </c>
      <c r="N54" s="401">
        <v>561</v>
      </c>
      <c r="O54" s="398">
        <v>955</v>
      </c>
      <c r="P54" s="398">
        <v>458</v>
      </c>
      <c r="Q54" s="398">
        <v>497</v>
      </c>
      <c r="R54" s="403" t="s">
        <v>923</v>
      </c>
      <c r="S54" s="398">
        <v>490</v>
      </c>
      <c r="T54" s="398">
        <v>884</v>
      </c>
      <c r="U54" s="398">
        <v>398</v>
      </c>
      <c r="V54" s="398">
        <v>486</v>
      </c>
    </row>
    <row r="55" spans="1:22" ht="14.4" customHeight="1">
      <c r="A55" s="396" t="s">
        <v>924</v>
      </c>
      <c r="B55" s="401">
        <v>38</v>
      </c>
      <c r="C55" s="398">
        <v>86</v>
      </c>
      <c r="D55" s="398">
        <v>39</v>
      </c>
      <c r="E55" s="402">
        <v>47</v>
      </c>
      <c r="F55" s="396" t="s">
        <v>925</v>
      </c>
      <c r="G55" s="401">
        <v>128</v>
      </c>
      <c r="H55" s="398">
        <v>188</v>
      </c>
      <c r="I55" s="398">
        <v>97</v>
      </c>
      <c r="J55" s="398">
        <v>91</v>
      </c>
      <c r="K55" s="405"/>
      <c r="L55" s="405"/>
      <c r="M55" s="396" t="s">
        <v>926</v>
      </c>
      <c r="N55" s="401">
        <v>251</v>
      </c>
      <c r="O55" s="398">
        <v>531</v>
      </c>
      <c r="P55" s="398">
        <v>244</v>
      </c>
      <c r="Q55" s="398">
        <v>287</v>
      </c>
      <c r="R55" s="403" t="s">
        <v>927</v>
      </c>
      <c r="S55" s="398">
        <v>466</v>
      </c>
      <c r="T55" s="398">
        <v>895</v>
      </c>
      <c r="U55" s="398">
        <v>400</v>
      </c>
      <c r="V55" s="398">
        <v>495</v>
      </c>
    </row>
    <row r="56" spans="1:22" ht="14.4" customHeight="1">
      <c r="A56" s="396" t="s">
        <v>928</v>
      </c>
      <c r="B56" s="401">
        <v>136</v>
      </c>
      <c r="C56" s="398">
        <v>303</v>
      </c>
      <c r="D56" s="398">
        <v>146</v>
      </c>
      <c r="E56" s="402">
        <v>157</v>
      </c>
      <c r="F56" s="396" t="s">
        <v>929</v>
      </c>
      <c r="G56" s="401">
        <v>649</v>
      </c>
      <c r="H56" s="398">
        <v>1351</v>
      </c>
      <c r="I56" s="398">
        <v>668</v>
      </c>
      <c r="J56" s="398">
        <v>683</v>
      </c>
      <c r="K56" s="399"/>
      <c r="L56" s="399"/>
      <c r="M56" s="396" t="s">
        <v>930</v>
      </c>
      <c r="N56" s="401">
        <v>464</v>
      </c>
      <c r="O56" s="398">
        <v>896</v>
      </c>
      <c r="P56" s="398">
        <v>399</v>
      </c>
      <c r="Q56" s="398">
        <v>497</v>
      </c>
      <c r="R56" s="403" t="s">
        <v>931</v>
      </c>
      <c r="S56" s="398">
        <v>179</v>
      </c>
      <c r="T56" s="398">
        <v>329</v>
      </c>
      <c r="U56" s="398">
        <v>166</v>
      </c>
      <c r="V56" s="398">
        <v>163</v>
      </c>
    </row>
    <row r="57" spans="1:22" ht="14.4" customHeight="1">
      <c r="A57" s="396" t="s">
        <v>932</v>
      </c>
      <c r="B57" s="401">
        <v>118</v>
      </c>
      <c r="C57" s="398">
        <v>288</v>
      </c>
      <c r="D57" s="398">
        <v>143</v>
      </c>
      <c r="E57" s="402">
        <v>145</v>
      </c>
      <c r="F57" s="410" t="s">
        <v>933</v>
      </c>
      <c r="G57" s="401">
        <v>1941</v>
      </c>
      <c r="H57" s="398">
        <v>4076</v>
      </c>
      <c r="I57" s="398">
        <v>2007</v>
      </c>
      <c r="J57" s="398">
        <v>2069</v>
      </c>
      <c r="K57" s="405"/>
      <c r="L57" s="405"/>
      <c r="M57" s="396" t="s">
        <v>934</v>
      </c>
      <c r="N57" s="401">
        <v>280</v>
      </c>
      <c r="O57" s="398">
        <v>507</v>
      </c>
      <c r="P57" s="398">
        <v>232</v>
      </c>
      <c r="Q57" s="398">
        <v>275</v>
      </c>
      <c r="R57" s="403" t="s">
        <v>935</v>
      </c>
      <c r="S57" s="398">
        <v>517</v>
      </c>
      <c r="T57" s="398">
        <v>1045</v>
      </c>
      <c r="U57" s="398">
        <v>512</v>
      </c>
      <c r="V57" s="398">
        <v>533</v>
      </c>
    </row>
    <row r="58" spans="1:22" ht="14.4" customHeight="1">
      <c r="A58" s="396" t="s">
        <v>936</v>
      </c>
      <c r="B58" s="401">
        <v>141</v>
      </c>
      <c r="C58" s="398">
        <v>296</v>
      </c>
      <c r="D58" s="398">
        <v>135</v>
      </c>
      <c r="E58" s="402">
        <v>161</v>
      </c>
      <c r="F58" s="396"/>
      <c r="G58" s="406"/>
      <c r="H58" s="407"/>
      <c r="I58" s="407"/>
      <c r="J58" s="407"/>
      <c r="K58" s="405"/>
      <c r="L58" s="405"/>
      <c r="N58" s="409"/>
      <c r="O58" s="60"/>
      <c r="P58" s="60"/>
      <c r="Q58" s="60"/>
      <c r="R58" s="408"/>
      <c r="S58" s="60"/>
      <c r="T58" s="60"/>
      <c r="U58" s="60"/>
      <c r="V58" s="60"/>
    </row>
    <row r="59" spans="1:22" ht="14.4" customHeight="1">
      <c r="A59" s="396" t="s">
        <v>937</v>
      </c>
      <c r="B59" s="401">
        <v>540</v>
      </c>
      <c r="C59" s="398">
        <v>901</v>
      </c>
      <c r="D59" s="398">
        <v>449</v>
      </c>
      <c r="E59" s="402">
        <v>452</v>
      </c>
      <c r="F59" s="396" t="s">
        <v>938</v>
      </c>
      <c r="G59" s="401">
        <v>1313</v>
      </c>
      <c r="H59" s="398">
        <v>2904</v>
      </c>
      <c r="I59" s="398">
        <v>1434</v>
      </c>
      <c r="J59" s="398">
        <v>1470</v>
      </c>
      <c r="K59" s="405"/>
      <c r="L59" s="405"/>
      <c r="M59" s="396" t="s">
        <v>939</v>
      </c>
      <c r="N59" s="401">
        <v>698</v>
      </c>
      <c r="O59" s="398">
        <v>1259</v>
      </c>
      <c r="P59" s="398">
        <v>632</v>
      </c>
      <c r="Q59" s="398">
        <v>627</v>
      </c>
      <c r="R59" s="403" t="s">
        <v>940</v>
      </c>
      <c r="S59" s="398">
        <v>384</v>
      </c>
      <c r="T59" s="398">
        <v>689</v>
      </c>
      <c r="U59" s="398">
        <v>337</v>
      </c>
      <c r="V59" s="398">
        <v>352</v>
      </c>
    </row>
    <row r="60" spans="1:22" ht="14.4" customHeight="1">
      <c r="B60" s="401"/>
      <c r="C60" s="398"/>
      <c r="D60" s="398"/>
      <c r="E60" s="402"/>
      <c r="F60" s="396" t="s">
        <v>941</v>
      </c>
      <c r="G60" s="401">
        <v>89</v>
      </c>
      <c r="H60" s="398">
        <v>190</v>
      </c>
      <c r="I60" s="398">
        <v>101</v>
      </c>
      <c r="J60" s="398">
        <v>89</v>
      </c>
      <c r="K60" s="405"/>
      <c r="L60" s="405"/>
      <c r="M60" s="396" t="s">
        <v>942</v>
      </c>
      <c r="N60" s="401">
        <v>413</v>
      </c>
      <c r="O60" s="398">
        <v>706</v>
      </c>
      <c r="P60" s="398">
        <v>318</v>
      </c>
      <c r="Q60" s="398">
        <v>388</v>
      </c>
      <c r="R60" s="403" t="s">
        <v>943</v>
      </c>
      <c r="S60" s="398">
        <v>675</v>
      </c>
      <c r="T60" s="398">
        <v>1356</v>
      </c>
      <c r="U60" s="398">
        <v>713</v>
      </c>
      <c r="V60" s="398">
        <v>643</v>
      </c>
    </row>
    <row r="61" spans="1:22" ht="14.4" customHeight="1" thickBot="1">
      <c r="A61" s="411" t="s">
        <v>944</v>
      </c>
      <c r="B61" s="412">
        <v>361</v>
      </c>
      <c r="C61" s="413">
        <v>690</v>
      </c>
      <c r="D61" s="413">
        <v>321</v>
      </c>
      <c r="E61" s="414">
        <v>369</v>
      </c>
      <c r="F61" s="411" t="s">
        <v>945</v>
      </c>
      <c r="G61" s="415">
        <v>74</v>
      </c>
      <c r="H61" s="416">
        <v>162</v>
      </c>
      <c r="I61" s="416">
        <v>79</v>
      </c>
      <c r="J61" s="416">
        <v>83</v>
      </c>
      <c r="K61" s="399"/>
      <c r="L61" s="399"/>
      <c r="M61" s="411" t="s">
        <v>946</v>
      </c>
      <c r="N61" s="415">
        <v>103</v>
      </c>
      <c r="O61" s="416">
        <v>179</v>
      </c>
      <c r="P61" s="416">
        <v>77</v>
      </c>
      <c r="Q61" s="416">
        <v>102</v>
      </c>
      <c r="R61" s="417" t="s">
        <v>947</v>
      </c>
      <c r="S61" s="415">
        <v>536</v>
      </c>
      <c r="T61" s="416">
        <v>1055</v>
      </c>
      <c r="U61" s="416">
        <v>520</v>
      </c>
      <c r="V61" s="416">
        <v>535</v>
      </c>
    </row>
    <row r="62" spans="1:22" ht="13.65" customHeight="1">
      <c r="A62" s="91" t="s">
        <v>948</v>
      </c>
      <c r="B62" s="418"/>
      <c r="C62" s="419"/>
      <c r="D62" s="419"/>
      <c r="E62" s="420"/>
      <c r="G62" s="421"/>
      <c r="H62" s="419"/>
      <c r="I62" s="419"/>
      <c r="J62" s="419"/>
      <c r="N62" s="421"/>
      <c r="O62" s="419"/>
      <c r="P62" s="419"/>
      <c r="Q62" s="419"/>
      <c r="S62" s="421"/>
      <c r="T62" s="419"/>
      <c r="U62" s="419"/>
      <c r="V62" s="419"/>
    </row>
    <row r="63" spans="1:22" ht="13.65" customHeight="1">
      <c r="A63" s="91" t="s">
        <v>949</v>
      </c>
    </row>
    <row r="64" spans="1:22" ht="24" customHeight="1">
      <c r="A64" s="56" t="s">
        <v>950</v>
      </c>
      <c r="E64" s="56"/>
      <c r="G64" s="58"/>
      <c r="H64" s="58"/>
      <c r="I64" s="58"/>
      <c r="J64" s="58"/>
      <c r="K64" s="58"/>
      <c r="L64" s="58"/>
    </row>
    <row r="65" spans="1:22" ht="13.5" customHeight="1" thickBot="1">
      <c r="A65" s="342" t="s">
        <v>951</v>
      </c>
      <c r="B65" s="342"/>
      <c r="C65" s="342"/>
      <c r="D65" s="342"/>
      <c r="E65" s="342"/>
      <c r="V65" s="60" t="s">
        <v>748</v>
      </c>
    </row>
    <row r="66" spans="1:22" ht="15" customHeight="1">
      <c r="A66" s="3242" t="s">
        <v>749</v>
      </c>
      <c r="B66" s="3292" t="s">
        <v>750</v>
      </c>
      <c r="C66" s="3292" t="s">
        <v>751</v>
      </c>
      <c r="D66" s="3292"/>
      <c r="E66" s="3292"/>
      <c r="F66" s="3292" t="s">
        <v>749</v>
      </c>
      <c r="G66" s="3293" t="s">
        <v>750</v>
      </c>
      <c r="H66" s="3117" t="s">
        <v>751</v>
      </c>
      <c r="I66" s="3118"/>
      <c r="J66" s="3118"/>
      <c r="K66" s="99"/>
      <c r="L66" s="99"/>
      <c r="M66" s="3242" t="s">
        <v>749</v>
      </c>
      <c r="N66" s="3292" t="s">
        <v>750</v>
      </c>
      <c r="O66" s="3292" t="s">
        <v>751</v>
      </c>
      <c r="P66" s="3292"/>
      <c r="Q66" s="3117"/>
      <c r="R66" s="3292" t="s">
        <v>749</v>
      </c>
      <c r="S66" s="3292" t="s">
        <v>750</v>
      </c>
      <c r="T66" s="3292" t="s">
        <v>751</v>
      </c>
      <c r="U66" s="3292"/>
      <c r="V66" s="3117"/>
    </row>
    <row r="67" spans="1:22" ht="15" customHeight="1">
      <c r="A67" s="3245"/>
      <c r="B67" s="3276"/>
      <c r="C67" s="302" t="s">
        <v>16</v>
      </c>
      <c r="D67" s="302" t="s">
        <v>752</v>
      </c>
      <c r="E67" s="302" t="s">
        <v>753</v>
      </c>
      <c r="F67" s="3276"/>
      <c r="G67" s="3250"/>
      <c r="H67" s="384" t="s">
        <v>16</v>
      </c>
      <c r="I67" s="387" t="s">
        <v>752</v>
      </c>
      <c r="J67" s="303" t="s">
        <v>753</v>
      </c>
      <c r="K67" s="99"/>
      <c r="L67" s="99"/>
      <c r="M67" s="3245"/>
      <c r="N67" s="3276"/>
      <c r="O67" s="302" t="s">
        <v>16</v>
      </c>
      <c r="P67" s="302" t="s">
        <v>752</v>
      </c>
      <c r="Q67" s="303" t="s">
        <v>753</v>
      </c>
      <c r="R67" s="3276"/>
      <c r="S67" s="3276"/>
      <c r="T67" s="302" t="s">
        <v>16</v>
      </c>
      <c r="U67" s="302" t="s">
        <v>752</v>
      </c>
      <c r="V67" s="302" t="s">
        <v>753</v>
      </c>
    </row>
    <row r="68" spans="1:22" ht="14.4" customHeight="1">
      <c r="A68" s="396" t="s">
        <v>952</v>
      </c>
      <c r="B68" s="397">
        <v>454</v>
      </c>
      <c r="C68" s="398">
        <v>820</v>
      </c>
      <c r="D68" s="398">
        <v>424</v>
      </c>
      <c r="E68" s="398">
        <v>396</v>
      </c>
      <c r="F68" s="422" t="s">
        <v>953</v>
      </c>
      <c r="G68" s="401">
        <v>334</v>
      </c>
      <c r="H68" s="398">
        <v>745</v>
      </c>
      <c r="I68" s="398">
        <v>352</v>
      </c>
      <c r="J68" s="398">
        <v>393</v>
      </c>
      <c r="K68" s="405"/>
      <c r="L68" s="405"/>
      <c r="M68" s="396" t="s">
        <v>954</v>
      </c>
      <c r="N68" s="406">
        <v>222</v>
      </c>
      <c r="O68" s="407">
        <v>418</v>
      </c>
      <c r="P68" s="407">
        <v>231</v>
      </c>
      <c r="Q68" s="423">
        <v>187</v>
      </c>
      <c r="R68" s="396" t="s">
        <v>955</v>
      </c>
      <c r="S68" s="401">
        <v>586</v>
      </c>
      <c r="T68" s="398">
        <v>1073</v>
      </c>
      <c r="U68" s="398">
        <v>544</v>
      </c>
      <c r="V68" s="398">
        <v>529</v>
      </c>
    </row>
    <row r="69" spans="1:22" ht="14.4" customHeight="1">
      <c r="A69" s="396" t="s">
        <v>956</v>
      </c>
      <c r="B69" s="401">
        <v>436</v>
      </c>
      <c r="C69" s="398">
        <v>843</v>
      </c>
      <c r="D69" s="398">
        <v>421</v>
      </c>
      <c r="E69" s="398">
        <v>422</v>
      </c>
      <c r="F69" s="422" t="s">
        <v>957</v>
      </c>
      <c r="G69" s="401">
        <v>281</v>
      </c>
      <c r="H69" s="398">
        <v>502</v>
      </c>
      <c r="I69" s="398">
        <v>230</v>
      </c>
      <c r="J69" s="398">
        <v>272</v>
      </c>
      <c r="K69" s="405"/>
      <c r="L69" s="405"/>
      <c r="M69" s="396" t="s">
        <v>958</v>
      </c>
      <c r="N69" s="406">
        <v>274</v>
      </c>
      <c r="O69" s="407">
        <v>559</v>
      </c>
      <c r="P69" s="407">
        <v>271</v>
      </c>
      <c r="Q69" s="423">
        <v>288</v>
      </c>
      <c r="R69" s="396" t="s">
        <v>959</v>
      </c>
      <c r="S69" s="401">
        <v>920</v>
      </c>
      <c r="T69" s="398">
        <v>1779</v>
      </c>
      <c r="U69" s="398">
        <v>833</v>
      </c>
      <c r="V69" s="398">
        <v>946</v>
      </c>
    </row>
    <row r="70" spans="1:22" ht="14.4" customHeight="1">
      <c r="A70" s="396" t="s">
        <v>960</v>
      </c>
      <c r="B70" s="401">
        <v>456</v>
      </c>
      <c r="C70" s="398">
        <v>740</v>
      </c>
      <c r="D70" s="398">
        <v>366</v>
      </c>
      <c r="E70" s="398">
        <v>374</v>
      </c>
      <c r="F70" s="422" t="s">
        <v>961</v>
      </c>
      <c r="G70" s="401">
        <v>250</v>
      </c>
      <c r="H70" s="398">
        <v>540</v>
      </c>
      <c r="I70" s="398">
        <v>255</v>
      </c>
      <c r="J70" s="398">
        <v>285</v>
      </c>
      <c r="K70" s="399"/>
      <c r="L70" s="399"/>
      <c r="M70" s="396" t="s">
        <v>962</v>
      </c>
      <c r="N70" s="406">
        <v>380</v>
      </c>
      <c r="O70" s="407">
        <v>752</v>
      </c>
      <c r="P70" s="407">
        <v>357</v>
      </c>
      <c r="Q70" s="423">
        <v>395</v>
      </c>
      <c r="R70" s="396"/>
      <c r="S70" s="401"/>
      <c r="T70" s="398"/>
      <c r="U70" s="398"/>
      <c r="V70" s="398"/>
    </row>
    <row r="71" spans="1:22" ht="14.4" customHeight="1">
      <c r="A71" s="396" t="s">
        <v>963</v>
      </c>
      <c r="B71" s="401">
        <v>222</v>
      </c>
      <c r="C71" s="398">
        <v>367</v>
      </c>
      <c r="D71" s="398">
        <v>168</v>
      </c>
      <c r="E71" s="398">
        <v>199</v>
      </c>
      <c r="F71" s="422" t="s">
        <v>964</v>
      </c>
      <c r="G71" s="401">
        <v>348</v>
      </c>
      <c r="H71" s="398">
        <v>725</v>
      </c>
      <c r="I71" s="398">
        <v>338</v>
      </c>
      <c r="J71" s="398">
        <v>387</v>
      </c>
      <c r="K71" s="405"/>
      <c r="L71" s="405"/>
      <c r="M71" s="396" t="s">
        <v>965</v>
      </c>
      <c r="N71" s="401">
        <v>525</v>
      </c>
      <c r="O71" s="398">
        <v>1311</v>
      </c>
      <c r="P71" s="398">
        <v>667</v>
      </c>
      <c r="Q71" s="402">
        <v>644</v>
      </c>
      <c r="R71" s="404" t="s">
        <v>966</v>
      </c>
      <c r="S71" s="424">
        <v>18555</v>
      </c>
      <c r="T71" s="425">
        <v>37923</v>
      </c>
      <c r="U71" s="425">
        <v>18830</v>
      </c>
      <c r="V71" s="425">
        <v>19093</v>
      </c>
    </row>
    <row r="72" spans="1:22" ht="14.4" customHeight="1">
      <c r="A72" s="396" t="s">
        <v>967</v>
      </c>
      <c r="B72" s="401">
        <v>439</v>
      </c>
      <c r="C72" s="398">
        <v>811</v>
      </c>
      <c r="D72" s="398">
        <v>399</v>
      </c>
      <c r="E72" s="398">
        <v>412</v>
      </c>
      <c r="F72" s="422" t="s">
        <v>968</v>
      </c>
      <c r="G72" s="401">
        <v>182</v>
      </c>
      <c r="H72" s="398">
        <v>376</v>
      </c>
      <c r="I72" s="398">
        <v>183</v>
      </c>
      <c r="J72" s="398">
        <v>193</v>
      </c>
      <c r="M72" s="396" t="s">
        <v>969</v>
      </c>
      <c r="N72" s="401">
        <v>147</v>
      </c>
      <c r="O72" s="398">
        <v>335</v>
      </c>
      <c r="P72" s="398">
        <v>168</v>
      </c>
      <c r="Q72" s="402">
        <v>167</v>
      </c>
      <c r="R72" s="396" t="s">
        <v>970</v>
      </c>
      <c r="S72" s="401">
        <v>1000</v>
      </c>
      <c r="T72" s="398">
        <v>2059</v>
      </c>
      <c r="U72" s="398">
        <v>1007</v>
      </c>
      <c r="V72" s="398">
        <v>1052</v>
      </c>
    </row>
    <row r="73" spans="1:22" ht="14.4" customHeight="1">
      <c r="B73" s="409"/>
      <c r="C73" s="60"/>
      <c r="D73" s="60"/>
      <c r="E73" s="60"/>
      <c r="F73" s="117"/>
      <c r="G73" s="401"/>
      <c r="H73" s="398"/>
      <c r="I73" s="398"/>
      <c r="J73" s="398"/>
      <c r="K73" s="426"/>
      <c r="L73" s="426"/>
      <c r="M73" s="396"/>
      <c r="N73" s="401"/>
      <c r="O73" s="398"/>
      <c r="P73" s="398"/>
      <c r="Q73" s="402"/>
      <c r="R73" s="396" t="s">
        <v>971</v>
      </c>
      <c r="S73" s="401">
        <v>103</v>
      </c>
      <c r="T73" s="398">
        <v>161</v>
      </c>
      <c r="U73" s="398">
        <v>85</v>
      </c>
      <c r="V73" s="398">
        <v>76</v>
      </c>
    </row>
    <row r="74" spans="1:22" ht="14.4" customHeight="1">
      <c r="A74" s="396" t="s">
        <v>972</v>
      </c>
      <c r="B74" s="401">
        <v>288</v>
      </c>
      <c r="C74" s="398">
        <v>529</v>
      </c>
      <c r="D74" s="398">
        <v>265</v>
      </c>
      <c r="E74" s="398">
        <v>264</v>
      </c>
      <c r="F74" s="427" t="s">
        <v>973</v>
      </c>
      <c r="G74" s="424">
        <v>37236</v>
      </c>
      <c r="H74" s="425">
        <v>77893</v>
      </c>
      <c r="I74" s="425">
        <v>38904</v>
      </c>
      <c r="J74" s="425">
        <v>38989</v>
      </c>
      <c r="K74" s="405"/>
      <c r="L74" s="405"/>
      <c r="M74" s="396" t="s">
        <v>974</v>
      </c>
      <c r="N74" s="401">
        <v>577</v>
      </c>
      <c r="O74" s="398">
        <v>1615</v>
      </c>
      <c r="P74" s="398">
        <v>814</v>
      </c>
      <c r="Q74" s="402">
        <v>801</v>
      </c>
      <c r="R74" s="396" t="s">
        <v>975</v>
      </c>
      <c r="S74" s="409">
        <v>266</v>
      </c>
      <c r="T74" s="60">
        <v>508</v>
      </c>
      <c r="U74" s="60">
        <v>250</v>
      </c>
      <c r="V74" s="60">
        <v>258</v>
      </c>
    </row>
    <row r="75" spans="1:22" ht="14.4" customHeight="1">
      <c r="A75" s="396" t="s">
        <v>976</v>
      </c>
      <c r="B75" s="401">
        <v>185</v>
      </c>
      <c r="C75" s="398">
        <v>346</v>
      </c>
      <c r="D75" s="398">
        <v>173</v>
      </c>
      <c r="E75" s="398">
        <v>173</v>
      </c>
      <c r="F75" s="422" t="s">
        <v>977</v>
      </c>
      <c r="G75" s="401">
        <v>245</v>
      </c>
      <c r="H75" s="398">
        <v>459</v>
      </c>
      <c r="I75" s="398">
        <v>211</v>
      </c>
      <c r="J75" s="398">
        <v>248</v>
      </c>
      <c r="K75" s="405"/>
      <c r="L75" s="405"/>
      <c r="M75" s="396" t="s">
        <v>978</v>
      </c>
      <c r="N75" s="401">
        <v>112</v>
      </c>
      <c r="O75" s="398">
        <v>264</v>
      </c>
      <c r="P75" s="398">
        <v>128</v>
      </c>
      <c r="Q75" s="402">
        <v>136</v>
      </c>
      <c r="R75" s="396" t="s">
        <v>979</v>
      </c>
      <c r="S75" s="401">
        <v>218</v>
      </c>
      <c r="T75" s="398">
        <v>383</v>
      </c>
      <c r="U75" s="398">
        <v>204</v>
      </c>
      <c r="V75" s="398">
        <v>179</v>
      </c>
    </row>
    <row r="76" spans="1:22" ht="14.4" customHeight="1">
      <c r="A76" s="396" t="s">
        <v>980</v>
      </c>
      <c r="B76" s="401">
        <v>210</v>
      </c>
      <c r="C76" s="398">
        <v>392</v>
      </c>
      <c r="D76" s="398">
        <v>163</v>
      </c>
      <c r="E76" s="398">
        <v>229</v>
      </c>
      <c r="F76" s="422" t="s">
        <v>981</v>
      </c>
      <c r="G76" s="401">
        <v>263</v>
      </c>
      <c r="H76" s="398">
        <v>576</v>
      </c>
      <c r="I76" s="398">
        <v>277</v>
      </c>
      <c r="J76" s="398">
        <v>299</v>
      </c>
      <c r="K76" s="399"/>
      <c r="L76" s="399"/>
      <c r="M76" s="396" t="s">
        <v>982</v>
      </c>
      <c r="N76" s="401">
        <v>273</v>
      </c>
      <c r="O76" s="398">
        <v>645</v>
      </c>
      <c r="P76" s="398">
        <v>309</v>
      </c>
      <c r="Q76" s="402">
        <v>336</v>
      </c>
      <c r="R76" s="396"/>
      <c r="S76" s="401"/>
      <c r="T76" s="398"/>
      <c r="U76" s="398"/>
      <c r="V76" s="398"/>
    </row>
    <row r="77" spans="1:22" ht="14.4" customHeight="1">
      <c r="A77" s="396" t="s">
        <v>983</v>
      </c>
      <c r="B77" s="401">
        <v>236</v>
      </c>
      <c r="C77" s="398">
        <v>393</v>
      </c>
      <c r="D77" s="398">
        <v>184</v>
      </c>
      <c r="E77" s="398">
        <v>209</v>
      </c>
      <c r="F77" s="422" t="s">
        <v>984</v>
      </c>
      <c r="G77" s="401">
        <v>237</v>
      </c>
      <c r="H77" s="398">
        <v>542</v>
      </c>
      <c r="I77" s="398">
        <v>265</v>
      </c>
      <c r="J77" s="398">
        <v>277</v>
      </c>
      <c r="K77" s="405"/>
      <c r="L77" s="405"/>
      <c r="M77" s="396" t="s">
        <v>985</v>
      </c>
      <c r="N77" s="401">
        <v>441</v>
      </c>
      <c r="O77" s="398">
        <v>974</v>
      </c>
      <c r="P77" s="398">
        <v>479</v>
      </c>
      <c r="Q77" s="402">
        <v>495</v>
      </c>
      <c r="R77" s="396" t="s">
        <v>986</v>
      </c>
      <c r="S77" s="401">
        <v>383</v>
      </c>
      <c r="T77" s="398">
        <v>776</v>
      </c>
      <c r="U77" s="398">
        <v>399</v>
      </c>
      <c r="V77" s="398">
        <v>377</v>
      </c>
    </row>
    <row r="78" spans="1:22" ht="14.4" customHeight="1">
      <c r="A78" s="396" t="s">
        <v>987</v>
      </c>
      <c r="B78" s="401">
        <v>11</v>
      </c>
      <c r="C78" s="398">
        <v>11</v>
      </c>
      <c r="D78" s="398">
        <v>10</v>
      </c>
      <c r="E78" s="398">
        <v>1</v>
      </c>
      <c r="F78" s="422" t="s">
        <v>988</v>
      </c>
      <c r="G78" s="401">
        <v>377</v>
      </c>
      <c r="H78" s="398">
        <v>856</v>
      </c>
      <c r="I78" s="398">
        <v>408</v>
      </c>
      <c r="J78" s="398">
        <v>448</v>
      </c>
      <c r="M78" s="396" t="s">
        <v>989</v>
      </c>
      <c r="N78" s="401">
        <v>148</v>
      </c>
      <c r="O78" s="398">
        <v>338</v>
      </c>
      <c r="P78" s="398">
        <v>162</v>
      </c>
      <c r="Q78" s="402">
        <v>176</v>
      </c>
      <c r="R78" s="396" t="s">
        <v>990</v>
      </c>
      <c r="S78" s="401">
        <v>347</v>
      </c>
      <c r="T78" s="398">
        <v>836</v>
      </c>
      <c r="U78" s="398">
        <v>388</v>
      </c>
      <c r="V78" s="398">
        <v>448</v>
      </c>
    </row>
    <row r="79" spans="1:22" ht="14.4" customHeight="1">
      <c r="B79" s="409"/>
      <c r="C79" s="60"/>
      <c r="D79" s="60"/>
      <c r="E79" s="60"/>
      <c r="F79" s="117"/>
      <c r="G79" s="409"/>
      <c r="H79" s="60"/>
      <c r="I79" s="60"/>
      <c r="J79" s="60"/>
      <c r="K79" s="405"/>
      <c r="L79" s="405"/>
      <c r="M79" s="396"/>
      <c r="N79" s="401"/>
      <c r="O79" s="398"/>
      <c r="P79" s="398"/>
      <c r="Q79" s="402"/>
      <c r="R79" s="396" t="s">
        <v>991</v>
      </c>
      <c r="S79" s="401">
        <v>240</v>
      </c>
      <c r="T79" s="398">
        <v>454</v>
      </c>
      <c r="U79" s="398">
        <v>247</v>
      </c>
      <c r="V79" s="398">
        <v>207</v>
      </c>
    </row>
    <row r="80" spans="1:22" ht="14.4" customHeight="1">
      <c r="A80" s="396" t="s">
        <v>992</v>
      </c>
      <c r="B80" s="401">
        <v>1056</v>
      </c>
      <c r="C80" s="398">
        <v>2320</v>
      </c>
      <c r="D80" s="398">
        <v>1172</v>
      </c>
      <c r="E80" s="398">
        <v>1148</v>
      </c>
      <c r="F80" s="422" t="s">
        <v>993</v>
      </c>
      <c r="G80" s="401">
        <v>136</v>
      </c>
      <c r="H80" s="398">
        <v>419</v>
      </c>
      <c r="I80" s="398">
        <v>217</v>
      </c>
      <c r="J80" s="398">
        <v>202</v>
      </c>
      <c r="K80" s="405"/>
      <c r="L80" s="405"/>
      <c r="M80" s="396" t="s">
        <v>994</v>
      </c>
      <c r="N80" s="401">
        <v>127</v>
      </c>
      <c r="O80" s="398">
        <v>265</v>
      </c>
      <c r="P80" s="398">
        <v>125</v>
      </c>
      <c r="Q80" s="402">
        <v>140</v>
      </c>
      <c r="R80" s="396" t="s">
        <v>995</v>
      </c>
      <c r="S80" s="401">
        <v>652</v>
      </c>
      <c r="T80" s="398">
        <v>1524</v>
      </c>
      <c r="U80" s="398">
        <v>745</v>
      </c>
      <c r="V80" s="398">
        <v>779</v>
      </c>
    </row>
    <row r="81" spans="1:22" ht="14.4" customHeight="1">
      <c r="A81" s="396" t="s">
        <v>996</v>
      </c>
      <c r="B81" s="401">
        <v>3695</v>
      </c>
      <c r="C81" s="398">
        <v>7885</v>
      </c>
      <c r="D81" s="398">
        <v>3767</v>
      </c>
      <c r="E81" s="398">
        <v>4118</v>
      </c>
      <c r="F81" s="422" t="s">
        <v>997</v>
      </c>
      <c r="G81" s="401">
        <v>163</v>
      </c>
      <c r="H81" s="398">
        <v>205</v>
      </c>
      <c r="I81" s="398">
        <v>111</v>
      </c>
      <c r="J81" s="398">
        <v>94</v>
      </c>
      <c r="K81" s="405"/>
      <c r="L81" s="405"/>
      <c r="M81" s="396" t="s">
        <v>998</v>
      </c>
      <c r="N81" s="401">
        <v>392</v>
      </c>
      <c r="O81" s="398">
        <v>869</v>
      </c>
      <c r="P81" s="398">
        <v>408</v>
      </c>
      <c r="Q81" s="402">
        <v>461</v>
      </c>
      <c r="R81" s="396" t="s">
        <v>999</v>
      </c>
      <c r="S81" s="401">
        <v>366</v>
      </c>
      <c r="T81" s="398">
        <v>803</v>
      </c>
      <c r="U81" s="398">
        <v>396</v>
      </c>
      <c r="V81" s="398">
        <v>407</v>
      </c>
    </row>
    <row r="82" spans="1:22" ht="14.4" customHeight="1">
      <c r="A82" s="396" t="s">
        <v>1000</v>
      </c>
      <c r="B82" s="401">
        <v>827</v>
      </c>
      <c r="C82" s="398">
        <v>2286</v>
      </c>
      <c r="D82" s="398">
        <v>1116</v>
      </c>
      <c r="E82" s="398">
        <v>1170</v>
      </c>
      <c r="F82" s="422" t="s">
        <v>1001</v>
      </c>
      <c r="G82" s="401">
        <v>400</v>
      </c>
      <c r="H82" s="398">
        <v>1022</v>
      </c>
      <c r="I82" s="398">
        <v>516</v>
      </c>
      <c r="J82" s="398">
        <v>506</v>
      </c>
      <c r="K82" s="405"/>
      <c r="L82" s="405"/>
      <c r="M82" s="396" t="s">
        <v>1002</v>
      </c>
      <c r="N82" s="401">
        <v>385</v>
      </c>
      <c r="O82" s="398">
        <v>826</v>
      </c>
      <c r="P82" s="398">
        <v>426</v>
      </c>
      <c r="Q82" s="402">
        <v>400</v>
      </c>
      <c r="R82" s="396"/>
      <c r="S82" s="401"/>
      <c r="T82" s="398"/>
      <c r="U82" s="398"/>
      <c r="V82" s="398"/>
    </row>
    <row r="83" spans="1:22" ht="14.4" customHeight="1">
      <c r="A83" s="396" t="s">
        <v>1003</v>
      </c>
      <c r="B83" s="401">
        <v>623</v>
      </c>
      <c r="C83" s="398">
        <v>1425</v>
      </c>
      <c r="D83" s="398">
        <v>709</v>
      </c>
      <c r="E83" s="398">
        <v>716</v>
      </c>
      <c r="F83" s="422" t="s">
        <v>1004</v>
      </c>
      <c r="G83" s="401">
        <v>196</v>
      </c>
      <c r="H83" s="398">
        <v>526</v>
      </c>
      <c r="I83" s="398">
        <v>253</v>
      </c>
      <c r="J83" s="398">
        <v>273</v>
      </c>
      <c r="K83" s="405"/>
      <c r="L83" s="405"/>
      <c r="M83" s="396" t="s">
        <v>1005</v>
      </c>
      <c r="N83" s="401">
        <v>377</v>
      </c>
      <c r="O83" s="398">
        <v>757</v>
      </c>
      <c r="P83" s="398">
        <v>357</v>
      </c>
      <c r="Q83" s="402">
        <v>400</v>
      </c>
      <c r="R83" s="396" t="s">
        <v>1006</v>
      </c>
      <c r="S83" s="401">
        <v>2921</v>
      </c>
      <c r="T83" s="398">
        <v>6611</v>
      </c>
      <c r="U83" s="398">
        <v>3227</v>
      </c>
      <c r="V83" s="398">
        <v>3384</v>
      </c>
    </row>
    <row r="84" spans="1:22" ht="14.4" customHeight="1">
      <c r="A84" s="396" t="s">
        <v>1007</v>
      </c>
      <c r="B84" s="401">
        <v>341</v>
      </c>
      <c r="C84" s="398">
        <v>664</v>
      </c>
      <c r="D84" s="398">
        <v>329</v>
      </c>
      <c r="E84" s="398">
        <v>335</v>
      </c>
      <c r="F84" s="422" t="s">
        <v>1008</v>
      </c>
      <c r="G84" s="401">
        <v>299</v>
      </c>
      <c r="H84" s="398">
        <v>771</v>
      </c>
      <c r="I84" s="398">
        <v>376</v>
      </c>
      <c r="J84" s="398">
        <v>395</v>
      </c>
      <c r="M84" s="396" t="s">
        <v>1009</v>
      </c>
      <c r="N84" s="401">
        <v>208</v>
      </c>
      <c r="O84" s="398">
        <v>463</v>
      </c>
      <c r="P84" s="398">
        <v>232</v>
      </c>
      <c r="Q84" s="402">
        <v>231</v>
      </c>
      <c r="R84" s="396" t="s">
        <v>1010</v>
      </c>
      <c r="S84" s="401">
        <v>336</v>
      </c>
      <c r="T84" s="398">
        <v>669</v>
      </c>
      <c r="U84" s="398">
        <v>346</v>
      </c>
      <c r="V84" s="398">
        <v>323</v>
      </c>
    </row>
    <row r="85" spans="1:22" ht="14.4" customHeight="1">
      <c r="A85" s="396"/>
      <c r="B85" s="401"/>
      <c r="C85" s="398"/>
      <c r="D85" s="398"/>
      <c r="E85" s="398"/>
      <c r="F85" s="117"/>
      <c r="G85" s="409"/>
      <c r="H85" s="60"/>
      <c r="I85" s="60"/>
      <c r="J85" s="60"/>
      <c r="K85" s="405"/>
      <c r="L85" s="405"/>
      <c r="M85" s="396"/>
      <c r="N85" s="401"/>
      <c r="O85" s="398"/>
      <c r="P85" s="398"/>
      <c r="Q85" s="402"/>
      <c r="R85" s="396" t="s">
        <v>1011</v>
      </c>
      <c r="S85" s="401">
        <v>45</v>
      </c>
      <c r="T85" s="398">
        <v>100</v>
      </c>
      <c r="U85" s="398">
        <v>51</v>
      </c>
      <c r="V85" s="398">
        <v>49</v>
      </c>
    </row>
    <row r="86" spans="1:22" ht="14.4" customHeight="1">
      <c r="A86" s="396" t="s">
        <v>1012</v>
      </c>
      <c r="B86" s="401">
        <v>233</v>
      </c>
      <c r="C86" s="398">
        <v>369</v>
      </c>
      <c r="D86" s="398">
        <v>163</v>
      </c>
      <c r="E86" s="398">
        <v>206</v>
      </c>
      <c r="F86" s="422" t="s">
        <v>1013</v>
      </c>
      <c r="G86" s="401">
        <v>372</v>
      </c>
      <c r="H86" s="398">
        <v>852</v>
      </c>
      <c r="I86" s="398">
        <v>396</v>
      </c>
      <c r="J86" s="398">
        <v>456</v>
      </c>
      <c r="K86" s="405"/>
      <c r="L86" s="405"/>
      <c r="M86" s="396" t="s">
        <v>1014</v>
      </c>
      <c r="N86" s="401">
        <v>294</v>
      </c>
      <c r="O86" s="398">
        <v>693</v>
      </c>
      <c r="P86" s="398">
        <v>332</v>
      </c>
      <c r="Q86" s="402">
        <v>361</v>
      </c>
      <c r="R86" s="396" t="s">
        <v>1015</v>
      </c>
      <c r="S86" s="401">
        <v>328</v>
      </c>
      <c r="T86" s="398">
        <v>588</v>
      </c>
      <c r="U86" s="398">
        <v>312</v>
      </c>
      <c r="V86" s="398">
        <v>276</v>
      </c>
    </row>
    <row r="87" spans="1:22" ht="14.4" customHeight="1">
      <c r="A87" s="396" t="s">
        <v>1016</v>
      </c>
      <c r="B87" s="401">
        <v>170</v>
      </c>
      <c r="C87" s="398">
        <v>350</v>
      </c>
      <c r="D87" s="398">
        <v>165</v>
      </c>
      <c r="E87" s="398">
        <v>185</v>
      </c>
      <c r="F87" s="422" t="s">
        <v>1017</v>
      </c>
      <c r="G87" s="401">
        <v>377</v>
      </c>
      <c r="H87" s="398">
        <v>814</v>
      </c>
      <c r="I87" s="398">
        <v>375</v>
      </c>
      <c r="J87" s="398">
        <v>439</v>
      </c>
      <c r="K87" s="405"/>
      <c r="L87" s="405"/>
      <c r="M87" s="396" t="s">
        <v>1018</v>
      </c>
      <c r="N87" s="401">
        <v>523</v>
      </c>
      <c r="O87" s="398">
        <v>1074</v>
      </c>
      <c r="P87" s="398">
        <v>536</v>
      </c>
      <c r="Q87" s="402">
        <v>538</v>
      </c>
      <c r="R87" s="396" t="s">
        <v>1019</v>
      </c>
      <c r="S87" s="401">
        <v>224</v>
      </c>
      <c r="T87" s="398">
        <v>445</v>
      </c>
      <c r="U87" s="398">
        <v>213</v>
      </c>
      <c r="V87" s="398">
        <v>232</v>
      </c>
    </row>
    <row r="88" spans="1:22" ht="14.4" customHeight="1">
      <c r="A88" s="410" t="s">
        <v>1020</v>
      </c>
      <c r="B88" s="401">
        <v>1201</v>
      </c>
      <c r="C88" s="398">
        <v>2435</v>
      </c>
      <c r="D88" s="398">
        <v>1184</v>
      </c>
      <c r="E88" s="398">
        <v>1251</v>
      </c>
      <c r="F88" s="422" t="s">
        <v>1021</v>
      </c>
      <c r="G88" s="401">
        <v>542</v>
      </c>
      <c r="H88" s="398">
        <v>1170</v>
      </c>
      <c r="I88" s="398">
        <v>556</v>
      </c>
      <c r="J88" s="398">
        <v>614</v>
      </c>
      <c r="K88" s="405"/>
      <c r="L88" s="405"/>
      <c r="M88" s="396" t="s">
        <v>1022</v>
      </c>
      <c r="N88" s="401">
        <v>779</v>
      </c>
      <c r="O88" s="398">
        <v>1595</v>
      </c>
      <c r="P88" s="398">
        <v>815</v>
      </c>
      <c r="Q88" s="402">
        <v>780</v>
      </c>
      <c r="S88" s="409"/>
      <c r="T88" s="60"/>
      <c r="U88" s="60"/>
      <c r="V88" s="60"/>
    </row>
    <row r="89" spans="1:22" ht="14.4" customHeight="1">
      <c r="A89" s="410" t="s">
        <v>1023</v>
      </c>
      <c r="B89" s="401">
        <v>1277</v>
      </c>
      <c r="C89" s="398">
        <v>3063</v>
      </c>
      <c r="D89" s="398">
        <v>1494</v>
      </c>
      <c r="E89" s="398">
        <v>1569</v>
      </c>
      <c r="F89" s="422" t="s">
        <v>1024</v>
      </c>
      <c r="G89" s="401">
        <v>263</v>
      </c>
      <c r="H89" s="398">
        <v>583</v>
      </c>
      <c r="I89" s="398">
        <v>301</v>
      </c>
      <c r="J89" s="398">
        <v>282</v>
      </c>
      <c r="K89" s="405"/>
      <c r="L89" s="405"/>
      <c r="M89" s="396" t="s">
        <v>1025</v>
      </c>
      <c r="N89" s="401">
        <v>116</v>
      </c>
      <c r="O89" s="398">
        <v>213</v>
      </c>
      <c r="P89" s="398">
        <v>113</v>
      </c>
      <c r="Q89" s="402">
        <v>100</v>
      </c>
      <c r="R89" s="396" t="s">
        <v>1026</v>
      </c>
      <c r="S89" s="401">
        <v>135</v>
      </c>
      <c r="T89" s="398">
        <v>214</v>
      </c>
      <c r="U89" s="398">
        <v>105</v>
      </c>
      <c r="V89" s="398">
        <v>109</v>
      </c>
    </row>
    <row r="90" spans="1:22" ht="14.4" customHeight="1">
      <c r="A90" s="410" t="s">
        <v>1027</v>
      </c>
      <c r="B90" s="401">
        <v>1630</v>
      </c>
      <c r="C90" s="398">
        <v>3455</v>
      </c>
      <c r="D90" s="398">
        <v>1670</v>
      </c>
      <c r="E90" s="398">
        <v>1785</v>
      </c>
      <c r="F90" s="422" t="s">
        <v>1028</v>
      </c>
      <c r="G90" s="401">
        <v>443</v>
      </c>
      <c r="H90" s="398">
        <v>998</v>
      </c>
      <c r="I90" s="398">
        <v>485</v>
      </c>
      <c r="J90" s="398">
        <v>513</v>
      </c>
      <c r="M90" s="396" t="s">
        <v>1029</v>
      </c>
      <c r="N90" s="401">
        <v>557</v>
      </c>
      <c r="O90" s="398">
        <v>1204</v>
      </c>
      <c r="P90" s="398">
        <v>606</v>
      </c>
      <c r="Q90" s="402">
        <v>598</v>
      </c>
      <c r="R90" s="396" t="s">
        <v>1030</v>
      </c>
      <c r="S90" s="401">
        <v>458</v>
      </c>
      <c r="T90" s="398">
        <v>702</v>
      </c>
      <c r="U90" s="398">
        <v>372</v>
      </c>
      <c r="V90" s="398">
        <v>330</v>
      </c>
    </row>
    <row r="91" spans="1:22" ht="14.4" customHeight="1">
      <c r="A91" s="410"/>
      <c r="B91" s="401"/>
      <c r="C91" s="398"/>
      <c r="D91" s="398"/>
      <c r="E91" s="398"/>
      <c r="F91" s="117"/>
      <c r="G91" s="409"/>
      <c r="H91" s="60"/>
      <c r="I91" s="60"/>
      <c r="J91" s="60"/>
      <c r="K91" s="405"/>
      <c r="L91" s="405"/>
      <c r="M91" s="396"/>
      <c r="N91" s="401"/>
      <c r="O91" s="398"/>
      <c r="P91" s="398"/>
      <c r="Q91" s="402"/>
      <c r="R91" s="396" t="s">
        <v>1031</v>
      </c>
      <c r="S91" s="401">
        <v>97</v>
      </c>
      <c r="T91" s="398">
        <v>137</v>
      </c>
      <c r="U91" s="398">
        <v>85</v>
      </c>
      <c r="V91" s="398">
        <v>52</v>
      </c>
    </row>
    <row r="92" spans="1:22" ht="14.4" customHeight="1">
      <c r="A92" s="396" t="s">
        <v>1032</v>
      </c>
      <c r="B92" s="401">
        <v>1468</v>
      </c>
      <c r="C92" s="398">
        <v>3632</v>
      </c>
      <c r="D92" s="398">
        <v>1777</v>
      </c>
      <c r="E92" s="398">
        <v>1855</v>
      </c>
      <c r="F92" s="422" t="s">
        <v>1033</v>
      </c>
      <c r="G92" s="401">
        <v>476</v>
      </c>
      <c r="H92" s="398">
        <v>1063</v>
      </c>
      <c r="I92" s="398">
        <v>515</v>
      </c>
      <c r="J92" s="398">
        <v>548</v>
      </c>
      <c r="K92" s="405"/>
      <c r="L92" s="405"/>
      <c r="M92" s="396" t="s">
        <v>1034</v>
      </c>
      <c r="N92" s="401">
        <v>177</v>
      </c>
      <c r="O92" s="398">
        <v>363</v>
      </c>
      <c r="P92" s="398">
        <v>176</v>
      </c>
      <c r="Q92" s="402">
        <v>187</v>
      </c>
      <c r="R92" s="396" t="s">
        <v>1035</v>
      </c>
      <c r="S92" s="401">
        <v>602</v>
      </c>
      <c r="T92" s="398">
        <v>1082</v>
      </c>
      <c r="U92" s="398">
        <v>523</v>
      </c>
      <c r="V92" s="398">
        <v>559</v>
      </c>
    </row>
    <row r="93" spans="1:22" ht="14.4" customHeight="1">
      <c r="A93" s="396" t="s">
        <v>1036</v>
      </c>
      <c r="B93" s="401">
        <v>266</v>
      </c>
      <c r="C93" s="398">
        <v>608</v>
      </c>
      <c r="D93" s="398">
        <v>290</v>
      </c>
      <c r="E93" s="398">
        <v>318</v>
      </c>
      <c r="F93" s="422" t="s">
        <v>1037</v>
      </c>
      <c r="G93" s="401">
        <v>265</v>
      </c>
      <c r="H93" s="398">
        <v>587</v>
      </c>
      <c r="I93" s="398">
        <v>289</v>
      </c>
      <c r="J93" s="398">
        <v>298</v>
      </c>
      <c r="K93" s="405"/>
      <c r="L93" s="405"/>
      <c r="M93" s="396" t="s">
        <v>1038</v>
      </c>
      <c r="N93" s="401">
        <v>1095</v>
      </c>
      <c r="O93" s="398">
        <v>2052</v>
      </c>
      <c r="P93" s="398">
        <v>1070</v>
      </c>
      <c r="Q93" s="402">
        <v>982</v>
      </c>
      <c r="R93" s="396" t="s">
        <v>1039</v>
      </c>
      <c r="S93" s="401">
        <v>1065</v>
      </c>
      <c r="T93" s="398">
        <v>2216</v>
      </c>
      <c r="U93" s="398">
        <v>1071</v>
      </c>
      <c r="V93" s="398">
        <v>1145</v>
      </c>
    </row>
    <row r="94" spans="1:22" ht="14.4" customHeight="1">
      <c r="A94" s="396" t="s">
        <v>1040</v>
      </c>
      <c r="B94" s="401">
        <v>299</v>
      </c>
      <c r="C94" s="398">
        <v>704</v>
      </c>
      <c r="D94" s="398">
        <v>332</v>
      </c>
      <c r="E94" s="398">
        <v>372</v>
      </c>
      <c r="F94" s="422" t="s">
        <v>1041</v>
      </c>
      <c r="G94" s="401">
        <v>256</v>
      </c>
      <c r="H94" s="398">
        <v>530</v>
      </c>
      <c r="I94" s="398">
        <v>253</v>
      </c>
      <c r="J94" s="398">
        <v>277</v>
      </c>
      <c r="K94" s="405"/>
      <c r="L94" s="405"/>
      <c r="M94" s="396" t="s">
        <v>1042</v>
      </c>
      <c r="N94" s="401">
        <v>418</v>
      </c>
      <c r="O94" s="398">
        <v>999</v>
      </c>
      <c r="P94" s="398">
        <v>503</v>
      </c>
      <c r="Q94" s="402">
        <v>496</v>
      </c>
      <c r="S94" s="409"/>
      <c r="T94" s="60"/>
      <c r="U94" s="60"/>
      <c r="V94" s="60"/>
    </row>
    <row r="95" spans="1:22" ht="14.4" customHeight="1">
      <c r="A95" s="396" t="s">
        <v>1043</v>
      </c>
      <c r="B95" s="401">
        <v>207</v>
      </c>
      <c r="C95" s="398">
        <v>469</v>
      </c>
      <c r="D95" s="398">
        <v>234</v>
      </c>
      <c r="E95" s="398">
        <v>235</v>
      </c>
      <c r="F95" s="422" t="s">
        <v>1044</v>
      </c>
      <c r="G95" s="401">
        <v>688</v>
      </c>
      <c r="H95" s="398">
        <v>1364</v>
      </c>
      <c r="I95" s="398">
        <v>683</v>
      </c>
      <c r="J95" s="398">
        <v>681</v>
      </c>
      <c r="K95" s="405"/>
      <c r="L95" s="405"/>
      <c r="M95" s="396" t="s">
        <v>1045</v>
      </c>
      <c r="N95" s="401">
        <v>539</v>
      </c>
      <c r="O95" s="398">
        <v>1016</v>
      </c>
      <c r="P95" s="398">
        <v>531</v>
      </c>
      <c r="Q95" s="402">
        <v>485</v>
      </c>
      <c r="R95" s="396" t="s">
        <v>1046</v>
      </c>
      <c r="S95" s="401">
        <v>1394</v>
      </c>
      <c r="T95" s="398">
        <v>2898</v>
      </c>
      <c r="U95" s="398">
        <v>1428</v>
      </c>
      <c r="V95" s="398">
        <v>1470</v>
      </c>
    </row>
    <row r="96" spans="1:22" ht="14.4" customHeight="1">
      <c r="A96" s="396" t="s">
        <v>1047</v>
      </c>
      <c r="B96" s="401">
        <v>231</v>
      </c>
      <c r="C96" s="398">
        <v>515</v>
      </c>
      <c r="D96" s="398">
        <v>244</v>
      </c>
      <c r="E96" s="398">
        <v>271</v>
      </c>
      <c r="F96" s="422" t="s">
        <v>1048</v>
      </c>
      <c r="G96" s="401">
        <v>436</v>
      </c>
      <c r="H96" s="398">
        <v>845</v>
      </c>
      <c r="I96" s="398">
        <v>405</v>
      </c>
      <c r="J96" s="398">
        <v>440</v>
      </c>
      <c r="M96" s="396" t="s">
        <v>1049</v>
      </c>
      <c r="N96" s="401">
        <v>776</v>
      </c>
      <c r="O96" s="398">
        <v>1527</v>
      </c>
      <c r="P96" s="398">
        <v>756</v>
      </c>
      <c r="Q96" s="402">
        <v>771</v>
      </c>
      <c r="R96" s="396" t="s">
        <v>1050</v>
      </c>
      <c r="S96" s="401">
        <v>151</v>
      </c>
      <c r="T96" s="398">
        <v>269</v>
      </c>
      <c r="U96" s="398">
        <v>125</v>
      </c>
      <c r="V96" s="398">
        <v>144</v>
      </c>
    </row>
    <row r="97" spans="1:22" ht="14.4" customHeight="1">
      <c r="A97" s="396"/>
      <c r="B97" s="401"/>
      <c r="C97" s="398"/>
      <c r="D97" s="398"/>
      <c r="E97" s="398"/>
      <c r="F97" s="117"/>
      <c r="G97" s="409"/>
      <c r="H97" s="60"/>
      <c r="I97" s="60"/>
      <c r="J97" s="60"/>
      <c r="K97" s="405"/>
      <c r="L97" s="405"/>
      <c r="M97" s="396"/>
      <c r="N97" s="401"/>
      <c r="O97" s="398"/>
      <c r="P97" s="398"/>
      <c r="Q97" s="402"/>
      <c r="R97" s="396" t="s">
        <v>1051</v>
      </c>
      <c r="S97" s="401">
        <v>123</v>
      </c>
      <c r="T97" s="398">
        <v>198</v>
      </c>
      <c r="U97" s="398">
        <v>120</v>
      </c>
      <c r="V97" s="398">
        <v>78</v>
      </c>
    </row>
    <row r="98" spans="1:22" ht="14.4" customHeight="1">
      <c r="A98" s="396" t="s">
        <v>1052</v>
      </c>
      <c r="B98" s="401">
        <v>460</v>
      </c>
      <c r="C98" s="398">
        <v>1050</v>
      </c>
      <c r="D98" s="398">
        <v>491</v>
      </c>
      <c r="E98" s="398">
        <v>559</v>
      </c>
      <c r="F98" s="422" t="s">
        <v>1053</v>
      </c>
      <c r="G98" s="401">
        <v>456</v>
      </c>
      <c r="H98" s="398">
        <v>895</v>
      </c>
      <c r="I98" s="398">
        <v>434</v>
      </c>
      <c r="J98" s="398">
        <v>461</v>
      </c>
      <c r="K98" s="398"/>
      <c r="L98" s="398"/>
      <c r="M98" s="396" t="s">
        <v>1054</v>
      </c>
      <c r="N98" s="401">
        <v>954</v>
      </c>
      <c r="O98" s="398">
        <v>1967</v>
      </c>
      <c r="P98" s="398">
        <v>1046</v>
      </c>
      <c r="Q98" s="402">
        <v>921</v>
      </c>
      <c r="R98" s="396" t="s">
        <v>1055</v>
      </c>
      <c r="S98" s="401">
        <v>650</v>
      </c>
      <c r="T98" s="398">
        <v>1414</v>
      </c>
      <c r="U98" s="398">
        <v>679</v>
      </c>
      <c r="V98" s="398">
        <v>735</v>
      </c>
    </row>
    <row r="99" spans="1:22" ht="14.4" customHeight="1">
      <c r="A99" s="396" t="s">
        <v>1056</v>
      </c>
      <c r="B99" s="401">
        <v>206</v>
      </c>
      <c r="C99" s="398">
        <v>367</v>
      </c>
      <c r="D99" s="398">
        <v>192</v>
      </c>
      <c r="E99" s="398">
        <v>175</v>
      </c>
      <c r="F99" s="422" t="s">
        <v>1057</v>
      </c>
      <c r="G99" s="401">
        <v>4</v>
      </c>
      <c r="H99" s="398">
        <v>10</v>
      </c>
      <c r="I99" s="398">
        <v>3</v>
      </c>
      <c r="J99" s="398">
        <v>7</v>
      </c>
      <c r="K99" s="405"/>
      <c r="L99" s="405"/>
      <c r="M99" s="396" t="s">
        <v>1058</v>
      </c>
      <c r="N99" s="401">
        <v>364</v>
      </c>
      <c r="O99" s="398">
        <v>660</v>
      </c>
      <c r="P99" s="398">
        <v>361</v>
      </c>
      <c r="Q99" s="402">
        <v>299</v>
      </c>
      <c r="R99" s="396" t="s">
        <v>1059</v>
      </c>
      <c r="S99" s="401">
        <v>758</v>
      </c>
      <c r="T99" s="398">
        <v>1511</v>
      </c>
      <c r="U99" s="398">
        <v>779</v>
      </c>
      <c r="V99" s="398">
        <v>732</v>
      </c>
    </row>
    <row r="100" spans="1:22" ht="14.4" customHeight="1">
      <c r="A100" s="396" t="s">
        <v>1060</v>
      </c>
      <c r="B100" s="401">
        <v>195</v>
      </c>
      <c r="C100" s="398">
        <v>259</v>
      </c>
      <c r="D100" s="398">
        <v>129</v>
      </c>
      <c r="E100" s="398">
        <v>130</v>
      </c>
      <c r="F100" s="422" t="s">
        <v>1061</v>
      </c>
      <c r="G100" s="401">
        <v>807</v>
      </c>
      <c r="H100" s="398">
        <v>1606</v>
      </c>
      <c r="I100" s="398">
        <v>804</v>
      </c>
      <c r="J100" s="398">
        <v>802</v>
      </c>
      <c r="K100" s="405"/>
      <c r="L100" s="405"/>
      <c r="M100" s="396" t="s">
        <v>1062</v>
      </c>
      <c r="N100" s="401">
        <v>1004</v>
      </c>
      <c r="O100" s="398">
        <v>1692</v>
      </c>
      <c r="P100" s="398">
        <v>847</v>
      </c>
      <c r="Q100" s="402">
        <v>845</v>
      </c>
      <c r="S100" s="409"/>
      <c r="T100" s="60"/>
      <c r="U100" s="60"/>
      <c r="V100" s="60"/>
    </row>
    <row r="101" spans="1:22" ht="14.4" customHeight="1">
      <c r="A101" s="396" t="s">
        <v>1063</v>
      </c>
      <c r="B101" s="401">
        <v>94</v>
      </c>
      <c r="C101" s="398">
        <v>169</v>
      </c>
      <c r="D101" s="398">
        <v>76</v>
      </c>
      <c r="E101" s="398">
        <v>93</v>
      </c>
      <c r="F101" s="422" t="s">
        <v>1064</v>
      </c>
      <c r="G101" s="401">
        <v>846</v>
      </c>
      <c r="H101" s="398">
        <v>1795</v>
      </c>
      <c r="I101" s="398">
        <v>885</v>
      </c>
      <c r="J101" s="398">
        <v>910</v>
      </c>
      <c r="K101" s="405"/>
      <c r="L101" s="405"/>
      <c r="M101" s="396" t="s">
        <v>1065</v>
      </c>
      <c r="N101" s="401">
        <v>282</v>
      </c>
      <c r="O101" s="398">
        <v>601</v>
      </c>
      <c r="P101" s="398">
        <v>286</v>
      </c>
      <c r="Q101" s="402">
        <v>315</v>
      </c>
      <c r="R101" s="396" t="s">
        <v>1066</v>
      </c>
      <c r="S101" s="401">
        <v>1108</v>
      </c>
      <c r="T101" s="398">
        <v>2159</v>
      </c>
      <c r="U101" s="398">
        <v>1094</v>
      </c>
      <c r="V101" s="398">
        <v>1065</v>
      </c>
    </row>
    <row r="102" spans="1:22" ht="14.4" customHeight="1">
      <c r="A102" s="396" t="s">
        <v>1067</v>
      </c>
      <c r="B102" s="401">
        <v>222</v>
      </c>
      <c r="C102" s="398">
        <v>452</v>
      </c>
      <c r="D102" s="398">
        <v>209</v>
      </c>
      <c r="E102" s="398">
        <v>243</v>
      </c>
      <c r="F102" s="422" t="s">
        <v>1068</v>
      </c>
      <c r="G102" s="401">
        <v>615</v>
      </c>
      <c r="H102" s="398">
        <v>1154</v>
      </c>
      <c r="I102" s="398">
        <v>532</v>
      </c>
      <c r="J102" s="398">
        <v>622</v>
      </c>
      <c r="M102" s="396" t="s">
        <v>1069</v>
      </c>
      <c r="N102" s="401">
        <v>492</v>
      </c>
      <c r="O102" s="398">
        <v>1043</v>
      </c>
      <c r="P102" s="398">
        <v>495</v>
      </c>
      <c r="Q102" s="402">
        <v>548</v>
      </c>
      <c r="R102" s="396" t="s">
        <v>1070</v>
      </c>
      <c r="S102" s="401">
        <v>709</v>
      </c>
      <c r="T102" s="398">
        <v>1404</v>
      </c>
      <c r="U102" s="398">
        <v>690</v>
      </c>
      <c r="V102" s="398">
        <v>714</v>
      </c>
    </row>
    <row r="103" spans="1:22" ht="14.4" customHeight="1">
      <c r="A103" s="396"/>
      <c r="B103" s="401"/>
      <c r="C103" s="398"/>
      <c r="D103" s="398"/>
      <c r="E103" s="398"/>
      <c r="F103" s="117"/>
      <c r="G103" s="409"/>
      <c r="H103" s="60"/>
      <c r="I103" s="60"/>
      <c r="J103" s="60"/>
      <c r="K103" s="405"/>
      <c r="L103" s="405"/>
      <c r="M103" s="396"/>
      <c r="N103" s="401"/>
      <c r="O103" s="398"/>
      <c r="P103" s="398"/>
      <c r="Q103" s="402"/>
      <c r="R103" s="396" t="s">
        <v>1071</v>
      </c>
      <c r="S103" s="401">
        <v>404</v>
      </c>
      <c r="T103" s="398">
        <v>815</v>
      </c>
      <c r="U103" s="398">
        <v>411</v>
      </c>
      <c r="V103" s="398">
        <v>404</v>
      </c>
    </row>
    <row r="104" spans="1:22" ht="14.4" customHeight="1">
      <c r="A104" s="396" t="s">
        <v>1072</v>
      </c>
      <c r="B104" s="401">
        <v>216</v>
      </c>
      <c r="C104" s="398">
        <v>375</v>
      </c>
      <c r="D104" s="398">
        <v>176</v>
      </c>
      <c r="E104" s="398">
        <v>199</v>
      </c>
      <c r="F104" s="422" t="s">
        <v>1073</v>
      </c>
      <c r="G104" s="401">
        <v>49</v>
      </c>
      <c r="H104" s="398">
        <v>90</v>
      </c>
      <c r="I104" s="398">
        <v>45</v>
      </c>
      <c r="J104" s="398">
        <v>45</v>
      </c>
      <c r="K104" s="407"/>
      <c r="L104" s="407"/>
      <c r="M104" s="396" t="s">
        <v>1074</v>
      </c>
      <c r="N104" s="401">
        <v>323</v>
      </c>
      <c r="O104" s="398">
        <v>723</v>
      </c>
      <c r="P104" s="398">
        <v>339</v>
      </c>
      <c r="Q104" s="402">
        <v>384</v>
      </c>
      <c r="R104" s="396" t="s">
        <v>1075</v>
      </c>
      <c r="S104" s="401">
        <v>15</v>
      </c>
      <c r="T104" s="398">
        <v>16</v>
      </c>
      <c r="U104" s="398">
        <v>12</v>
      </c>
      <c r="V104" s="398">
        <v>4</v>
      </c>
    </row>
    <row r="105" spans="1:22" ht="14.4" customHeight="1">
      <c r="A105" s="396" t="s">
        <v>1076</v>
      </c>
      <c r="B105" s="401">
        <v>486</v>
      </c>
      <c r="C105" s="398">
        <v>1065</v>
      </c>
      <c r="D105" s="398">
        <v>488</v>
      </c>
      <c r="E105" s="398">
        <v>577</v>
      </c>
      <c r="F105" s="422" t="s">
        <v>1077</v>
      </c>
      <c r="G105" s="401">
        <v>958</v>
      </c>
      <c r="H105" s="398">
        <v>2247</v>
      </c>
      <c r="I105" s="398">
        <v>1139</v>
      </c>
      <c r="J105" s="398">
        <v>1108</v>
      </c>
      <c r="K105" s="405"/>
      <c r="L105" s="405"/>
      <c r="M105" s="396" t="s">
        <v>1078</v>
      </c>
      <c r="N105" s="401">
        <v>551</v>
      </c>
      <c r="O105" s="398">
        <v>1035</v>
      </c>
      <c r="P105" s="398">
        <v>485</v>
      </c>
      <c r="Q105" s="402">
        <v>550</v>
      </c>
      <c r="R105" s="396" t="s">
        <v>1079</v>
      </c>
      <c r="S105" s="401">
        <v>346</v>
      </c>
      <c r="T105" s="398">
        <v>752</v>
      </c>
      <c r="U105" s="398">
        <v>384</v>
      </c>
      <c r="V105" s="398">
        <v>368</v>
      </c>
    </row>
    <row r="106" spans="1:22" ht="14.4" customHeight="1">
      <c r="A106" s="396" t="s">
        <v>1080</v>
      </c>
      <c r="B106" s="401">
        <v>300</v>
      </c>
      <c r="C106" s="398">
        <v>549</v>
      </c>
      <c r="D106" s="398">
        <v>272</v>
      </c>
      <c r="E106" s="398">
        <v>277</v>
      </c>
      <c r="F106" s="422" t="s">
        <v>1081</v>
      </c>
      <c r="G106" s="401">
        <v>111</v>
      </c>
      <c r="H106" s="398">
        <v>261</v>
      </c>
      <c r="I106" s="398">
        <v>117</v>
      </c>
      <c r="J106" s="398">
        <v>144</v>
      </c>
      <c r="K106" s="398"/>
      <c r="L106" s="398"/>
      <c r="M106" s="396" t="s">
        <v>1082</v>
      </c>
      <c r="N106" s="401">
        <v>247</v>
      </c>
      <c r="O106" s="398">
        <v>538</v>
      </c>
      <c r="P106" s="398">
        <v>263</v>
      </c>
      <c r="Q106" s="402">
        <v>275</v>
      </c>
      <c r="S106" s="409"/>
      <c r="T106" s="60"/>
      <c r="U106" s="60"/>
      <c r="V106" s="60"/>
    </row>
    <row r="107" spans="1:22" ht="14.4" customHeight="1">
      <c r="A107" s="396" t="s">
        <v>1083</v>
      </c>
      <c r="B107" s="401">
        <v>312</v>
      </c>
      <c r="C107" s="398">
        <v>583</v>
      </c>
      <c r="D107" s="398">
        <v>275</v>
      </c>
      <c r="E107" s="398">
        <v>308</v>
      </c>
      <c r="F107" s="422" t="s">
        <v>1084</v>
      </c>
      <c r="G107" s="401" t="s">
        <v>345</v>
      </c>
      <c r="H107" s="398" t="s">
        <v>345</v>
      </c>
      <c r="I107" s="398" t="s">
        <v>345</v>
      </c>
      <c r="J107" s="398" t="s">
        <v>345</v>
      </c>
      <c r="K107" s="405"/>
      <c r="L107" s="405"/>
      <c r="M107" s="428" t="s">
        <v>1085</v>
      </c>
      <c r="N107" s="401">
        <v>760</v>
      </c>
      <c r="O107" s="398">
        <v>1292</v>
      </c>
      <c r="P107" s="398">
        <v>739</v>
      </c>
      <c r="Q107" s="402">
        <v>553</v>
      </c>
      <c r="R107" s="396" t="s">
        <v>1086</v>
      </c>
      <c r="S107" s="401">
        <v>605</v>
      </c>
      <c r="T107" s="398">
        <v>1106</v>
      </c>
      <c r="U107" s="398">
        <v>546</v>
      </c>
      <c r="V107" s="398">
        <v>560</v>
      </c>
    </row>
    <row r="108" spans="1:22" ht="14.4" customHeight="1">
      <c r="A108" s="396" t="s">
        <v>1087</v>
      </c>
      <c r="B108" s="401">
        <v>129</v>
      </c>
      <c r="C108" s="398">
        <v>239</v>
      </c>
      <c r="D108" s="398">
        <v>129</v>
      </c>
      <c r="E108" s="398">
        <v>110</v>
      </c>
      <c r="F108" s="422" t="s">
        <v>1088</v>
      </c>
      <c r="G108" s="401">
        <v>174</v>
      </c>
      <c r="H108" s="398">
        <v>383</v>
      </c>
      <c r="I108" s="398">
        <v>175</v>
      </c>
      <c r="J108" s="398">
        <v>208</v>
      </c>
      <c r="M108" s="428" t="s">
        <v>1089</v>
      </c>
      <c r="N108" s="401">
        <v>321</v>
      </c>
      <c r="O108" s="398">
        <v>350</v>
      </c>
      <c r="P108" s="398">
        <v>318</v>
      </c>
      <c r="Q108" s="402">
        <v>32</v>
      </c>
      <c r="R108" s="396" t="s">
        <v>1090</v>
      </c>
      <c r="S108" s="401">
        <v>758</v>
      </c>
      <c r="T108" s="398">
        <v>1489</v>
      </c>
      <c r="U108" s="398">
        <v>753</v>
      </c>
      <c r="V108" s="398">
        <v>736</v>
      </c>
    </row>
    <row r="109" spans="1:22" ht="14.4" customHeight="1">
      <c r="A109" s="396"/>
      <c r="B109" s="401"/>
      <c r="C109" s="398"/>
      <c r="D109" s="398"/>
      <c r="E109" s="398"/>
      <c r="F109" s="117"/>
      <c r="G109" s="409"/>
      <c r="H109" s="60"/>
      <c r="I109" s="60"/>
      <c r="J109" s="60"/>
      <c r="K109" s="399"/>
      <c r="L109" s="399"/>
      <c r="M109" s="428"/>
      <c r="N109" s="401"/>
      <c r="O109" s="398"/>
      <c r="P109" s="398"/>
      <c r="Q109" s="402"/>
      <c r="R109" s="396" t="s">
        <v>1091</v>
      </c>
      <c r="S109" s="401">
        <v>207</v>
      </c>
      <c r="T109" s="398">
        <v>446</v>
      </c>
      <c r="U109" s="398">
        <v>200</v>
      </c>
      <c r="V109" s="398">
        <v>246</v>
      </c>
    </row>
    <row r="110" spans="1:22" ht="14.4" customHeight="1">
      <c r="A110" s="396" t="s">
        <v>1092</v>
      </c>
      <c r="B110" s="401">
        <v>175</v>
      </c>
      <c r="C110" s="398">
        <v>317</v>
      </c>
      <c r="D110" s="398">
        <v>148</v>
      </c>
      <c r="E110" s="398">
        <v>169</v>
      </c>
      <c r="F110" s="422" t="s">
        <v>1093</v>
      </c>
      <c r="G110" s="401">
        <v>27</v>
      </c>
      <c r="H110" s="398">
        <v>62</v>
      </c>
      <c r="I110" s="398">
        <v>22</v>
      </c>
      <c r="J110" s="398">
        <v>40</v>
      </c>
      <c r="K110" s="405"/>
      <c r="L110" s="405"/>
      <c r="M110" s="428" t="s">
        <v>1094</v>
      </c>
      <c r="N110" s="401">
        <v>355</v>
      </c>
      <c r="O110" s="398">
        <v>1091</v>
      </c>
      <c r="P110" s="398">
        <v>552</v>
      </c>
      <c r="Q110" s="402">
        <v>539</v>
      </c>
      <c r="R110" s="396" t="s">
        <v>1095</v>
      </c>
      <c r="S110" s="401">
        <v>2</v>
      </c>
      <c r="T110" s="398">
        <v>3</v>
      </c>
      <c r="U110" s="398">
        <v>2</v>
      </c>
      <c r="V110" s="398">
        <v>1</v>
      </c>
    </row>
    <row r="111" spans="1:22" ht="14.4" customHeight="1">
      <c r="A111" s="396" t="s">
        <v>1096</v>
      </c>
      <c r="B111" s="401">
        <v>24</v>
      </c>
      <c r="C111" s="398">
        <v>34</v>
      </c>
      <c r="D111" s="398">
        <v>20</v>
      </c>
      <c r="E111" s="398">
        <v>14</v>
      </c>
      <c r="F111" s="422" t="s">
        <v>1097</v>
      </c>
      <c r="G111" s="401">
        <v>360</v>
      </c>
      <c r="H111" s="398">
        <v>680</v>
      </c>
      <c r="I111" s="398">
        <v>316</v>
      </c>
      <c r="J111" s="398">
        <v>364</v>
      </c>
      <c r="K111" s="405"/>
      <c r="L111" s="405"/>
      <c r="M111" s="396" t="s">
        <v>1098</v>
      </c>
      <c r="N111" s="429">
        <v>444</v>
      </c>
      <c r="O111" s="398">
        <v>1004</v>
      </c>
      <c r="P111" s="398">
        <v>495</v>
      </c>
      <c r="Q111" s="402">
        <v>509</v>
      </c>
      <c r="R111" s="396" t="s">
        <v>1099</v>
      </c>
      <c r="S111" s="401">
        <v>107</v>
      </c>
      <c r="T111" s="398">
        <v>184</v>
      </c>
      <c r="U111" s="398">
        <v>94</v>
      </c>
      <c r="V111" s="398">
        <v>90</v>
      </c>
    </row>
    <row r="112" spans="1:22" ht="14.4" customHeight="1">
      <c r="A112" s="396" t="s">
        <v>1100</v>
      </c>
      <c r="B112" s="401">
        <v>185</v>
      </c>
      <c r="C112" s="398">
        <v>296</v>
      </c>
      <c r="D112" s="398">
        <v>146</v>
      </c>
      <c r="E112" s="398">
        <v>150</v>
      </c>
      <c r="F112" s="422" t="s">
        <v>1101</v>
      </c>
      <c r="G112" s="401">
        <v>1092</v>
      </c>
      <c r="H112" s="398">
        <v>2040</v>
      </c>
      <c r="I112" s="398">
        <v>1067</v>
      </c>
      <c r="J112" s="398">
        <v>973</v>
      </c>
      <c r="K112" s="405"/>
      <c r="L112" s="405"/>
      <c r="M112" s="396" t="s">
        <v>1102</v>
      </c>
      <c r="N112" s="401">
        <v>773</v>
      </c>
      <c r="O112" s="398">
        <v>1486</v>
      </c>
      <c r="P112" s="398">
        <v>712</v>
      </c>
      <c r="Q112" s="402">
        <v>774</v>
      </c>
      <c r="S112" s="406"/>
      <c r="T112" s="407"/>
      <c r="U112" s="407"/>
      <c r="V112" s="407"/>
    </row>
    <row r="113" spans="1:22" ht="14.4" customHeight="1">
      <c r="A113" s="396" t="s">
        <v>1103</v>
      </c>
      <c r="B113" s="401">
        <v>844</v>
      </c>
      <c r="C113" s="398">
        <v>2055</v>
      </c>
      <c r="D113" s="398">
        <v>1003</v>
      </c>
      <c r="E113" s="398">
        <v>1052</v>
      </c>
      <c r="F113" s="422" t="s">
        <v>1104</v>
      </c>
      <c r="G113" s="401">
        <v>358</v>
      </c>
      <c r="H113" s="398">
        <v>685</v>
      </c>
      <c r="I113" s="398">
        <v>364</v>
      </c>
      <c r="J113" s="398">
        <v>321</v>
      </c>
      <c r="K113" s="405"/>
      <c r="L113" s="405"/>
      <c r="M113" s="396" t="s">
        <v>1105</v>
      </c>
      <c r="N113" s="401">
        <v>293</v>
      </c>
      <c r="O113" s="398">
        <v>658</v>
      </c>
      <c r="P113" s="398">
        <v>318</v>
      </c>
      <c r="Q113" s="402">
        <v>340</v>
      </c>
      <c r="R113" s="396" t="s">
        <v>1106</v>
      </c>
      <c r="S113" s="401">
        <v>152</v>
      </c>
      <c r="T113" s="398">
        <v>275</v>
      </c>
      <c r="U113" s="398">
        <v>145</v>
      </c>
      <c r="V113" s="398">
        <v>130</v>
      </c>
    </row>
    <row r="114" spans="1:22" ht="14.4" customHeight="1">
      <c r="A114" s="396" t="s">
        <v>1107</v>
      </c>
      <c r="B114" s="401">
        <v>321</v>
      </c>
      <c r="C114" s="398">
        <v>704</v>
      </c>
      <c r="D114" s="398">
        <v>343</v>
      </c>
      <c r="E114" s="398">
        <v>361</v>
      </c>
      <c r="F114" s="422" t="s">
        <v>1108</v>
      </c>
      <c r="G114" s="401">
        <v>806</v>
      </c>
      <c r="H114" s="398">
        <v>1720</v>
      </c>
      <c r="I114" s="398">
        <v>924</v>
      </c>
      <c r="J114" s="398">
        <v>796</v>
      </c>
      <c r="M114" s="396" t="s">
        <v>1109</v>
      </c>
      <c r="N114" s="401">
        <v>450</v>
      </c>
      <c r="O114" s="398">
        <v>1111</v>
      </c>
      <c r="P114" s="398">
        <v>559</v>
      </c>
      <c r="Q114" s="402">
        <v>552</v>
      </c>
      <c r="R114" s="396" t="s">
        <v>1110</v>
      </c>
      <c r="S114" s="401">
        <v>640</v>
      </c>
      <c r="T114" s="398">
        <v>1353</v>
      </c>
      <c r="U114" s="398">
        <v>657</v>
      </c>
      <c r="V114" s="398">
        <v>696</v>
      </c>
    </row>
    <row r="115" spans="1:22" ht="14.4" customHeight="1">
      <c r="A115" s="396"/>
      <c r="B115" s="401"/>
      <c r="C115" s="398"/>
      <c r="D115" s="398"/>
      <c r="E115" s="398"/>
      <c r="F115" s="117"/>
      <c r="G115" s="409"/>
      <c r="H115" s="60"/>
      <c r="I115" s="60"/>
      <c r="J115" s="60"/>
      <c r="K115" s="399"/>
      <c r="L115" s="399"/>
      <c r="M115" s="396"/>
      <c r="N115" s="401"/>
      <c r="O115" s="398"/>
      <c r="P115" s="398"/>
      <c r="Q115" s="402"/>
      <c r="R115" s="396" t="s">
        <v>1111</v>
      </c>
      <c r="S115" s="401">
        <v>118</v>
      </c>
      <c r="T115" s="398">
        <v>273</v>
      </c>
      <c r="U115" s="398">
        <v>134</v>
      </c>
      <c r="V115" s="398">
        <v>139</v>
      </c>
    </row>
    <row r="116" spans="1:22" ht="14.4" customHeight="1">
      <c r="A116" s="396" t="s">
        <v>1112</v>
      </c>
      <c r="B116" s="401">
        <v>283</v>
      </c>
      <c r="C116" s="398">
        <v>591</v>
      </c>
      <c r="D116" s="398">
        <v>301</v>
      </c>
      <c r="E116" s="398">
        <v>290</v>
      </c>
      <c r="F116" s="422" t="s">
        <v>1113</v>
      </c>
      <c r="G116" s="401">
        <v>422</v>
      </c>
      <c r="H116" s="398">
        <v>813</v>
      </c>
      <c r="I116" s="398">
        <v>425</v>
      </c>
      <c r="J116" s="398">
        <v>388</v>
      </c>
      <c r="K116" s="405"/>
      <c r="L116" s="405"/>
      <c r="M116" s="396" t="s">
        <v>1114</v>
      </c>
      <c r="N116" s="401">
        <v>323</v>
      </c>
      <c r="O116" s="398">
        <v>694</v>
      </c>
      <c r="P116" s="398">
        <v>327</v>
      </c>
      <c r="Q116" s="402">
        <v>367</v>
      </c>
      <c r="R116" s="396" t="s">
        <v>1115</v>
      </c>
      <c r="S116" s="401">
        <v>265</v>
      </c>
      <c r="T116" s="398">
        <v>554</v>
      </c>
      <c r="U116" s="398">
        <v>289</v>
      </c>
      <c r="V116" s="398">
        <v>265</v>
      </c>
    </row>
    <row r="117" spans="1:22" ht="14.4" customHeight="1">
      <c r="A117" s="396" t="s">
        <v>1116</v>
      </c>
      <c r="B117" s="401">
        <v>285</v>
      </c>
      <c r="C117" s="398">
        <v>578</v>
      </c>
      <c r="D117" s="398">
        <v>281</v>
      </c>
      <c r="E117" s="398">
        <v>297</v>
      </c>
      <c r="F117" s="422" t="s">
        <v>1117</v>
      </c>
      <c r="G117" s="401">
        <v>144</v>
      </c>
      <c r="H117" s="398">
        <v>269</v>
      </c>
      <c r="I117" s="398">
        <v>140</v>
      </c>
      <c r="J117" s="398">
        <v>129</v>
      </c>
      <c r="K117" s="405"/>
      <c r="L117" s="405"/>
      <c r="M117" s="396" t="s">
        <v>1118</v>
      </c>
      <c r="N117" s="401">
        <v>450</v>
      </c>
      <c r="O117" s="398">
        <v>1032</v>
      </c>
      <c r="P117" s="398">
        <v>514</v>
      </c>
      <c r="Q117" s="402">
        <v>518</v>
      </c>
      <c r="R117" s="396" t="s">
        <v>1119</v>
      </c>
      <c r="S117" s="401">
        <v>3</v>
      </c>
      <c r="T117" s="398">
        <v>11</v>
      </c>
      <c r="U117" s="398">
        <v>8</v>
      </c>
      <c r="V117" s="398">
        <v>3</v>
      </c>
    </row>
    <row r="118" spans="1:22" ht="14.4" customHeight="1">
      <c r="A118" s="396" t="s">
        <v>1120</v>
      </c>
      <c r="B118" s="401">
        <v>459</v>
      </c>
      <c r="C118" s="398">
        <v>970</v>
      </c>
      <c r="D118" s="398">
        <v>457</v>
      </c>
      <c r="E118" s="398">
        <v>513</v>
      </c>
      <c r="F118" s="422" t="s">
        <v>1121</v>
      </c>
      <c r="G118" s="401">
        <v>453</v>
      </c>
      <c r="H118" s="398">
        <v>932</v>
      </c>
      <c r="I118" s="398">
        <v>504</v>
      </c>
      <c r="J118" s="398">
        <v>428</v>
      </c>
      <c r="K118" s="399"/>
      <c r="L118" s="399"/>
      <c r="M118" s="396" t="s">
        <v>1122</v>
      </c>
      <c r="N118" s="401">
        <v>385</v>
      </c>
      <c r="O118" s="398">
        <v>814</v>
      </c>
      <c r="P118" s="398">
        <v>398</v>
      </c>
      <c r="Q118" s="402">
        <v>416</v>
      </c>
      <c r="S118" s="401"/>
      <c r="T118" s="398"/>
      <c r="U118" s="398"/>
      <c r="V118" s="398"/>
    </row>
    <row r="119" spans="1:22" ht="14.4" customHeight="1">
      <c r="A119" s="396" t="s">
        <v>1123</v>
      </c>
      <c r="B119" s="401">
        <v>825</v>
      </c>
      <c r="C119" s="398">
        <v>1611</v>
      </c>
      <c r="D119" s="398">
        <v>759</v>
      </c>
      <c r="E119" s="398">
        <v>852</v>
      </c>
      <c r="F119" s="422" t="s">
        <v>1124</v>
      </c>
      <c r="G119" s="401">
        <v>361</v>
      </c>
      <c r="H119" s="398">
        <v>779</v>
      </c>
      <c r="I119" s="398">
        <v>390</v>
      </c>
      <c r="J119" s="398">
        <v>389</v>
      </c>
      <c r="K119" s="405"/>
      <c r="L119" s="405"/>
      <c r="M119" s="396" t="s">
        <v>1125</v>
      </c>
      <c r="N119" s="401">
        <v>295</v>
      </c>
      <c r="O119" s="398">
        <v>615</v>
      </c>
      <c r="P119" s="398">
        <v>306</v>
      </c>
      <c r="Q119" s="402">
        <v>309</v>
      </c>
      <c r="R119" s="396" t="s">
        <v>1126</v>
      </c>
      <c r="S119" s="401">
        <v>47</v>
      </c>
      <c r="T119" s="398">
        <v>92</v>
      </c>
      <c r="U119" s="398">
        <v>42</v>
      </c>
      <c r="V119" s="398">
        <v>50</v>
      </c>
    </row>
    <row r="120" spans="1:22" ht="14.4" customHeight="1">
      <c r="A120" s="396" t="s">
        <v>1127</v>
      </c>
      <c r="B120" s="401">
        <v>774</v>
      </c>
      <c r="C120" s="398">
        <v>1483</v>
      </c>
      <c r="D120" s="398">
        <v>712</v>
      </c>
      <c r="E120" s="398">
        <v>771</v>
      </c>
      <c r="F120" s="422" t="s">
        <v>1128</v>
      </c>
      <c r="G120" s="401">
        <v>117</v>
      </c>
      <c r="H120" s="398">
        <v>234</v>
      </c>
      <c r="I120" s="398">
        <v>113</v>
      </c>
      <c r="J120" s="398">
        <v>121</v>
      </c>
      <c r="M120" s="396" t="s">
        <v>1129</v>
      </c>
      <c r="N120" s="401">
        <v>204</v>
      </c>
      <c r="O120" s="398">
        <v>462</v>
      </c>
      <c r="P120" s="398">
        <v>222</v>
      </c>
      <c r="Q120" s="402">
        <v>240</v>
      </c>
      <c r="R120" s="396" t="s">
        <v>1130</v>
      </c>
      <c r="S120" s="401">
        <v>207</v>
      </c>
      <c r="T120" s="398">
        <v>433</v>
      </c>
      <c r="U120" s="398">
        <v>212</v>
      </c>
      <c r="V120" s="398">
        <v>221</v>
      </c>
    </row>
    <row r="121" spans="1:22" ht="14.4" customHeight="1">
      <c r="A121" s="396"/>
      <c r="B121" s="401"/>
      <c r="C121" s="398"/>
      <c r="D121" s="398"/>
      <c r="E121" s="398"/>
      <c r="F121" s="117"/>
      <c r="G121" s="406"/>
      <c r="H121" s="407"/>
      <c r="I121" s="407"/>
      <c r="J121" s="407"/>
      <c r="K121" s="407"/>
      <c r="L121" s="407"/>
      <c r="M121" s="396"/>
      <c r="N121" s="401"/>
      <c r="O121" s="398"/>
      <c r="P121" s="398"/>
      <c r="Q121" s="402"/>
      <c r="S121" s="401"/>
      <c r="T121" s="398"/>
      <c r="U121" s="398"/>
      <c r="V121" s="398"/>
    </row>
    <row r="122" spans="1:22" ht="14.4" customHeight="1">
      <c r="A122" s="396" t="s">
        <v>1131</v>
      </c>
      <c r="B122" s="401">
        <v>765</v>
      </c>
      <c r="C122" s="398">
        <v>1585</v>
      </c>
      <c r="D122" s="398">
        <v>779</v>
      </c>
      <c r="E122" s="398">
        <v>806</v>
      </c>
      <c r="F122" s="422" t="s">
        <v>1132</v>
      </c>
      <c r="G122" s="401">
        <v>67</v>
      </c>
      <c r="H122" s="398">
        <v>67</v>
      </c>
      <c r="I122" s="398">
        <v>67</v>
      </c>
      <c r="J122" s="398">
        <v>0</v>
      </c>
      <c r="K122" s="405"/>
      <c r="L122" s="405"/>
      <c r="M122" s="396" t="s">
        <v>1133</v>
      </c>
      <c r="N122" s="401">
        <v>509</v>
      </c>
      <c r="O122" s="398">
        <v>1060</v>
      </c>
      <c r="P122" s="398">
        <v>525</v>
      </c>
      <c r="Q122" s="402">
        <v>535</v>
      </c>
      <c r="S122" s="430"/>
      <c r="T122" s="431"/>
      <c r="U122" s="431"/>
      <c r="V122" s="431"/>
    </row>
    <row r="123" spans="1:22" ht="14.4" customHeight="1">
      <c r="A123" s="396" t="s">
        <v>1134</v>
      </c>
      <c r="B123" s="409" t="s">
        <v>345</v>
      </c>
      <c r="C123" s="60" t="s">
        <v>345</v>
      </c>
      <c r="D123" s="60" t="s">
        <v>345</v>
      </c>
      <c r="E123" s="60" t="s">
        <v>345</v>
      </c>
      <c r="F123" s="432" t="s">
        <v>1135</v>
      </c>
      <c r="G123" s="401">
        <v>84</v>
      </c>
      <c r="H123" s="398">
        <v>166</v>
      </c>
      <c r="I123" s="398">
        <v>75</v>
      </c>
      <c r="J123" s="398">
        <v>91</v>
      </c>
      <c r="K123" s="405"/>
      <c r="L123" s="405"/>
      <c r="M123" s="396" t="s">
        <v>1136</v>
      </c>
      <c r="N123" s="401">
        <v>457</v>
      </c>
      <c r="O123" s="398">
        <v>955</v>
      </c>
      <c r="P123" s="398">
        <v>456</v>
      </c>
      <c r="Q123" s="402">
        <v>499</v>
      </c>
      <c r="R123" s="404"/>
      <c r="S123" s="430"/>
      <c r="T123" s="431"/>
      <c r="U123" s="431"/>
      <c r="V123" s="431"/>
    </row>
    <row r="124" spans="1:22" ht="14.4" customHeight="1" thickBot="1">
      <c r="A124" s="411" t="s">
        <v>1137</v>
      </c>
      <c r="B124" s="415">
        <v>199</v>
      </c>
      <c r="C124" s="416">
        <v>421</v>
      </c>
      <c r="D124" s="416">
        <v>201</v>
      </c>
      <c r="E124" s="416">
        <v>220</v>
      </c>
      <c r="F124" s="417" t="s">
        <v>1138</v>
      </c>
      <c r="G124" s="415">
        <v>521</v>
      </c>
      <c r="H124" s="416">
        <v>1155</v>
      </c>
      <c r="I124" s="416">
        <v>575</v>
      </c>
      <c r="J124" s="416">
        <v>580</v>
      </c>
      <c r="K124" s="433"/>
      <c r="L124" s="433"/>
      <c r="M124" s="411" t="s">
        <v>1139</v>
      </c>
      <c r="N124" s="415">
        <v>366</v>
      </c>
      <c r="O124" s="416">
        <v>806</v>
      </c>
      <c r="P124" s="416">
        <v>384</v>
      </c>
      <c r="Q124" s="434">
        <v>422</v>
      </c>
      <c r="R124" s="411"/>
      <c r="S124" s="412"/>
      <c r="T124" s="413"/>
      <c r="U124" s="413"/>
      <c r="V124" s="413"/>
    </row>
    <row r="125" spans="1:22" ht="13.65" customHeight="1">
      <c r="A125" s="91" t="s">
        <v>948</v>
      </c>
      <c r="B125" s="435"/>
      <c r="C125" s="419"/>
      <c r="D125" s="419"/>
      <c r="E125" s="419"/>
      <c r="G125" s="419"/>
      <c r="H125" s="419"/>
      <c r="I125" s="419"/>
      <c r="J125" s="419"/>
      <c r="M125" s="396"/>
      <c r="N125" s="436"/>
      <c r="O125" s="398"/>
      <c r="P125" s="398"/>
      <c r="Q125" s="398"/>
      <c r="R125" s="437"/>
      <c r="S125" s="405"/>
      <c r="T125" s="405"/>
      <c r="U125" s="405"/>
      <c r="V125" s="405"/>
    </row>
    <row r="126" spans="1:22" ht="13.65" customHeight="1">
      <c r="M126" s="428"/>
      <c r="N126" s="398"/>
      <c r="O126" s="398"/>
      <c r="P126" s="398"/>
      <c r="Q126" s="398"/>
    </row>
    <row r="127" spans="1:22" ht="24" customHeight="1">
      <c r="A127" s="56" t="s">
        <v>950</v>
      </c>
      <c r="N127" s="419"/>
      <c r="O127" s="419"/>
      <c r="P127" s="419"/>
      <c r="Q127" s="419"/>
    </row>
    <row r="128" spans="1:22" ht="13.65" customHeight="1" thickBot="1">
      <c r="A128" s="342" t="s">
        <v>951</v>
      </c>
      <c r="J128" s="299" t="s">
        <v>748</v>
      </c>
    </row>
    <row r="129" spans="1:22" ht="15" customHeight="1">
      <c r="A129" s="3242" t="s">
        <v>749</v>
      </c>
      <c r="B129" s="3293" t="s">
        <v>750</v>
      </c>
      <c r="C129" s="3117" t="s">
        <v>751</v>
      </c>
      <c r="D129" s="3118"/>
      <c r="E129" s="3120"/>
      <c r="F129" s="3242" t="s">
        <v>749</v>
      </c>
      <c r="G129" s="3293" t="s">
        <v>750</v>
      </c>
      <c r="H129" s="3117" t="s">
        <v>751</v>
      </c>
      <c r="I129" s="3118"/>
      <c r="J129" s="3118"/>
    </row>
    <row r="130" spans="1:22">
      <c r="A130" s="3245"/>
      <c r="B130" s="3250"/>
      <c r="C130" s="302" t="s">
        <v>16</v>
      </c>
      <c r="D130" s="302" t="s">
        <v>752</v>
      </c>
      <c r="E130" s="302" t="s">
        <v>753</v>
      </c>
      <c r="F130" s="3245"/>
      <c r="G130" s="3250"/>
      <c r="H130" s="302" t="s">
        <v>16</v>
      </c>
      <c r="I130" s="302" t="s">
        <v>752</v>
      </c>
      <c r="J130" s="303" t="s">
        <v>753</v>
      </c>
    </row>
    <row r="131" spans="1:22" ht="14.4" customHeight="1">
      <c r="A131" s="392" t="s">
        <v>1140</v>
      </c>
      <c r="B131" s="438">
        <v>3168</v>
      </c>
      <c r="C131" s="439">
        <v>6055</v>
      </c>
      <c r="D131" s="439">
        <v>2884</v>
      </c>
      <c r="E131" s="440">
        <v>3171</v>
      </c>
      <c r="F131" s="400" t="s">
        <v>1141</v>
      </c>
      <c r="G131" s="397">
        <v>45</v>
      </c>
      <c r="H131" s="398">
        <v>89</v>
      </c>
      <c r="I131" s="398">
        <v>46</v>
      </c>
      <c r="J131" s="441">
        <v>43</v>
      </c>
    </row>
    <row r="132" spans="1:22" ht="14.4" customHeight="1">
      <c r="A132" s="396" t="s">
        <v>1142</v>
      </c>
      <c r="B132" s="401">
        <v>1142</v>
      </c>
      <c r="C132" s="398">
        <v>2521</v>
      </c>
      <c r="D132" s="398">
        <v>1227</v>
      </c>
      <c r="E132" s="398">
        <v>1294</v>
      </c>
      <c r="F132" s="422" t="s">
        <v>1143</v>
      </c>
      <c r="G132" s="401">
        <v>1638</v>
      </c>
      <c r="H132" s="398">
        <v>3469</v>
      </c>
      <c r="I132" s="398">
        <v>1687</v>
      </c>
      <c r="J132" s="398">
        <v>1782</v>
      </c>
      <c r="M132" s="396"/>
      <c r="N132" s="399"/>
      <c r="O132" s="399"/>
      <c r="P132" s="399"/>
      <c r="Q132" s="399"/>
    </row>
    <row r="133" spans="1:22" ht="14.4" customHeight="1">
      <c r="A133" s="396" t="s">
        <v>1144</v>
      </c>
      <c r="B133" s="401">
        <v>1253</v>
      </c>
      <c r="C133" s="398">
        <v>2216</v>
      </c>
      <c r="D133" s="398">
        <v>1069</v>
      </c>
      <c r="E133" s="398">
        <v>1147</v>
      </c>
      <c r="F133" s="432" t="s">
        <v>1145</v>
      </c>
      <c r="G133" s="401">
        <v>131</v>
      </c>
      <c r="H133" s="398">
        <v>261</v>
      </c>
      <c r="I133" s="398">
        <v>125</v>
      </c>
      <c r="J133" s="398">
        <v>136</v>
      </c>
      <c r="R133" s="396"/>
      <c r="S133" s="399"/>
      <c r="T133" s="399"/>
      <c r="U133" s="399"/>
      <c r="V133" s="399"/>
    </row>
    <row r="134" spans="1:22" ht="14.4" customHeight="1">
      <c r="A134" s="396" t="s">
        <v>1146</v>
      </c>
      <c r="B134" s="401">
        <v>538</v>
      </c>
      <c r="C134" s="398">
        <v>962</v>
      </c>
      <c r="D134" s="398">
        <v>436</v>
      </c>
      <c r="E134" s="398">
        <v>526</v>
      </c>
      <c r="F134" s="422" t="s">
        <v>1147</v>
      </c>
      <c r="G134" s="401" t="s">
        <v>345</v>
      </c>
      <c r="H134" s="398" t="s">
        <v>345</v>
      </c>
      <c r="I134" s="398" t="s">
        <v>345</v>
      </c>
      <c r="J134" s="398" t="s">
        <v>345</v>
      </c>
    </row>
    <row r="135" spans="1:22" ht="14.4" customHeight="1">
      <c r="A135" s="396" t="s">
        <v>1148</v>
      </c>
      <c r="B135" s="401">
        <v>235</v>
      </c>
      <c r="C135" s="398">
        <v>356</v>
      </c>
      <c r="D135" s="398">
        <v>152</v>
      </c>
      <c r="E135" s="398">
        <v>204</v>
      </c>
      <c r="F135" s="432" t="s">
        <v>1149</v>
      </c>
      <c r="G135" s="401">
        <v>292</v>
      </c>
      <c r="H135" s="398">
        <v>493</v>
      </c>
      <c r="I135" s="398">
        <v>220</v>
      </c>
      <c r="J135" s="398">
        <v>273</v>
      </c>
      <c r="L135" s="99"/>
    </row>
    <row r="136" spans="1:22" ht="14.4" customHeight="1">
      <c r="A136" s="410"/>
      <c r="B136" s="401"/>
      <c r="C136" s="398"/>
      <c r="D136" s="398"/>
      <c r="E136" s="398"/>
      <c r="F136" s="422"/>
      <c r="G136" s="442"/>
      <c r="H136" s="443"/>
      <c r="I136" s="443"/>
      <c r="J136" s="443"/>
      <c r="L136" s="99"/>
    </row>
    <row r="137" spans="1:22" ht="14.4" customHeight="1">
      <c r="A137" s="404" t="s">
        <v>1150</v>
      </c>
      <c r="B137" s="424">
        <v>1163</v>
      </c>
      <c r="C137" s="425">
        <v>2076</v>
      </c>
      <c r="D137" s="425">
        <v>987</v>
      </c>
      <c r="E137" s="425">
        <v>1089</v>
      </c>
      <c r="F137" s="427" t="s">
        <v>1151</v>
      </c>
      <c r="G137" s="424">
        <v>8494</v>
      </c>
      <c r="H137" s="425">
        <v>18194</v>
      </c>
      <c r="I137" s="425">
        <v>8606</v>
      </c>
      <c r="J137" s="425">
        <v>9588</v>
      </c>
      <c r="L137" s="444"/>
    </row>
    <row r="138" spans="1:22" ht="14.4" customHeight="1">
      <c r="A138" s="396" t="s">
        <v>1152</v>
      </c>
      <c r="B138" s="401">
        <v>489</v>
      </c>
      <c r="C138" s="398">
        <v>871</v>
      </c>
      <c r="D138" s="398">
        <v>412</v>
      </c>
      <c r="E138" s="398">
        <v>459</v>
      </c>
      <c r="F138" s="422" t="s">
        <v>1153</v>
      </c>
      <c r="G138" s="401">
        <v>471</v>
      </c>
      <c r="H138" s="398">
        <v>1024</v>
      </c>
      <c r="I138" s="398">
        <v>465</v>
      </c>
      <c r="J138" s="398">
        <v>559</v>
      </c>
      <c r="L138" s="399"/>
    </row>
    <row r="139" spans="1:22" ht="14.4" customHeight="1">
      <c r="A139" s="396" t="s">
        <v>1154</v>
      </c>
      <c r="B139" s="401">
        <v>250</v>
      </c>
      <c r="C139" s="398">
        <v>474</v>
      </c>
      <c r="D139" s="398">
        <v>231</v>
      </c>
      <c r="E139" s="398">
        <v>243</v>
      </c>
      <c r="F139" s="422" t="s">
        <v>1155</v>
      </c>
      <c r="G139" s="401">
        <v>356</v>
      </c>
      <c r="H139" s="398">
        <v>747</v>
      </c>
      <c r="I139" s="398">
        <v>363</v>
      </c>
      <c r="J139" s="398">
        <v>384</v>
      </c>
      <c r="L139" s="399"/>
    </row>
    <row r="140" spans="1:22" ht="14.4" customHeight="1">
      <c r="A140" s="396" t="s">
        <v>1156</v>
      </c>
      <c r="B140" s="401">
        <v>405</v>
      </c>
      <c r="C140" s="398">
        <v>690</v>
      </c>
      <c r="D140" s="398">
        <v>323</v>
      </c>
      <c r="E140" s="398">
        <v>367</v>
      </c>
      <c r="F140" s="422" t="s">
        <v>1157</v>
      </c>
      <c r="G140" s="401">
        <v>1010</v>
      </c>
      <c r="H140" s="398">
        <v>2414</v>
      </c>
      <c r="I140" s="398">
        <v>1116</v>
      </c>
      <c r="J140" s="398">
        <v>1298</v>
      </c>
      <c r="L140" s="399"/>
    </row>
    <row r="141" spans="1:22" ht="14.4" customHeight="1">
      <c r="A141" s="396" t="s">
        <v>1158</v>
      </c>
      <c r="B141" s="401">
        <v>4</v>
      </c>
      <c r="C141" s="398">
        <v>11</v>
      </c>
      <c r="D141" s="398">
        <v>4</v>
      </c>
      <c r="E141" s="398">
        <v>7</v>
      </c>
      <c r="F141" s="422" t="s">
        <v>1159</v>
      </c>
      <c r="G141" s="401">
        <v>930</v>
      </c>
      <c r="H141" s="398">
        <v>2127</v>
      </c>
      <c r="I141" s="398">
        <v>1008</v>
      </c>
      <c r="J141" s="398">
        <v>1119</v>
      </c>
      <c r="L141" s="399"/>
    </row>
    <row r="142" spans="1:22" ht="14.4" customHeight="1">
      <c r="A142" s="396"/>
      <c r="B142" s="401"/>
      <c r="C142" s="398"/>
      <c r="D142" s="398"/>
      <c r="E142" s="398"/>
      <c r="F142" s="422"/>
      <c r="G142" s="445"/>
      <c r="H142" s="446"/>
      <c r="I142" s="446"/>
      <c r="J142" s="446"/>
      <c r="L142" s="399"/>
    </row>
    <row r="143" spans="1:22" ht="14.4" customHeight="1">
      <c r="A143" s="396" t="s">
        <v>1160</v>
      </c>
      <c r="B143" s="401">
        <v>10</v>
      </c>
      <c r="C143" s="398">
        <v>18</v>
      </c>
      <c r="D143" s="398">
        <v>10</v>
      </c>
      <c r="E143" s="398">
        <v>8</v>
      </c>
      <c r="F143" s="422" t="s">
        <v>1161</v>
      </c>
      <c r="G143" s="401">
        <v>1654</v>
      </c>
      <c r="H143" s="398">
        <v>3245</v>
      </c>
      <c r="I143" s="398">
        <v>1531</v>
      </c>
      <c r="J143" s="398">
        <v>1714</v>
      </c>
      <c r="L143" s="399"/>
    </row>
    <row r="144" spans="1:22" ht="14.4" customHeight="1">
      <c r="A144" s="396" t="s">
        <v>1162</v>
      </c>
      <c r="B144" s="401">
        <v>5</v>
      </c>
      <c r="C144" s="398">
        <v>12</v>
      </c>
      <c r="D144" s="398">
        <v>7</v>
      </c>
      <c r="E144" s="398">
        <v>5</v>
      </c>
      <c r="F144" s="422" t="s">
        <v>1163</v>
      </c>
      <c r="G144" s="401">
        <v>668</v>
      </c>
      <c r="H144" s="398">
        <v>1484</v>
      </c>
      <c r="I144" s="398">
        <v>723</v>
      </c>
      <c r="J144" s="398">
        <v>761</v>
      </c>
      <c r="L144" s="399"/>
    </row>
    <row r="145" spans="1:12" ht="14.4" customHeight="1">
      <c r="A145" s="396"/>
      <c r="B145" s="401"/>
      <c r="C145" s="398"/>
      <c r="D145" s="398"/>
      <c r="E145" s="398"/>
      <c r="F145" s="422" t="s">
        <v>1164</v>
      </c>
      <c r="G145" s="401">
        <v>2150</v>
      </c>
      <c r="H145" s="398">
        <v>4537</v>
      </c>
      <c r="I145" s="398">
        <v>2156</v>
      </c>
      <c r="J145" s="398">
        <v>2381</v>
      </c>
      <c r="L145" s="399"/>
    </row>
    <row r="146" spans="1:12" ht="14.4" customHeight="1">
      <c r="A146" s="404" t="s">
        <v>1165</v>
      </c>
      <c r="B146" s="424">
        <v>2693</v>
      </c>
      <c r="C146" s="425">
        <v>5783</v>
      </c>
      <c r="D146" s="425">
        <v>2774</v>
      </c>
      <c r="E146" s="425">
        <v>3009</v>
      </c>
      <c r="F146" s="403" t="s">
        <v>1166</v>
      </c>
      <c r="G146" s="401">
        <v>13</v>
      </c>
      <c r="H146" s="398">
        <v>21</v>
      </c>
      <c r="I146" s="398">
        <v>12</v>
      </c>
      <c r="J146" s="398">
        <v>9</v>
      </c>
      <c r="L146" s="399"/>
    </row>
    <row r="147" spans="1:12" ht="14.4" customHeight="1">
      <c r="A147" s="410" t="s">
        <v>1167</v>
      </c>
      <c r="B147" s="401">
        <v>469</v>
      </c>
      <c r="C147" s="398">
        <v>1017</v>
      </c>
      <c r="D147" s="398">
        <v>482</v>
      </c>
      <c r="E147" s="398">
        <v>535</v>
      </c>
      <c r="F147" s="422" t="s">
        <v>1168</v>
      </c>
      <c r="G147" s="401">
        <v>1242</v>
      </c>
      <c r="H147" s="398">
        <v>2595</v>
      </c>
      <c r="I147" s="398">
        <v>1232</v>
      </c>
      <c r="J147" s="398">
        <v>1363</v>
      </c>
      <c r="L147" s="399"/>
    </row>
    <row r="148" spans="1:12" ht="14.4" customHeight="1">
      <c r="A148" s="410" t="s">
        <v>1169</v>
      </c>
      <c r="B148" s="401">
        <v>137</v>
      </c>
      <c r="C148" s="398">
        <v>332</v>
      </c>
      <c r="D148" s="398">
        <v>164</v>
      </c>
      <c r="E148" s="398">
        <v>168</v>
      </c>
      <c r="F148" s="422"/>
      <c r="G148" s="442"/>
      <c r="H148" s="443"/>
      <c r="I148" s="443"/>
      <c r="J148" s="443"/>
      <c r="K148" s="399"/>
      <c r="L148" s="399"/>
    </row>
    <row r="149" spans="1:12" ht="14.4" customHeight="1">
      <c r="A149" s="410" t="s">
        <v>1170</v>
      </c>
      <c r="B149" s="401">
        <v>464</v>
      </c>
      <c r="C149" s="398">
        <v>1024</v>
      </c>
      <c r="D149" s="398">
        <v>484</v>
      </c>
      <c r="E149" s="398">
        <v>540</v>
      </c>
      <c r="F149" s="427" t="s">
        <v>1171</v>
      </c>
      <c r="G149" s="424">
        <v>4835</v>
      </c>
      <c r="H149" s="425">
        <v>9709</v>
      </c>
      <c r="I149" s="425">
        <v>4980</v>
      </c>
      <c r="J149" s="425">
        <v>4729</v>
      </c>
      <c r="L149" s="399"/>
    </row>
    <row r="150" spans="1:12" ht="14.4" customHeight="1">
      <c r="A150" s="396" t="s">
        <v>1172</v>
      </c>
      <c r="B150" s="401">
        <v>178</v>
      </c>
      <c r="C150" s="398">
        <v>300</v>
      </c>
      <c r="D150" s="398">
        <v>134</v>
      </c>
      <c r="E150" s="398">
        <v>166</v>
      </c>
      <c r="F150" s="432" t="s">
        <v>1173</v>
      </c>
      <c r="G150" s="401">
        <v>270</v>
      </c>
      <c r="H150" s="398">
        <v>594</v>
      </c>
      <c r="I150" s="398">
        <v>284</v>
      </c>
      <c r="J150" s="398">
        <v>310</v>
      </c>
      <c r="L150" s="399"/>
    </row>
    <row r="151" spans="1:12" ht="14.4" customHeight="1">
      <c r="A151" s="345"/>
      <c r="B151" s="60"/>
      <c r="C151" s="60"/>
      <c r="D151" s="60"/>
      <c r="E151" s="60"/>
      <c r="F151" s="432" t="s">
        <v>1174</v>
      </c>
      <c r="G151" s="401">
        <v>2033</v>
      </c>
      <c r="H151" s="398">
        <v>3993</v>
      </c>
      <c r="I151" s="398">
        <v>2108</v>
      </c>
      <c r="J151" s="398">
        <v>1885</v>
      </c>
      <c r="L151" s="399"/>
    </row>
    <row r="152" spans="1:12" ht="14.4" customHeight="1">
      <c r="A152" s="396" t="s">
        <v>1175</v>
      </c>
      <c r="B152" s="401">
        <v>1445</v>
      </c>
      <c r="C152" s="398">
        <v>3110</v>
      </c>
      <c r="D152" s="398">
        <v>1510</v>
      </c>
      <c r="E152" s="398">
        <v>1600</v>
      </c>
      <c r="F152" s="432" t="s">
        <v>1176</v>
      </c>
      <c r="G152" s="401">
        <v>362</v>
      </c>
      <c r="H152" s="398">
        <v>831</v>
      </c>
      <c r="I152" s="398">
        <v>411</v>
      </c>
      <c r="J152" s="398">
        <v>420</v>
      </c>
      <c r="L152" s="399"/>
    </row>
    <row r="153" spans="1:12" ht="14.4" customHeight="1">
      <c r="B153" s="401"/>
      <c r="C153" s="398"/>
      <c r="D153" s="398"/>
      <c r="E153" s="398"/>
      <c r="F153" s="432" t="s">
        <v>1177</v>
      </c>
      <c r="G153" s="401">
        <v>1166</v>
      </c>
      <c r="H153" s="398">
        <v>2157</v>
      </c>
      <c r="I153" s="398">
        <v>1172</v>
      </c>
      <c r="J153" s="398">
        <v>985</v>
      </c>
      <c r="L153" s="399"/>
    </row>
    <row r="154" spans="1:12" ht="14.4" customHeight="1">
      <c r="A154" s="404" t="s">
        <v>1178</v>
      </c>
      <c r="B154" s="424">
        <v>13602</v>
      </c>
      <c r="C154" s="425">
        <v>30699</v>
      </c>
      <c r="D154" s="425">
        <v>14826</v>
      </c>
      <c r="E154" s="425">
        <v>15873</v>
      </c>
      <c r="F154" s="447"/>
      <c r="G154" s="409"/>
      <c r="H154" s="60"/>
      <c r="I154" s="60"/>
      <c r="J154" s="60"/>
      <c r="L154" s="399"/>
    </row>
    <row r="155" spans="1:12" ht="14.4" customHeight="1">
      <c r="A155" s="396" t="s">
        <v>1179</v>
      </c>
      <c r="B155" s="401">
        <v>49</v>
      </c>
      <c r="C155" s="398">
        <v>107</v>
      </c>
      <c r="D155" s="398">
        <v>50</v>
      </c>
      <c r="E155" s="398">
        <v>57</v>
      </c>
      <c r="F155" s="447" t="s">
        <v>1180</v>
      </c>
      <c r="G155" s="401">
        <v>490</v>
      </c>
      <c r="H155" s="398">
        <v>1025</v>
      </c>
      <c r="I155" s="398">
        <v>486</v>
      </c>
      <c r="J155" s="398">
        <v>539</v>
      </c>
      <c r="L155" s="399"/>
    </row>
    <row r="156" spans="1:12" ht="14.4" customHeight="1">
      <c r="A156" s="396" t="s">
        <v>1181</v>
      </c>
      <c r="B156" s="401">
        <v>217</v>
      </c>
      <c r="C156" s="398">
        <v>481</v>
      </c>
      <c r="D156" s="398">
        <v>238</v>
      </c>
      <c r="E156" s="398">
        <v>243</v>
      </c>
      <c r="F156" s="447" t="s">
        <v>1182</v>
      </c>
      <c r="G156" s="401">
        <v>514</v>
      </c>
      <c r="H156" s="398">
        <v>1109</v>
      </c>
      <c r="I156" s="398">
        <v>519</v>
      </c>
      <c r="J156" s="398">
        <v>590</v>
      </c>
    </row>
    <row r="157" spans="1:12" ht="14.4" customHeight="1">
      <c r="A157" s="396" t="s">
        <v>1183</v>
      </c>
      <c r="B157" s="401">
        <v>904</v>
      </c>
      <c r="C157" s="398">
        <v>2153</v>
      </c>
      <c r="D157" s="398">
        <v>1034</v>
      </c>
      <c r="E157" s="398">
        <v>1119</v>
      </c>
      <c r="F157" s="422"/>
      <c r="G157" s="401"/>
      <c r="H157" s="398"/>
      <c r="I157" s="398"/>
      <c r="J157" s="398"/>
    </row>
    <row r="158" spans="1:12" ht="14.4" customHeight="1">
      <c r="A158" s="396" t="s">
        <v>1184</v>
      </c>
      <c r="B158" s="401">
        <v>284</v>
      </c>
      <c r="C158" s="398">
        <v>606</v>
      </c>
      <c r="D158" s="398">
        <v>278</v>
      </c>
      <c r="E158" s="398">
        <v>328</v>
      </c>
      <c r="F158" s="427" t="s">
        <v>1185</v>
      </c>
      <c r="G158" s="424">
        <v>20738</v>
      </c>
      <c r="H158" s="425">
        <v>46234</v>
      </c>
      <c r="I158" s="425">
        <v>22584</v>
      </c>
      <c r="J158" s="425">
        <v>23650</v>
      </c>
    </row>
    <row r="159" spans="1:12" ht="14.4" customHeight="1">
      <c r="A159" s="410"/>
      <c r="B159" s="409"/>
      <c r="C159" s="60"/>
      <c r="D159" s="60"/>
      <c r="E159" s="60"/>
      <c r="F159" s="422" t="s">
        <v>1186</v>
      </c>
      <c r="G159" s="401" t="s">
        <v>920</v>
      </c>
      <c r="H159" s="398" t="s">
        <v>920</v>
      </c>
      <c r="I159" s="398" t="s">
        <v>920</v>
      </c>
      <c r="J159" s="398" t="s">
        <v>920</v>
      </c>
    </row>
    <row r="160" spans="1:12" ht="14.4" customHeight="1">
      <c r="A160" s="410" t="s">
        <v>1187</v>
      </c>
      <c r="B160" s="401">
        <v>1104</v>
      </c>
      <c r="C160" s="398">
        <v>2714</v>
      </c>
      <c r="D160" s="398">
        <v>1364</v>
      </c>
      <c r="E160" s="398">
        <v>1350</v>
      </c>
      <c r="F160" s="422" t="s">
        <v>1188</v>
      </c>
      <c r="G160" s="401">
        <v>1149</v>
      </c>
      <c r="H160" s="398">
        <v>2594</v>
      </c>
      <c r="I160" s="398">
        <v>1270</v>
      </c>
      <c r="J160" s="398">
        <v>1324</v>
      </c>
    </row>
    <row r="161" spans="1:10" ht="14.4" customHeight="1">
      <c r="A161" s="410" t="s">
        <v>1189</v>
      </c>
      <c r="B161" s="401">
        <v>963</v>
      </c>
      <c r="C161" s="398">
        <v>2151</v>
      </c>
      <c r="D161" s="398">
        <v>1020</v>
      </c>
      <c r="E161" s="398">
        <v>1131</v>
      </c>
      <c r="F161" s="422" t="s">
        <v>1190</v>
      </c>
      <c r="G161" s="401">
        <v>518</v>
      </c>
      <c r="H161" s="398">
        <v>1093</v>
      </c>
      <c r="I161" s="398">
        <v>543</v>
      </c>
      <c r="J161" s="398">
        <v>550</v>
      </c>
    </row>
    <row r="162" spans="1:10" ht="14.4" customHeight="1">
      <c r="A162" s="410" t="s">
        <v>1191</v>
      </c>
      <c r="B162" s="401">
        <v>351</v>
      </c>
      <c r="C162" s="398">
        <v>776</v>
      </c>
      <c r="D162" s="398">
        <v>377</v>
      </c>
      <c r="E162" s="398">
        <v>399</v>
      </c>
      <c r="F162" s="422" t="s">
        <v>1192</v>
      </c>
      <c r="G162" s="401">
        <v>1899</v>
      </c>
      <c r="H162" s="398">
        <v>4155</v>
      </c>
      <c r="I162" s="398">
        <v>1998</v>
      </c>
      <c r="J162" s="398">
        <v>2157</v>
      </c>
    </row>
    <row r="163" spans="1:10" ht="14.4" customHeight="1">
      <c r="A163" s="396" t="s">
        <v>1193</v>
      </c>
      <c r="B163" s="401">
        <v>121</v>
      </c>
      <c r="C163" s="398">
        <v>252</v>
      </c>
      <c r="D163" s="398">
        <v>123</v>
      </c>
      <c r="E163" s="398">
        <v>129</v>
      </c>
      <c r="F163" s="422"/>
      <c r="G163" s="409"/>
      <c r="H163" s="60"/>
      <c r="I163" s="60"/>
      <c r="J163" s="60"/>
    </row>
    <row r="164" spans="1:10" ht="14.4" customHeight="1">
      <c r="A164" s="396" t="s">
        <v>1194</v>
      </c>
      <c r="B164" s="401">
        <v>1665</v>
      </c>
      <c r="C164" s="398">
        <v>3580</v>
      </c>
      <c r="D164" s="398">
        <v>1733</v>
      </c>
      <c r="E164" s="398">
        <v>1847</v>
      </c>
      <c r="F164" s="422" t="s">
        <v>1195</v>
      </c>
      <c r="G164" s="442">
        <v>3019</v>
      </c>
      <c r="H164" s="443">
        <v>6385</v>
      </c>
      <c r="I164" s="443">
        <v>3127</v>
      </c>
      <c r="J164" s="443">
        <v>3258</v>
      </c>
    </row>
    <row r="165" spans="1:10" ht="14.4" customHeight="1">
      <c r="A165" s="396"/>
      <c r="B165" s="409"/>
      <c r="C165" s="60"/>
      <c r="D165" s="60"/>
      <c r="E165" s="60"/>
      <c r="F165" s="422" t="s">
        <v>1196</v>
      </c>
      <c r="G165" s="401">
        <v>953</v>
      </c>
      <c r="H165" s="398">
        <v>2357</v>
      </c>
      <c r="I165" s="398">
        <v>1160</v>
      </c>
      <c r="J165" s="398">
        <v>1197</v>
      </c>
    </row>
    <row r="166" spans="1:10" ht="14.4" customHeight="1">
      <c r="A166" s="396" t="s">
        <v>1197</v>
      </c>
      <c r="B166" s="401">
        <v>754</v>
      </c>
      <c r="C166" s="398">
        <v>1867</v>
      </c>
      <c r="D166" s="398">
        <v>879</v>
      </c>
      <c r="E166" s="398">
        <v>988</v>
      </c>
      <c r="F166" s="422" t="s">
        <v>1198</v>
      </c>
      <c r="G166" s="401">
        <v>966</v>
      </c>
      <c r="H166" s="398">
        <v>1966</v>
      </c>
      <c r="I166" s="398">
        <v>962</v>
      </c>
      <c r="J166" s="398">
        <v>1004</v>
      </c>
    </row>
    <row r="167" spans="1:10" ht="14.4" customHeight="1">
      <c r="A167" s="396" t="s">
        <v>1199</v>
      </c>
      <c r="B167" s="401">
        <v>147</v>
      </c>
      <c r="C167" s="398">
        <v>342</v>
      </c>
      <c r="D167" s="398">
        <v>159</v>
      </c>
      <c r="E167" s="398">
        <v>183</v>
      </c>
      <c r="F167" s="422" t="s">
        <v>1200</v>
      </c>
      <c r="G167" s="401">
        <v>322</v>
      </c>
      <c r="H167" s="398">
        <v>577</v>
      </c>
      <c r="I167" s="398">
        <v>303</v>
      </c>
      <c r="J167" s="398">
        <v>274</v>
      </c>
    </row>
    <row r="168" spans="1:10" ht="14.4" customHeight="1">
      <c r="A168" s="410" t="s">
        <v>1201</v>
      </c>
      <c r="B168" s="401">
        <v>240</v>
      </c>
      <c r="C168" s="398">
        <v>494</v>
      </c>
      <c r="D168" s="398">
        <v>248</v>
      </c>
      <c r="E168" s="398">
        <v>246</v>
      </c>
      <c r="F168" s="422" t="s">
        <v>1202</v>
      </c>
      <c r="G168" s="401">
        <v>428</v>
      </c>
      <c r="H168" s="398">
        <v>971</v>
      </c>
      <c r="I168" s="398">
        <v>473</v>
      </c>
      <c r="J168" s="398">
        <v>498</v>
      </c>
    </row>
    <row r="169" spans="1:10" ht="14.4" customHeight="1">
      <c r="A169" s="410" t="s">
        <v>1203</v>
      </c>
      <c r="B169" s="401">
        <v>123</v>
      </c>
      <c r="C169" s="398">
        <v>276</v>
      </c>
      <c r="D169" s="398">
        <v>132</v>
      </c>
      <c r="E169" s="398">
        <v>144</v>
      </c>
      <c r="F169" s="422"/>
      <c r="G169" s="409"/>
      <c r="H169" s="60"/>
      <c r="I169" s="60"/>
      <c r="J169" s="60"/>
    </row>
    <row r="170" spans="1:10" ht="14.4" customHeight="1">
      <c r="A170" s="396" t="s">
        <v>1204</v>
      </c>
      <c r="B170" s="401">
        <v>312</v>
      </c>
      <c r="C170" s="398">
        <v>680</v>
      </c>
      <c r="D170" s="398">
        <v>332</v>
      </c>
      <c r="E170" s="398">
        <v>348</v>
      </c>
      <c r="F170" s="422" t="s">
        <v>1205</v>
      </c>
      <c r="G170" s="401">
        <v>883</v>
      </c>
      <c r="H170" s="398">
        <v>1762</v>
      </c>
      <c r="I170" s="398">
        <v>851</v>
      </c>
      <c r="J170" s="398">
        <v>911</v>
      </c>
    </row>
    <row r="171" spans="1:10" ht="14.4" customHeight="1">
      <c r="B171" s="409"/>
      <c r="C171" s="60"/>
      <c r="D171" s="60"/>
      <c r="E171" s="60"/>
      <c r="F171" s="422" t="s">
        <v>1206</v>
      </c>
      <c r="G171" s="442">
        <v>939</v>
      </c>
      <c r="H171" s="443">
        <v>2313</v>
      </c>
      <c r="I171" s="443">
        <v>1107</v>
      </c>
      <c r="J171" s="443">
        <v>1206</v>
      </c>
    </row>
    <row r="172" spans="1:10" ht="14.4" customHeight="1">
      <c r="A172" s="410" t="s">
        <v>1207</v>
      </c>
      <c r="B172" s="401">
        <v>1362</v>
      </c>
      <c r="C172" s="398">
        <v>3203</v>
      </c>
      <c r="D172" s="398">
        <v>1545</v>
      </c>
      <c r="E172" s="398">
        <v>1658</v>
      </c>
      <c r="F172" s="422" t="s">
        <v>1208</v>
      </c>
      <c r="G172" s="401">
        <v>1458</v>
      </c>
      <c r="H172" s="398">
        <v>3450</v>
      </c>
      <c r="I172" s="398">
        <v>1685</v>
      </c>
      <c r="J172" s="398">
        <v>1765</v>
      </c>
    </row>
    <row r="173" spans="1:10" ht="14.4" customHeight="1">
      <c r="A173" s="410" t="s">
        <v>1209</v>
      </c>
      <c r="B173" s="401">
        <v>3791</v>
      </c>
      <c r="C173" s="398">
        <v>8485</v>
      </c>
      <c r="D173" s="398">
        <v>4106</v>
      </c>
      <c r="E173" s="398">
        <v>4379</v>
      </c>
      <c r="F173" s="422" t="s">
        <v>1210</v>
      </c>
      <c r="G173" s="401">
        <v>911</v>
      </c>
      <c r="H173" s="398">
        <v>1858</v>
      </c>
      <c r="I173" s="398">
        <v>930</v>
      </c>
      <c r="J173" s="398">
        <v>928</v>
      </c>
    </row>
    <row r="174" spans="1:10" ht="14.4" customHeight="1">
      <c r="A174" s="410" t="s">
        <v>1211</v>
      </c>
      <c r="B174" s="401">
        <v>324</v>
      </c>
      <c r="C174" s="398">
        <v>666</v>
      </c>
      <c r="D174" s="398">
        <v>322</v>
      </c>
      <c r="E174" s="398">
        <v>344</v>
      </c>
      <c r="F174" s="422" t="s">
        <v>1212</v>
      </c>
      <c r="G174" s="401">
        <v>394</v>
      </c>
      <c r="H174" s="398">
        <v>1015</v>
      </c>
      <c r="I174" s="398">
        <v>493</v>
      </c>
      <c r="J174" s="398">
        <v>522</v>
      </c>
    </row>
    <row r="175" spans="1:10" ht="14.4" customHeight="1">
      <c r="A175" s="410" t="s">
        <v>1213</v>
      </c>
      <c r="B175" s="401">
        <v>891</v>
      </c>
      <c r="C175" s="398">
        <v>1866</v>
      </c>
      <c r="D175" s="398">
        <v>886</v>
      </c>
      <c r="E175" s="398">
        <v>980</v>
      </c>
      <c r="F175" s="422"/>
      <c r="G175" s="409"/>
      <c r="H175" s="60"/>
      <c r="I175" s="60"/>
      <c r="J175" s="60"/>
    </row>
    <row r="176" spans="1:10" ht="14.4" customHeight="1">
      <c r="B176" s="409"/>
      <c r="C176" s="60"/>
      <c r="D176" s="60"/>
      <c r="E176" s="60"/>
      <c r="F176" s="422" t="s">
        <v>1214</v>
      </c>
      <c r="G176" s="401">
        <v>568</v>
      </c>
      <c r="H176" s="398">
        <v>1192</v>
      </c>
      <c r="I176" s="398">
        <v>562</v>
      </c>
      <c r="J176" s="398">
        <v>630</v>
      </c>
    </row>
    <row r="177" spans="1:10" ht="14.4" customHeight="1">
      <c r="A177" s="404" t="s">
        <v>1215</v>
      </c>
      <c r="B177" s="424">
        <v>5535</v>
      </c>
      <c r="C177" s="425">
        <v>11905</v>
      </c>
      <c r="D177" s="425">
        <v>5763</v>
      </c>
      <c r="E177" s="425">
        <v>6142</v>
      </c>
      <c r="F177" s="422" t="s">
        <v>1216</v>
      </c>
      <c r="G177" s="401">
        <v>679</v>
      </c>
      <c r="H177" s="398">
        <v>1546</v>
      </c>
      <c r="I177" s="398">
        <v>752</v>
      </c>
      <c r="J177" s="398">
        <v>794</v>
      </c>
    </row>
    <row r="178" spans="1:10" ht="14.4" customHeight="1">
      <c r="A178" s="396" t="s">
        <v>1217</v>
      </c>
      <c r="B178" s="401">
        <v>328</v>
      </c>
      <c r="C178" s="398">
        <v>746</v>
      </c>
      <c r="D178" s="398">
        <v>366</v>
      </c>
      <c r="E178" s="398">
        <v>380</v>
      </c>
      <c r="F178" s="422" t="s">
        <v>1218</v>
      </c>
      <c r="G178" s="442">
        <v>58</v>
      </c>
      <c r="H178" s="443">
        <v>115</v>
      </c>
      <c r="I178" s="443">
        <v>51</v>
      </c>
      <c r="J178" s="443">
        <v>64</v>
      </c>
    </row>
    <row r="179" spans="1:10" ht="14.4" customHeight="1">
      <c r="A179" s="396" t="s">
        <v>1219</v>
      </c>
      <c r="B179" s="401">
        <v>424</v>
      </c>
      <c r="C179" s="398">
        <v>893</v>
      </c>
      <c r="D179" s="398">
        <v>434</v>
      </c>
      <c r="E179" s="398">
        <v>459</v>
      </c>
      <c r="F179" s="422" t="s">
        <v>1220</v>
      </c>
      <c r="G179" s="401">
        <v>3083</v>
      </c>
      <c r="H179" s="398">
        <v>7135</v>
      </c>
      <c r="I179" s="398">
        <v>3496</v>
      </c>
      <c r="J179" s="398">
        <v>3639</v>
      </c>
    </row>
    <row r="180" spans="1:10" ht="14.4" customHeight="1">
      <c r="A180" s="396" t="s">
        <v>1221</v>
      </c>
      <c r="B180" s="401">
        <v>1012</v>
      </c>
      <c r="C180" s="398">
        <v>2312</v>
      </c>
      <c r="D180" s="398">
        <v>1138</v>
      </c>
      <c r="E180" s="398">
        <v>1174</v>
      </c>
      <c r="F180" s="422" t="s">
        <v>1222</v>
      </c>
      <c r="G180" s="401">
        <v>233</v>
      </c>
      <c r="H180" s="398">
        <v>535</v>
      </c>
      <c r="I180" s="398">
        <v>246</v>
      </c>
      <c r="J180" s="398">
        <v>289</v>
      </c>
    </row>
    <row r="181" spans="1:10" ht="14.4" customHeight="1">
      <c r="A181" s="396" t="s">
        <v>1223</v>
      </c>
      <c r="B181" s="401">
        <v>116</v>
      </c>
      <c r="C181" s="398">
        <v>220</v>
      </c>
      <c r="D181" s="398">
        <v>109</v>
      </c>
      <c r="E181" s="398">
        <v>111</v>
      </c>
      <c r="F181" s="422"/>
      <c r="G181" s="409"/>
      <c r="H181" s="60"/>
      <c r="I181" s="60"/>
      <c r="J181" s="60"/>
    </row>
    <row r="182" spans="1:10" ht="14.4" customHeight="1">
      <c r="B182" s="409"/>
      <c r="C182" s="60"/>
      <c r="D182" s="60"/>
      <c r="E182" s="60"/>
      <c r="F182" s="422" t="s">
        <v>1224</v>
      </c>
      <c r="G182" s="401">
        <v>1700</v>
      </c>
      <c r="H182" s="398">
        <v>3937</v>
      </c>
      <c r="I182" s="398">
        <v>1960</v>
      </c>
      <c r="J182" s="398">
        <v>1977</v>
      </c>
    </row>
    <row r="183" spans="1:10" ht="14.4" customHeight="1">
      <c r="A183" s="396" t="s">
        <v>1225</v>
      </c>
      <c r="B183" s="401">
        <v>929</v>
      </c>
      <c r="C183" s="398">
        <v>2000</v>
      </c>
      <c r="D183" s="398">
        <v>954</v>
      </c>
      <c r="E183" s="398">
        <v>1046</v>
      </c>
      <c r="F183" s="422" t="s">
        <v>1226</v>
      </c>
      <c r="G183" s="401">
        <v>65</v>
      </c>
      <c r="H183" s="398">
        <v>151</v>
      </c>
      <c r="I183" s="398">
        <v>72</v>
      </c>
      <c r="J183" s="398">
        <v>79</v>
      </c>
    </row>
    <row r="184" spans="1:10" ht="14.4" customHeight="1">
      <c r="A184" s="410" t="s">
        <v>1227</v>
      </c>
      <c r="B184" s="401">
        <v>97</v>
      </c>
      <c r="C184" s="398">
        <v>242</v>
      </c>
      <c r="D184" s="398">
        <v>120</v>
      </c>
      <c r="E184" s="398">
        <v>122</v>
      </c>
      <c r="F184" s="422" t="s">
        <v>1228</v>
      </c>
      <c r="G184" s="401">
        <v>513</v>
      </c>
      <c r="H184" s="398">
        <v>1127</v>
      </c>
      <c r="I184" s="398">
        <v>543</v>
      </c>
      <c r="J184" s="398">
        <v>584</v>
      </c>
    </row>
    <row r="185" spans="1:10" ht="14.4" customHeight="1">
      <c r="A185" s="410" t="s">
        <v>1229</v>
      </c>
      <c r="B185" s="401">
        <v>111</v>
      </c>
      <c r="C185" s="398">
        <v>267</v>
      </c>
      <c r="D185" s="398">
        <v>114</v>
      </c>
      <c r="E185" s="398">
        <v>153</v>
      </c>
      <c r="F185" s="117"/>
      <c r="G185" s="409"/>
      <c r="H185" s="60"/>
      <c r="I185" s="60"/>
      <c r="J185" s="60"/>
    </row>
    <row r="186" spans="1:10" ht="14.4" customHeight="1">
      <c r="A186" s="410" t="s">
        <v>1230</v>
      </c>
      <c r="B186" s="401">
        <v>64</v>
      </c>
      <c r="C186" s="398">
        <v>167</v>
      </c>
      <c r="D186" s="398">
        <v>73</v>
      </c>
      <c r="E186" s="398">
        <v>94</v>
      </c>
      <c r="F186" s="117"/>
      <c r="G186" s="117"/>
    </row>
    <row r="187" spans="1:10" ht="14.4" customHeight="1" thickBot="1">
      <c r="A187" s="411" t="s">
        <v>1231</v>
      </c>
      <c r="B187" s="415">
        <v>348</v>
      </c>
      <c r="C187" s="416">
        <v>746</v>
      </c>
      <c r="D187" s="416">
        <v>377</v>
      </c>
      <c r="E187" s="416">
        <v>369</v>
      </c>
      <c r="F187" s="448"/>
      <c r="G187" s="448"/>
      <c r="H187" s="342"/>
      <c r="I187" s="342"/>
      <c r="J187" s="342"/>
    </row>
    <row r="188" spans="1:10" ht="12" customHeight="1">
      <c r="A188" s="91" t="s">
        <v>948</v>
      </c>
      <c r="B188" s="419"/>
      <c r="C188" s="399"/>
      <c r="D188" s="399"/>
      <c r="E188" s="399"/>
    </row>
    <row r="189" spans="1:10" ht="12" customHeight="1">
      <c r="A189" s="91" t="s">
        <v>1232</v>
      </c>
    </row>
    <row r="190" spans="1:10">
      <c r="A190" s="396"/>
      <c r="B190" s="399"/>
      <c r="C190" s="399"/>
      <c r="D190" s="399"/>
      <c r="E190" s="399"/>
      <c r="F190" s="449"/>
      <c r="G190" s="399"/>
      <c r="H190" s="399"/>
    </row>
    <row r="191" spans="1:10">
      <c r="A191" s="396"/>
      <c r="B191" s="399"/>
      <c r="C191" s="399"/>
      <c r="D191" s="399"/>
      <c r="E191" s="399"/>
      <c r="F191" s="396"/>
      <c r="G191" s="399"/>
      <c r="H191" s="399"/>
    </row>
    <row r="192" spans="1:10">
      <c r="A192" s="396"/>
      <c r="B192" s="399"/>
      <c r="C192" s="399"/>
      <c r="D192" s="399"/>
      <c r="E192" s="399"/>
    </row>
    <row r="193" spans="1:5">
      <c r="A193" s="396"/>
      <c r="B193" s="399"/>
      <c r="C193" s="399"/>
      <c r="D193" s="399"/>
      <c r="E193" s="399"/>
    </row>
  </sheetData>
  <mergeCells count="30">
    <mergeCell ref="A129:A130"/>
    <mergeCell ref="B129:B130"/>
    <mergeCell ref="C129:E129"/>
    <mergeCell ref="F129:F130"/>
    <mergeCell ref="G129:G130"/>
    <mergeCell ref="H129:J129"/>
    <mergeCell ref="M66:M67"/>
    <mergeCell ref="N66:N67"/>
    <mergeCell ref="O66:Q66"/>
    <mergeCell ref="R66:R67"/>
    <mergeCell ref="S66:S67"/>
    <mergeCell ref="T66:V66"/>
    <mergeCell ref="A66:A67"/>
    <mergeCell ref="B66:B67"/>
    <mergeCell ref="C66:E66"/>
    <mergeCell ref="F66:F67"/>
    <mergeCell ref="G66:G67"/>
    <mergeCell ref="H66:J66"/>
    <mergeCell ref="T3:V3"/>
    <mergeCell ref="A3:A4"/>
    <mergeCell ref="B3:B4"/>
    <mergeCell ref="C3:E3"/>
    <mergeCell ref="F3:F4"/>
    <mergeCell ref="G3:G4"/>
    <mergeCell ref="H3:J3"/>
    <mergeCell ref="M3:M4"/>
    <mergeCell ref="N3:N4"/>
    <mergeCell ref="O3:Q3"/>
    <mergeCell ref="R3:R4"/>
    <mergeCell ref="S3:S4"/>
  </mergeCells>
  <phoneticPr fontId="3"/>
  <pageMargins left="0.59055118110236227" right="0.59055118110236227" top="0.59055118110236227" bottom="0.59055118110236227" header="0.51181102362204722" footer="0.51181102362204722"/>
  <pageSetup paperSize="9" scale="88" pageOrder="overThenDown" orientation="portrait" r:id="rId1"/>
  <headerFooter alignWithMargins="0"/>
  <rowBreaks count="1" manualBreakCount="1">
    <brk id="63" max="32" man="1"/>
  </rowBreaks>
  <colBreaks count="2" manualBreakCount="2">
    <brk id="11" max="126" man="1"/>
    <brk id="22" max="126"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8212-9360-4C1D-BD65-3B9CFB0EEC58}">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CBF7-62BF-4CED-9624-0FE9751333DD}">
  <dimension ref="A1:M42"/>
  <sheetViews>
    <sheetView view="pageBreakPreview" zoomScaleNormal="100" zoomScaleSheetLayoutView="100" workbookViewId="0"/>
  </sheetViews>
  <sheetFormatPr defaultColWidth="9" defaultRowHeight="13"/>
  <cols>
    <col min="1" max="1" width="3.08984375" style="176" customWidth="1"/>
    <col min="2" max="2" width="2.6328125" style="176" customWidth="1"/>
    <col min="3" max="3" width="15.90625" style="176" customWidth="1"/>
    <col min="4" max="6" width="7.36328125" style="176" customWidth="1"/>
    <col min="7" max="7" width="0.90625" style="176" customWidth="1"/>
    <col min="8" max="8" width="3.6328125" style="176" customWidth="1"/>
    <col min="9" max="9" width="16.6328125" style="176" customWidth="1"/>
    <col min="10" max="12" width="7.36328125" style="176" customWidth="1"/>
    <col min="13" max="16384" width="9" style="176"/>
  </cols>
  <sheetData>
    <row r="1" spans="1:12" ht="19">
      <c r="A1" s="175" t="s">
        <v>5935</v>
      </c>
      <c r="B1" s="179"/>
      <c r="C1" s="2854"/>
      <c r="D1" s="179"/>
      <c r="E1" s="2854"/>
      <c r="F1" s="179"/>
      <c r="G1" s="179"/>
      <c r="H1" s="179"/>
    </row>
    <row r="2" spans="1:12" s="181" customFormat="1" ht="13.5" thickBot="1">
      <c r="A2" s="1492" t="s">
        <v>5936</v>
      </c>
      <c r="B2" s="1492"/>
      <c r="C2" s="1492"/>
      <c r="D2" s="2855"/>
      <c r="E2" s="2855"/>
      <c r="F2" s="2855"/>
      <c r="G2" s="2855"/>
      <c r="H2" s="2855"/>
      <c r="I2" s="2856"/>
      <c r="J2" s="2856"/>
      <c r="K2" s="4471" t="s">
        <v>5937</v>
      </c>
      <c r="L2" s="4643"/>
    </row>
    <row r="3" spans="1:12" s="181" customFormat="1" ht="17.25" customHeight="1">
      <c r="A3" s="3197" t="s">
        <v>5938</v>
      </c>
      <c r="B3" s="3197"/>
      <c r="C3" s="3198"/>
      <c r="D3" s="370" t="s">
        <v>16</v>
      </c>
      <c r="E3" s="1520" t="s">
        <v>752</v>
      </c>
      <c r="F3" s="3196" t="s">
        <v>753</v>
      </c>
      <c r="G3" s="3198"/>
      <c r="H3" s="3196" t="s">
        <v>5939</v>
      </c>
      <c r="I3" s="3198"/>
      <c r="J3" s="1520" t="s">
        <v>16</v>
      </c>
      <c r="K3" s="370" t="s">
        <v>752</v>
      </c>
      <c r="L3" s="370" t="s">
        <v>753</v>
      </c>
    </row>
    <row r="4" spans="1:12" s="181" customFormat="1" ht="18.649999999999999" customHeight="1">
      <c r="A4" s="5" t="s">
        <v>5940</v>
      </c>
      <c r="B4" s="189"/>
      <c r="C4" s="189"/>
      <c r="D4" s="129">
        <v>4017</v>
      </c>
      <c r="E4" s="157">
        <v>1919</v>
      </c>
      <c r="F4" s="130">
        <v>2098</v>
      </c>
      <c r="G4" s="157"/>
      <c r="H4" s="2857" t="s">
        <v>5941</v>
      </c>
      <c r="I4" s="2858"/>
      <c r="J4" s="1451">
        <v>222</v>
      </c>
      <c r="K4" s="1451">
        <v>193</v>
      </c>
      <c r="L4" s="1451">
        <v>29</v>
      </c>
    </row>
    <row r="5" spans="1:12" s="181" customFormat="1" ht="18.649999999999999" customHeight="1">
      <c r="A5" s="5" t="s">
        <v>5942</v>
      </c>
      <c r="B5" s="2859"/>
      <c r="C5" s="2859"/>
      <c r="D5" s="129">
        <v>4042</v>
      </c>
      <c r="E5" s="157">
        <v>1900</v>
      </c>
      <c r="F5" s="157">
        <v>2142</v>
      </c>
      <c r="G5" s="157"/>
      <c r="H5" s="2860"/>
      <c r="I5" s="2861" t="s">
        <v>5943</v>
      </c>
      <c r="J5" s="27">
        <v>78</v>
      </c>
      <c r="K5" s="5">
        <v>61</v>
      </c>
      <c r="L5" s="5">
        <v>17</v>
      </c>
    </row>
    <row r="6" spans="1:12" s="181" customFormat="1" ht="18.649999999999999" customHeight="1">
      <c r="A6" s="5" t="s">
        <v>5944</v>
      </c>
      <c r="B6" s="2859"/>
      <c r="C6" s="2859"/>
      <c r="D6" s="129">
        <v>4060</v>
      </c>
      <c r="E6" s="157">
        <v>1896</v>
      </c>
      <c r="F6" s="157">
        <v>2164</v>
      </c>
      <c r="G6" s="157"/>
      <c r="H6" s="2860"/>
      <c r="I6" s="2861" t="s">
        <v>5945</v>
      </c>
      <c r="J6" s="27">
        <v>79</v>
      </c>
      <c r="K6" s="5">
        <v>75</v>
      </c>
      <c r="L6" s="5">
        <v>4</v>
      </c>
    </row>
    <row r="7" spans="1:12" s="181" customFormat="1" ht="18.649999999999999" customHeight="1">
      <c r="A7" s="5" t="s">
        <v>5946</v>
      </c>
      <c r="B7" s="2859"/>
      <c r="C7" s="2859"/>
      <c r="D7" s="129">
        <v>4065</v>
      </c>
      <c r="E7" s="157">
        <v>1892</v>
      </c>
      <c r="F7" s="157">
        <v>2173</v>
      </c>
      <c r="G7" s="157"/>
      <c r="H7" s="2860"/>
      <c r="I7" s="2861" t="s">
        <v>5947</v>
      </c>
      <c r="J7" s="27">
        <v>65</v>
      </c>
      <c r="K7" s="27">
        <v>57</v>
      </c>
      <c r="L7" s="27">
        <v>8</v>
      </c>
    </row>
    <row r="8" spans="1:12" s="181" customFormat="1" ht="18.649999999999999" customHeight="1">
      <c r="A8" s="263" t="s">
        <v>5948</v>
      </c>
      <c r="B8" s="2862"/>
      <c r="C8" s="2863"/>
      <c r="D8" s="648">
        <v>4086</v>
      </c>
      <c r="E8" s="648">
        <v>1897</v>
      </c>
      <c r="F8" s="648">
        <v>2189</v>
      </c>
      <c r="G8" s="1696"/>
      <c r="H8" s="2860"/>
      <c r="I8" s="2864"/>
      <c r="J8" s="27"/>
      <c r="K8" s="27"/>
      <c r="L8" s="27"/>
    </row>
    <row r="9" spans="1:12" s="181" customFormat="1" ht="18.649999999999999" customHeight="1">
      <c r="A9" s="3712" t="s">
        <v>5949</v>
      </c>
      <c r="B9" s="3712"/>
      <c r="C9" s="4642"/>
      <c r="D9" s="132">
        <v>2430</v>
      </c>
      <c r="E9" s="132">
        <v>1213</v>
      </c>
      <c r="F9" s="132">
        <v>1217</v>
      </c>
      <c r="G9" s="132"/>
      <c r="H9" s="2857" t="s">
        <v>5950</v>
      </c>
      <c r="I9" s="2865"/>
      <c r="J9" s="1451">
        <v>1001</v>
      </c>
      <c r="K9" s="1451">
        <v>296</v>
      </c>
      <c r="L9" s="1451">
        <v>705</v>
      </c>
    </row>
    <row r="10" spans="1:12" s="181" customFormat="1" ht="18.649999999999999" customHeight="1">
      <c r="B10" s="1505" t="s">
        <v>5951</v>
      </c>
      <c r="C10" s="2865"/>
      <c r="D10" s="132">
        <v>39</v>
      </c>
      <c r="E10" s="132">
        <v>22</v>
      </c>
      <c r="F10" s="132">
        <v>17</v>
      </c>
      <c r="G10" s="132"/>
      <c r="H10" s="2860"/>
      <c r="I10" s="2861" t="s">
        <v>5952</v>
      </c>
      <c r="J10" s="27">
        <v>133</v>
      </c>
      <c r="K10" s="27">
        <v>100</v>
      </c>
      <c r="L10" s="27">
        <v>33</v>
      </c>
    </row>
    <row r="11" spans="1:12" s="181" customFormat="1" ht="18.649999999999999" customHeight="1">
      <c r="B11" s="4640" t="s">
        <v>5953</v>
      </c>
      <c r="C11" s="4641"/>
      <c r="D11" s="132">
        <v>259</v>
      </c>
      <c r="E11" s="1451">
        <v>163</v>
      </c>
      <c r="F11" s="1451">
        <v>96</v>
      </c>
      <c r="G11" s="132"/>
      <c r="H11" s="2860"/>
      <c r="I11" s="2861" t="s">
        <v>5954</v>
      </c>
      <c r="J11" s="27">
        <v>162</v>
      </c>
      <c r="K11" s="27">
        <v>83</v>
      </c>
      <c r="L11" s="27">
        <v>79</v>
      </c>
    </row>
    <row r="12" spans="1:12" s="181" customFormat="1" ht="18.649999999999999" customHeight="1">
      <c r="B12" s="2866"/>
      <c r="C12" s="2867" t="s">
        <v>5955</v>
      </c>
      <c r="D12" s="27">
        <v>41</v>
      </c>
      <c r="E12" s="27">
        <v>29</v>
      </c>
      <c r="F12" s="27">
        <v>12</v>
      </c>
      <c r="G12" s="2868"/>
      <c r="H12" s="2860"/>
      <c r="I12" s="2861" t="s">
        <v>5956</v>
      </c>
      <c r="J12" s="181">
        <v>9</v>
      </c>
      <c r="K12" s="181">
        <v>8</v>
      </c>
      <c r="L12" s="181">
        <v>1</v>
      </c>
    </row>
    <row r="13" spans="1:12" s="181" customFormat="1" ht="18.649999999999999" customHeight="1">
      <c r="B13" s="2866"/>
      <c r="C13" s="2869" t="s">
        <v>5957</v>
      </c>
      <c r="D13" s="27">
        <v>10</v>
      </c>
      <c r="E13" s="27">
        <v>6</v>
      </c>
      <c r="F13" s="27">
        <v>4</v>
      </c>
      <c r="G13" s="2868"/>
      <c r="H13" s="2860"/>
      <c r="I13" s="2861" t="s">
        <v>5958</v>
      </c>
      <c r="J13" s="27">
        <v>618</v>
      </c>
      <c r="K13" s="27">
        <v>64</v>
      </c>
      <c r="L13" s="27">
        <v>554</v>
      </c>
    </row>
    <row r="14" spans="1:12" s="181" customFormat="1" ht="18.649999999999999" customHeight="1">
      <c r="B14" s="2866"/>
      <c r="C14" s="2870" t="s">
        <v>5959</v>
      </c>
      <c r="D14" s="27">
        <v>13</v>
      </c>
      <c r="E14" s="27">
        <v>11</v>
      </c>
      <c r="F14" s="27">
        <v>2</v>
      </c>
      <c r="G14" s="2868"/>
      <c r="H14" s="2860"/>
      <c r="I14" s="2861" t="s">
        <v>5960</v>
      </c>
      <c r="J14" s="27">
        <v>60</v>
      </c>
      <c r="K14" s="27">
        <v>38</v>
      </c>
      <c r="L14" s="27">
        <v>22</v>
      </c>
    </row>
    <row r="15" spans="1:12" s="181" customFormat="1" ht="18.649999999999999" customHeight="1">
      <c r="B15" s="2866"/>
      <c r="C15" s="2867" t="s">
        <v>5961</v>
      </c>
      <c r="D15" s="27">
        <v>41</v>
      </c>
      <c r="E15" s="27">
        <v>29</v>
      </c>
      <c r="F15" s="27">
        <v>12</v>
      </c>
      <c r="G15" s="1503"/>
      <c r="H15" s="2860"/>
      <c r="I15" s="2861" t="s">
        <v>5962</v>
      </c>
      <c r="J15" s="27">
        <v>19</v>
      </c>
      <c r="K15" s="27">
        <v>3</v>
      </c>
      <c r="L15" s="27">
        <v>16</v>
      </c>
    </row>
    <row r="16" spans="1:12" s="181" customFormat="1" ht="18.649999999999999" customHeight="1">
      <c r="B16" s="2866"/>
      <c r="C16" s="2867" t="s">
        <v>4030</v>
      </c>
      <c r="D16" s="27">
        <v>154</v>
      </c>
      <c r="E16" s="27">
        <v>88</v>
      </c>
      <c r="F16" s="27">
        <v>66</v>
      </c>
      <c r="G16" s="1503"/>
      <c r="H16" s="2860"/>
      <c r="I16" s="2864"/>
      <c r="J16" s="27"/>
      <c r="K16" s="27"/>
      <c r="L16" s="27"/>
    </row>
    <row r="17" spans="2:13" s="181" customFormat="1" ht="18.649999999999999" customHeight="1">
      <c r="B17" s="4640" t="s">
        <v>5963</v>
      </c>
      <c r="C17" s="4641"/>
      <c r="D17" s="2871">
        <v>112</v>
      </c>
      <c r="E17" s="1451">
        <v>75</v>
      </c>
      <c r="F17" s="1451">
        <v>37</v>
      </c>
      <c r="G17" s="1503"/>
      <c r="H17" s="2857" t="s">
        <v>5964</v>
      </c>
      <c r="I17" s="2865"/>
      <c r="J17" s="1451">
        <v>17</v>
      </c>
      <c r="K17" s="263">
        <v>7</v>
      </c>
      <c r="L17" s="1451">
        <v>10</v>
      </c>
    </row>
    <row r="18" spans="2:13" s="181" customFormat="1" ht="18.649999999999999" customHeight="1">
      <c r="B18" s="2866"/>
      <c r="C18" s="2867" t="s">
        <v>5965</v>
      </c>
      <c r="D18" s="27">
        <v>112</v>
      </c>
      <c r="E18" s="27">
        <v>75</v>
      </c>
      <c r="F18" s="27">
        <v>37</v>
      </c>
      <c r="G18" s="2868"/>
      <c r="H18" s="2860"/>
      <c r="I18" s="2864"/>
      <c r="J18" s="263"/>
      <c r="K18" s="263"/>
      <c r="L18" s="263"/>
    </row>
    <row r="19" spans="2:13" s="181" customFormat="1" ht="18.649999999999999" customHeight="1">
      <c r="B19" s="3712" t="s">
        <v>5966</v>
      </c>
      <c r="C19" s="4642"/>
      <c r="D19" s="2871">
        <v>245</v>
      </c>
      <c r="E19" s="2871">
        <v>198</v>
      </c>
      <c r="F19" s="2871">
        <v>47</v>
      </c>
      <c r="G19" s="1503"/>
      <c r="H19" s="2857" t="s">
        <v>5967</v>
      </c>
      <c r="I19" s="2865"/>
      <c r="J19" s="2872">
        <v>389</v>
      </c>
      <c r="K19" s="2872">
        <v>169</v>
      </c>
      <c r="L19" s="2872">
        <v>220</v>
      </c>
    </row>
    <row r="20" spans="2:13" s="181" customFormat="1" ht="18.649999999999999" customHeight="1">
      <c r="B20" s="1497"/>
      <c r="C20" s="2861" t="s">
        <v>5968</v>
      </c>
      <c r="D20" s="27">
        <v>59</v>
      </c>
      <c r="E20" s="27">
        <v>38</v>
      </c>
      <c r="F20" s="27">
        <v>21</v>
      </c>
      <c r="G20" s="1503"/>
      <c r="H20" s="2857"/>
      <c r="I20" s="2861" t="s">
        <v>5969</v>
      </c>
      <c r="J20" s="27">
        <v>145</v>
      </c>
      <c r="K20" s="27">
        <v>100</v>
      </c>
      <c r="L20" s="27">
        <v>45</v>
      </c>
    </row>
    <row r="21" spans="2:13" s="181" customFormat="1" ht="18.649999999999999" customHeight="1">
      <c r="B21" s="1497"/>
      <c r="C21" s="2861" t="s">
        <v>5970</v>
      </c>
      <c r="D21" s="27">
        <v>35</v>
      </c>
      <c r="E21" s="27">
        <v>19</v>
      </c>
      <c r="F21" s="27">
        <v>16</v>
      </c>
      <c r="G21" s="2868"/>
      <c r="H21" s="2860"/>
      <c r="I21" s="2861" t="s">
        <v>5971</v>
      </c>
      <c r="J21" s="27">
        <v>68</v>
      </c>
      <c r="K21" s="5">
        <v>34</v>
      </c>
      <c r="L21" s="5">
        <v>34</v>
      </c>
    </row>
    <row r="22" spans="2:13" s="181" customFormat="1" ht="18.649999999999999" customHeight="1">
      <c r="B22" s="1497"/>
      <c r="C22" s="2861" t="s">
        <v>5972</v>
      </c>
      <c r="D22" s="27">
        <v>151</v>
      </c>
      <c r="E22" s="27">
        <v>141</v>
      </c>
      <c r="F22" s="27">
        <v>10</v>
      </c>
      <c r="G22" s="1503"/>
      <c r="H22" s="2860"/>
      <c r="I22" s="2861" t="s">
        <v>5973</v>
      </c>
      <c r="J22" s="27">
        <v>176</v>
      </c>
      <c r="K22" s="5">
        <v>35</v>
      </c>
      <c r="L22" s="5">
        <v>141</v>
      </c>
    </row>
    <row r="23" spans="2:13" s="181" customFormat="1" ht="18.649999999999999" customHeight="1">
      <c r="B23" s="1505" t="s">
        <v>5974</v>
      </c>
      <c r="C23" s="2865"/>
      <c r="D23" s="2871">
        <v>958</v>
      </c>
      <c r="E23" s="1451">
        <v>207</v>
      </c>
      <c r="F23" s="1451">
        <v>751</v>
      </c>
      <c r="G23" s="1503"/>
      <c r="H23" s="2860"/>
      <c r="I23" s="2861"/>
      <c r="J23" s="27"/>
      <c r="K23" s="5"/>
      <c r="L23" s="5"/>
    </row>
    <row r="24" spans="2:13" s="181" customFormat="1" ht="18.649999999999999" customHeight="1">
      <c r="B24" s="1497"/>
      <c r="C24" s="2861" t="s">
        <v>5975</v>
      </c>
      <c r="D24" s="27">
        <v>124</v>
      </c>
      <c r="E24" s="27">
        <v>75</v>
      </c>
      <c r="F24" s="27">
        <v>49</v>
      </c>
      <c r="G24" s="1503"/>
      <c r="H24" s="2857" t="s">
        <v>5976</v>
      </c>
      <c r="I24" s="2865"/>
      <c r="J24" s="2872">
        <v>8</v>
      </c>
      <c r="K24" s="2872">
        <v>7</v>
      </c>
      <c r="L24" s="2872">
        <v>1</v>
      </c>
    </row>
    <row r="25" spans="2:13" s="181" customFormat="1" ht="18.649999999999999" customHeight="1">
      <c r="B25" s="1497"/>
      <c r="C25" s="2861" t="s">
        <v>5977</v>
      </c>
      <c r="D25" s="27">
        <v>83</v>
      </c>
      <c r="E25" s="27">
        <v>35</v>
      </c>
      <c r="F25" s="27">
        <v>48</v>
      </c>
      <c r="G25" s="1503"/>
      <c r="H25" s="2860"/>
      <c r="I25" s="2864"/>
      <c r="J25" s="263"/>
      <c r="K25" s="1451"/>
      <c r="L25" s="1451"/>
      <c r="M25" s="2862"/>
    </row>
    <row r="26" spans="2:13" s="181" customFormat="1" ht="18.649999999999999" customHeight="1">
      <c r="B26" s="1497"/>
      <c r="C26" s="2861" t="s">
        <v>5978</v>
      </c>
      <c r="D26" s="27">
        <v>139</v>
      </c>
      <c r="E26" s="27">
        <v>44</v>
      </c>
      <c r="F26" s="27">
        <v>95</v>
      </c>
      <c r="G26" s="2868"/>
      <c r="H26" s="2857" t="s">
        <v>5979</v>
      </c>
      <c r="I26" s="2865"/>
      <c r="J26" s="2871">
        <v>8</v>
      </c>
      <c r="K26" s="2871">
        <v>2</v>
      </c>
      <c r="L26" s="2871">
        <v>6</v>
      </c>
    </row>
    <row r="27" spans="2:13" s="181" customFormat="1" ht="18.649999999999999" customHeight="1">
      <c r="B27" s="1497"/>
      <c r="C27" s="2861" t="s">
        <v>5980</v>
      </c>
      <c r="D27" s="27">
        <v>612</v>
      </c>
      <c r="E27" s="27">
        <v>53</v>
      </c>
      <c r="F27" s="27">
        <v>559</v>
      </c>
      <c r="G27" s="1503"/>
      <c r="H27" s="2873"/>
      <c r="I27" s="2874"/>
      <c r="J27" s="263"/>
      <c r="K27" s="1451"/>
      <c r="L27" s="1451"/>
    </row>
    <row r="28" spans="2:13" s="181" customFormat="1" ht="18.649999999999999" customHeight="1">
      <c r="B28" s="1505" t="s">
        <v>5981</v>
      </c>
      <c r="C28" s="2865"/>
      <c r="D28" s="2871">
        <v>526</v>
      </c>
      <c r="E28" s="1451">
        <v>298</v>
      </c>
      <c r="F28" s="1451">
        <v>228</v>
      </c>
      <c r="G28" s="1503"/>
      <c r="H28" s="2875" t="s">
        <v>5982</v>
      </c>
      <c r="I28" s="2876"/>
      <c r="J28" s="2872">
        <v>1</v>
      </c>
      <c r="K28" s="2872">
        <v>1</v>
      </c>
      <c r="L28" s="2872">
        <v>0</v>
      </c>
    </row>
    <row r="29" spans="2:13" s="181" customFormat="1" ht="18.649999999999999" customHeight="1">
      <c r="B29" s="1497"/>
      <c r="C29" s="2861" t="s">
        <v>5983</v>
      </c>
      <c r="D29" s="27">
        <v>80</v>
      </c>
      <c r="E29" s="27">
        <v>52</v>
      </c>
      <c r="F29" s="27">
        <v>28</v>
      </c>
      <c r="G29" s="1503"/>
      <c r="H29" s="2877"/>
      <c r="I29" s="2878"/>
      <c r="J29" s="263"/>
      <c r="K29" s="1451"/>
      <c r="L29" s="1451"/>
    </row>
    <row r="30" spans="2:13" s="181" customFormat="1" ht="18.649999999999999" customHeight="1">
      <c r="B30" s="1497"/>
      <c r="C30" s="2861" t="s">
        <v>5984</v>
      </c>
      <c r="D30" s="27">
        <v>153</v>
      </c>
      <c r="E30" s="27">
        <v>72</v>
      </c>
      <c r="F30" s="27">
        <v>81</v>
      </c>
      <c r="G30" s="1503"/>
      <c r="H30" s="2857" t="s">
        <v>5985</v>
      </c>
      <c r="I30" s="2879"/>
      <c r="J30" s="2871">
        <v>10</v>
      </c>
      <c r="K30" s="2871">
        <v>9</v>
      </c>
      <c r="L30" s="2871">
        <v>1</v>
      </c>
    </row>
    <row r="31" spans="2:13" s="181" customFormat="1" ht="18.649999999999999" customHeight="1">
      <c r="B31" s="1497"/>
      <c r="C31" s="2861" t="s">
        <v>5986</v>
      </c>
      <c r="D31" s="27">
        <v>68</v>
      </c>
      <c r="E31" s="27">
        <v>42</v>
      </c>
      <c r="F31" s="27">
        <v>26</v>
      </c>
      <c r="G31" s="1503"/>
      <c r="H31" s="2857"/>
      <c r="I31" s="2864"/>
      <c r="J31" s="263"/>
    </row>
    <row r="32" spans="2:13" s="181" customFormat="1" ht="18.649999999999999" customHeight="1">
      <c r="B32" s="1497"/>
      <c r="C32" s="2861" t="s">
        <v>5987</v>
      </c>
      <c r="D32" s="27">
        <v>94</v>
      </c>
      <c r="E32" s="27">
        <v>55</v>
      </c>
      <c r="F32" s="27">
        <v>39</v>
      </c>
      <c r="G32" s="2868"/>
      <c r="H32" s="2857"/>
      <c r="I32" s="2865"/>
      <c r="J32" s="263"/>
      <c r="K32" s="1451"/>
      <c r="L32" s="1451"/>
    </row>
    <row r="33" spans="1:12" s="181" customFormat="1" ht="18.649999999999999" customHeight="1">
      <c r="B33" s="1497"/>
      <c r="C33" s="2861" t="s">
        <v>5988</v>
      </c>
      <c r="D33" s="27">
        <v>56</v>
      </c>
      <c r="E33" s="27">
        <v>26</v>
      </c>
      <c r="F33" s="27">
        <v>30</v>
      </c>
      <c r="G33" s="1503"/>
      <c r="H33" s="2860"/>
      <c r="I33" s="2864"/>
      <c r="J33" s="263"/>
      <c r="K33" s="1451"/>
      <c r="L33" s="1451"/>
    </row>
    <row r="34" spans="1:12" s="181" customFormat="1" ht="18.649999999999999" customHeight="1">
      <c r="B34" s="1497"/>
      <c r="C34" s="2861" t="s">
        <v>5989</v>
      </c>
      <c r="D34" s="27">
        <v>75</v>
      </c>
      <c r="E34" s="27">
        <v>51</v>
      </c>
      <c r="F34" s="27">
        <v>24</v>
      </c>
      <c r="G34" s="1503"/>
      <c r="H34" s="2860"/>
      <c r="I34" s="2864"/>
    </row>
    <row r="35" spans="1:12" s="181" customFormat="1" ht="18.649999999999999" customHeight="1">
      <c r="B35" s="1505" t="s">
        <v>5990</v>
      </c>
      <c r="C35" s="2865"/>
      <c r="D35" s="2871">
        <v>278</v>
      </c>
      <c r="E35" s="1451">
        <v>244</v>
      </c>
      <c r="F35" s="1451">
        <v>34</v>
      </c>
      <c r="G35" s="1503"/>
      <c r="H35" s="2860"/>
      <c r="I35" s="2864"/>
    </row>
    <row r="36" spans="1:12" s="181" customFormat="1" ht="18.649999999999999" customHeight="1">
      <c r="B36" s="1497"/>
      <c r="C36" s="2861" t="s">
        <v>5991</v>
      </c>
      <c r="D36" s="27">
        <v>42</v>
      </c>
      <c r="E36" s="27">
        <v>35</v>
      </c>
      <c r="F36" s="27">
        <v>7</v>
      </c>
      <c r="G36" s="1503"/>
      <c r="H36" s="2860"/>
      <c r="I36" s="2864"/>
    </row>
    <row r="37" spans="1:12" s="181" customFormat="1" ht="18.649999999999999" customHeight="1">
      <c r="B37" s="1497"/>
      <c r="C37" s="2861" t="s">
        <v>5992</v>
      </c>
      <c r="D37" s="27">
        <v>110</v>
      </c>
      <c r="E37" s="27">
        <v>98</v>
      </c>
      <c r="F37" s="27">
        <v>12</v>
      </c>
      <c r="G37" s="1503"/>
      <c r="H37" s="2857"/>
      <c r="I37" s="2865"/>
      <c r="J37" s="1503"/>
      <c r="K37" s="1503"/>
      <c r="L37" s="1503"/>
    </row>
    <row r="38" spans="1:12" s="181" customFormat="1" ht="18.649999999999999" customHeight="1">
      <c r="B38" s="1497"/>
      <c r="C38" s="2861" t="s">
        <v>5993</v>
      </c>
      <c r="D38" s="27">
        <v>48</v>
      </c>
      <c r="E38" s="27">
        <v>42</v>
      </c>
      <c r="F38" s="27">
        <v>6</v>
      </c>
      <c r="G38" s="1503"/>
      <c r="H38" s="2860"/>
      <c r="I38" s="2864"/>
      <c r="J38" s="1503"/>
      <c r="K38" s="1503"/>
      <c r="L38" s="1503"/>
    </row>
    <row r="39" spans="1:12" s="181" customFormat="1" ht="18.649999999999999" customHeight="1">
      <c r="B39" s="1497"/>
      <c r="C39" s="2861" t="s">
        <v>5994</v>
      </c>
      <c r="D39" s="27">
        <v>78</v>
      </c>
      <c r="E39" s="5">
        <v>69</v>
      </c>
      <c r="F39" s="5">
        <v>9</v>
      </c>
      <c r="G39" s="1503"/>
      <c r="H39" s="2877"/>
      <c r="I39" s="2878"/>
      <c r="J39" s="1503"/>
      <c r="K39" s="1503"/>
      <c r="L39" s="1503"/>
    </row>
    <row r="40" spans="1:12" s="181" customFormat="1" ht="18.649999999999999" customHeight="1" thickBot="1">
      <c r="A40" s="2880"/>
      <c r="B40" s="2347" t="s">
        <v>5995</v>
      </c>
      <c r="C40" s="224"/>
      <c r="D40" s="2881">
        <v>13</v>
      </c>
      <c r="E40" s="1452">
        <v>6</v>
      </c>
      <c r="F40" s="1452">
        <v>7</v>
      </c>
      <c r="G40" s="2882"/>
      <c r="H40" s="2883"/>
      <c r="I40" s="224"/>
      <c r="J40" s="185"/>
      <c r="K40" s="185"/>
      <c r="L40" s="185"/>
    </row>
    <row r="41" spans="1:12" s="181" customFormat="1" ht="18.649999999999999" customHeight="1">
      <c r="A41" s="189" t="s">
        <v>5996</v>
      </c>
      <c r="B41" s="189"/>
      <c r="C41" s="189"/>
      <c r="D41" s="189"/>
      <c r="E41" s="189"/>
      <c r="F41" s="189"/>
      <c r="G41" s="1503"/>
      <c r="J41" s="1503"/>
      <c r="K41" s="1503"/>
      <c r="L41" s="1503"/>
    </row>
    <row r="42" spans="1:12">
      <c r="G42" s="189"/>
      <c r="J42" s="189"/>
      <c r="K42" s="189"/>
      <c r="L42" s="189"/>
    </row>
  </sheetData>
  <mergeCells count="8">
    <mergeCell ref="B17:C17"/>
    <mergeCell ref="B19:C19"/>
    <mergeCell ref="K2:L2"/>
    <mergeCell ref="A3:C3"/>
    <mergeCell ref="F3:G3"/>
    <mergeCell ref="H3:I3"/>
    <mergeCell ref="A9:C9"/>
    <mergeCell ref="B11:C11"/>
  </mergeCells>
  <phoneticPr fontId="3"/>
  <pageMargins left="0.78700000000000003" right="0.78700000000000003" top="0.98399999999999999" bottom="0.98399999999999999" header="0.51200000000000001" footer="0.51200000000000001"/>
  <pageSetup paperSize="9" scale="95" orientation="portrait" horizontalDpi="300" verticalDpi="300"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2957-1F20-476A-8682-ABD895A83775}">
  <dimension ref="A1:S60"/>
  <sheetViews>
    <sheetView view="pageBreakPreview" zoomScaleNormal="100" zoomScaleSheetLayoutView="100" workbookViewId="0"/>
  </sheetViews>
  <sheetFormatPr defaultColWidth="9" defaultRowHeight="12"/>
  <cols>
    <col min="1" max="1" width="5.6328125" style="2890" customWidth="1"/>
    <col min="2" max="2" width="2.36328125" style="2890" customWidth="1"/>
    <col min="3" max="3" width="5" style="2890" customWidth="1"/>
    <col min="4" max="6" width="2.90625" style="2890" customWidth="1"/>
    <col min="7" max="7" width="2.36328125" style="2890" customWidth="1"/>
    <col min="8" max="8" width="2.90625" style="2890" customWidth="1"/>
    <col min="9" max="9" width="2.36328125" style="2890" customWidth="1"/>
    <col min="10" max="10" width="10.81640625" style="2899" customWidth="1"/>
    <col min="11" max="11" width="5.6328125" style="2890" customWidth="1"/>
    <col min="12" max="12" width="4.6328125" style="2890" customWidth="1"/>
    <col min="13" max="15" width="8.08984375" style="2890" customWidth="1"/>
    <col min="16" max="16" width="7.08984375" style="2890" customWidth="1"/>
    <col min="17" max="17" width="6.90625" style="2890" customWidth="1"/>
    <col min="18" max="18" width="7.36328125" style="2918" bestFit="1" customWidth="1"/>
    <col min="19" max="19" width="7.36328125" style="2890" bestFit="1" customWidth="1"/>
    <col min="20" max="16384" width="9" style="2890"/>
  </cols>
  <sheetData>
    <row r="1" spans="1:19" s="2887" customFormat="1" ht="21" customHeight="1">
      <c r="A1" s="2884" t="s">
        <v>5997</v>
      </c>
      <c r="B1" s="2884"/>
      <c r="C1" s="2884"/>
      <c r="D1" s="2884"/>
      <c r="E1" s="2884"/>
      <c r="F1" s="2884"/>
      <c r="G1" s="2884"/>
      <c r="H1" s="2884"/>
      <c r="I1" s="2884"/>
      <c r="J1" s="2885"/>
      <c r="K1" s="2884"/>
      <c r="L1" s="2884"/>
      <c r="M1" s="2884"/>
      <c r="N1" s="2884"/>
      <c r="O1" s="2884"/>
      <c r="P1" s="2884"/>
      <c r="Q1" s="2884"/>
      <c r="R1" s="2886"/>
      <c r="S1" s="2884"/>
    </row>
    <row r="2" spans="1:19" ht="15" customHeight="1" thickBot="1">
      <c r="A2" s="2888" t="s">
        <v>5998</v>
      </c>
      <c r="B2" s="2888"/>
      <c r="C2" s="2888"/>
      <c r="D2" s="2888"/>
      <c r="E2" s="2888"/>
      <c r="F2" s="2888"/>
      <c r="G2" s="2888"/>
      <c r="H2" s="2888"/>
      <c r="I2" s="2888"/>
      <c r="J2" s="2889"/>
      <c r="K2" s="2888"/>
      <c r="L2" s="2888"/>
      <c r="M2" s="2888"/>
      <c r="N2" s="2888"/>
      <c r="O2" s="2888"/>
      <c r="P2" s="2888"/>
      <c r="Q2" s="4644" t="s">
        <v>5999</v>
      </c>
      <c r="R2" s="4644"/>
      <c r="S2" s="4644"/>
    </row>
    <row r="3" spans="1:19" ht="16.5" customHeight="1">
      <c r="A3" s="4645" t="s">
        <v>6000</v>
      </c>
      <c r="B3" s="4645"/>
      <c r="C3" s="4645"/>
      <c r="D3" s="4645"/>
      <c r="E3" s="4645"/>
      <c r="F3" s="4645"/>
      <c r="G3" s="4645"/>
      <c r="H3" s="4645"/>
      <c r="I3" s="4645"/>
      <c r="J3" s="4646"/>
      <c r="K3" s="4649" t="s">
        <v>6001</v>
      </c>
      <c r="L3" s="4651" t="s">
        <v>6002</v>
      </c>
      <c r="M3" s="4653" t="s">
        <v>6003</v>
      </c>
      <c r="N3" s="4654"/>
      <c r="O3" s="4653" t="s">
        <v>6004</v>
      </c>
      <c r="P3" s="4654"/>
      <c r="Q3" s="4653" t="s">
        <v>6005</v>
      </c>
      <c r="R3" s="4654"/>
      <c r="S3" s="4654"/>
    </row>
    <row r="4" spans="1:19" ht="16.5" customHeight="1">
      <c r="A4" s="4647"/>
      <c r="B4" s="4647"/>
      <c r="C4" s="4647"/>
      <c r="D4" s="4647"/>
      <c r="E4" s="4647"/>
      <c r="F4" s="4647"/>
      <c r="G4" s="4647"/>
      <c r="H4" s="4647"/>
      <c r="I4" s="4647"/>
      <c r="J4" s="4648"/>
      <c r="K4" s="4650"/>
      <c r="L4" s="4652"/>
      <c r="M4" s="2891" t="s">
        <v>4840</v>
      </c>
      <c r="N4" s="2892" t="s">
        <v>4661</v>
      </c>
      <c r="O4" s="2891" t="s">
        <v>4840</v>
      </c>
      <c r="P4" s="2892" t="s">
        <v>4661</v>
      </c>
      <c r="Q4" s="2891" t="s">
        <v>4840</v>
      </c>
      <c r="R4" s="2893" t="s">
        <v>752</v>
      </c>
      <c r="S4" s="2891" t="s">
        <v>753</v>
      </c>
    </row>
    <row r="5" spans="1:19" s="2895" customFormat="1" ht="17.149999999999999" customHeight="1">
      <c r="A5" s="4657" t="s">
        <v>6006</v>
      </c>
      <c r="B5" s="4657"/>
      <c r="C5" s="4657"/>
      <c r="D5" s="4657"/>
      <c r="E5" s="4657"/>
      <c r="F5" s="4657"/>
      <c r="G5" s="4657"/>
      <c r="H5" s="4657"/>
      <c r="I5" s="4657"/>
      <c r="J5" s="4658"/>
      <c r="K5" s="2894"/>
      <c r="R5" s="2896"/>
    </row>
    <row r="6" spans="1:19" ht="17.149999999999999" customHeight="1">
      <c r="A6" s="2890">
        <v>2005</v>
      </c>
      <c r="B6" s="2890" t="s">
        <v>6007</v>
      </c>
      <c r="C6" s="2897" t="s">
        <v>6008</v>
      </c>
      <c r="D6" s="2890">
        <v>17</v>
      </c>
      <c r="E6" s="2898" t="s">
        <v>6009</v>
      </c>
      <c r="F6" s="2897">
        <v>9</v>
      </c>
      <c r="G6" s="2898" t="s">
        <v>6011</v>
      </c>
      <c r="H6" s="2897">
        <v>11</v>
      </c>
      <c r="I6" s="2898" t="s">
        <v>6013</v>
      </c>
      <c r="K6" s="2900">
        <v>3</v>
      </c>
      <c r="L6" s="2897">
        <v>1</v>
      </c>
      <c r="M6" s="511">
        <v>337125</v>
      </c>
      <c r="N6" s="511">
        <v>161358</v>
      </c>
      <c r="O6" s="511">
        <v>222398</v>
      </c>
      <c r="P6" s="764">
        <v>104737</v>
      </c>
      <c r="Q6" s="2897">
        <v>65.97</v>
      </c>
      <c r="R6" s="2897">
        <v>64.91</v>
      </c>
      <c r="S6" s="2897">
        <v>66.94</v>
      </c>
    </row>
    <row r="7" spans="1:19" ht="17.149999999999999" customHeight="1">
      <c r="A7" s="2890">
        <v>2009</v>
      </c>
      <c r="B7" s="2890" t="s">
        <v>6007</v>
      </c>
      <c r="C7" s="2897" t="s">
        <v>6008</v>
      </c>
      <c r="D7" s="2890">
        <v>21</v>
      </c>
      <c r="E7" s="2898" t="s">
        <v>6009</v>
      </c>
      <c r="F7" s="2897">
        <v>8</v>
      </c>
      <c r="G7" s="2898" t="s">
        <v>6011</v>
      </c>
      <c r="H7" s="2897">
        <v>30</v>
      </c>
      <c r="I7" s="2898" t="s">
        <v>6013</v>
      </c>
      <c r="K7" s="2900">
        <v>3</v>
      </c>
      <c r="L7" s="2897">
        <v>1</v>
      </c>
      <c r="M7" s="398">
        <v>374726</v>
      </c>
      <c r="N7" s="398">
        <v>179496</v>
      </c>
      <c r="O7" s="398">
        <v>254275</v>
      </c>
      <c r="P7" s="765">
        <v>122047</v>
      </c>
      <c r="Q7" s="2897">
        <v>67.86</v>
      </c>
      <c r="R7" s="2897">
        <v>67.989999999999995</v>
      </c>
      <c r="S7" s="2897">
        <v>67.73</v>
      </c>
    </row>
    <row r="8" spans="1:19" ht="17.149999999999999" customHeight="1">
      <c r="A8" s="2890">
        <v>2012</v>
      </c>
      <c r="B8" s="2890" t="s">
        <v>6007</v>
      </c>
      <c r="C8" s="2897" t="s">
        <v>6008</v>
      </c>
      <c r="D8" s="2890">
        <v>24</v>
      </c>
      <c r="E8" s="2898" t="s">
        <v>6009</v>
      </c>
      <c r="F8" s="2897">
        <v>12</v>
      </c>
      <c r="G8" s="2898" t="s">
        <v>6014</v>
      </c>
      <c r="H8" s="2897">
        <v>16</v>
      </c>
      <c r="I8" s="2898" t="s">
        <v>6012</v>
      </c>
      <c r="K8" s="2900">
        <v>4</v>
      </c>
      <c r="L8" s="2897">
        <v>1</v>
      </c>
      <c r="M8" s="398">
        <v>376742</v>
      </c>
      <c r="N8" s="398">
        <v>180741</v>
      </c>
      <c r="O8" s="398">
        <v>201532</v>
      </c>
      <c r="P8" s="398">
        <v>98388</v>
      </c>
      <c r="Q8" s="2897">
        <v>53.49</v>
      </c>
      <c r="R8" s="2897">
        <v>54.44</v>
      </c>
      <c r="S8" s="2897">
        <v>52.62</v>
      </c>
    </row>
    <row r="9" spans="1:19" s="2895" customFormat="1" ht="17.149999999999999" customHeight="1">
      <c r="A9" s="2890">
        <v>2014</v>
      </c>
      <c r="B9" s="2890" t="s">
        <v>6007</v>
      </c>
      <c r="C9" s="2897" t="s">
        <v>6008</v>
      </c>
      <c r="D9" s="2890">
        <v>26</v>
      </c>
      <c r="E9" s="2898" t="s">
        <v>6009</v>
      </c>
      <c r="F9" s="2897">
        <v>12</v>
      </c>
      <c r="G9" s="2898" t="s">
        <v>6014</v>
      </c>
      <c r="H9" s="2897">
        <v>14</v>
      </c>
      <c r="I9" s="2898" t="s">
        <v>6012</v>
      </c>
      <c r="J9" s="2899"/>
      <c r="K9" s="2900">
        <v>4</v>
      </c>
      <c r="L9" s="2897">
        <v>1</v>
      </c>
      <c r="M9" s="398">
        <v>377312</v>
      </c>
      <c r="N9" s="398">
        <v>181039</v>
      </c>
      <c r="O9" s="398">
        <v>179266</v>
      </c>
      <c r="P9" s="398">
        <v>87444</v>
      </c>
      <c r="Q9" s="2897">
        <v>47.51</v>
      </c>
      <c r="R9" s="2901">
        <v>48.3</v>
      </c>
      <c r="S9" s="2897">
        <v>46.78</v>
      </c>
    </row>
    <row r="10" spans="1:19" s="2895" customFormat="1" ht="17.149999999999999" customHeight="1">
      <c r="A10" s="2890">
        <v>2017</v>
      </c>
      <c r="B10" s="2890" t="s">
        <v>5443</v>
      </c>
      <c r="C10" s="2897" t="s">
        <v>6008</v>
      </c>
      <c r="D10" s="2890">
        <v>29</v>
      </c>
      <c r="E10" s="2898" t="s">
        <v>6009</v>
      </c>
      <c r="F10" s="2897">
        <v>10</v>
      </c>
      <c r="G10" s="2898" t="s">
        <v>6010</v>
      </c>
      <c r="H10" s="2897">
        <v>22</v>
      </c>
      <c r="I10" s="2898" t="s">
        <v>6012</v>
      </c>
      <c r="J10" s="2899"/>
      <c r="K10" s="2900">
        <v>3</v>
      </c>
      <c r="L10" s="2897">
        <v>1</v>
      </c>
      <c r="M10" s="398">
        <v>385208</v>
      </c>
      <c r="N10" s="398">
        <v>185422</v>
      </c>
      <c r="O10" s="398">
        <v>186832</v>
      </c>
      <c r="P10" s="398">
        <v>90374</v>
      </c>
      <c r="Q10" s="2901">
        <v>48.5</v>
      </c>
      <c r="R10" s="2897">
        <v>48.74</v>
      </c>
      <c r="S10" s="2897">
        <v>48.28</v>
      </c>
    </row>
    <row r="11" spans="1:19" s="2903" customFormat="1" ht="16.5" customHeight="1">
      <c r="A11" s="2899">
        <v>2021</v>
      </c>
      <c r="B11" s="2890" t="s">
        <v>5443</v>
      </c>
      <c r="C11" s="2897" t="s">
        <v>6015</v>
      </c>
      <c r="D11" s="2890">
        <v>3</v>
      </c>
      <c r="E11" s="2898" t="s">
        <v>6009</v>
      </c>
      <c r="F11" s="2897">
        <v>10</v>
      </c>
      <c r="G11" s="2898" t="s">
        <v>6010</v>
      </c>
      <c r="H11" s="2897">
        <v>31</v>
      </c>
      <c r="I11" s="2898" t="s">
        <v>6012</v>
      </c>
      <c r="J11" s="2890"/>
      <c r="K11" s="2902">
        <v>4</v>
      </c>
      <c r="L11" s="2890">
        <v>1</v>
      </c>
      <c r="M11" s="399">
        <v>382135</v>
      </c>
      <c r="N11" s="399">
        <v>184232</v>
      </c>
      <c r="O11" s="399">
        <v>188589</v>
      </c>
      <c r="P11" s="399">
        <v>91367</v>
      </c>
      <c r="Q11" s="2897">
        <v>49.35</v>
      </c>
      <c r="R11" s="2890">
        <v>49.59</v>
      </c>
      <c r="S11" s="2890">
        <v>49.13</v>
      </c>
    </row>
    <row r="12" spans="1:19" s="2903" customFormat="1" ht="16.5" customHeight="1">
      <c r="A12" s="4655" t="s">
        <v>6016</v>
      </c>
      <c r="B12" s="4655"/>
      <c r="C12" s="4655"/>
      <c r="D12" s="4655"/>
      <c r="E12" s="4655"/>
      <c r="F12" s="4655"/>
      <c r="G12" s="4655"/>
      <c r="H12" s="4655"/>
      <c r="I12" s="4655"/>
      <c r="J12" s="4656"/>
      <c r="K12" s="2902"/>
      <c r="L12" s="2890"/>
      <c r="M12" s="399"/>
      <c r="N12" s="399"/>
      <c r="O12" s="399"/>
      <c r="P12" s="399"/>
      <c r="Q12" s="2897"/>
      <c r="R12" s="2890"/>
      <c r="S12" s="2890"/>
    </row>
    <row r="13" spans="1:19" s="2905" customFormat="1" ht="16.5" customHeight="1">
      <c r="A13" s="2899">
        <v>2024</v>
      </c>
      <c r="B13" s="2890" t="s">
        <v>6017</v>
      </c>
      <c r="C13" s="2897" t="s">
        <v>6018</v>
      </c>
      <c r="D13" s="2890">
        <v>6</v>
      </c>
      <c r="E13" s="2898" t="s">
        <v>6019</v>
      </c>
      <c r="F13" s="2904">
        <v>10</v>
      </c>
      <c r="G13" s="2898" t="s">
        <v>6020</v>
      </c>
      <c r="H13" s="2904">
        <v>27</v>
      </c>
      <c r="I13" s="2898" t="s">
        <v>6021</v>
      </c>
      <c r="J13" s="2890"/>
      <c r="K13" s="2902">
        <v>3</v>
      </c>
      <c r="L13" s="2890">
        <v>1</v>
      </c>
      <c r="M13" s="399">
        <v>375403</v>
      </c>
      <c r="N13" s="399">
        <v>181044</v>
      </c>
      <c r="O13" s="399">
        <v>168193</v>
      </c>
      <c r="P13" s="399">
        <v>82427</v>
      </c>
      <c r="Q13" s="2901">
        <v>44.8</v>
      </c>
      <c r="R13" s="2890">
        <v>45.53</v>
      </c>
      <c r="S13" s="2890">
        <v>44.13</v>
      </c>
    </row>
    <row r="14" spans="1:19" ht="8.15" customHeight="1">
      <c r="C14" s="2897"/>
      <c r="E14" s="2898"/>
      <c r="F14" s="2897"/>
      <c r="G14" s="2898"/>
      <c r="H14" s="2897"/>
      <c r="I14" s="2898"/>
      <c r="K14" s="2900"/>
      <c r="L14" s="2897"/>
      <c r="M14" s="398"/>
      <c r="N14" s="398"/>
      <c r="O14" s="398"/>
      <c r="P14" s="398"/>
      <c r="Q14" s="2897"/>
      <c r="R14" s="2906"/>
      <c r="S14" s="2897"/>
    </row>
    <row r="15" spans="1:19" ht="17.149999999999999" customHeight="1">
      <c r="A15" s="4655" t="s">
        <v>6022</v>
      </c>
      <c r="B15" s="4655"/>
      <c r="C15" s="4655"/>
      <c r="D15" s="4655"/>
      <c r="E15" s="4655"/>
      <c r="F15" s="4655"/>
      <c r="G15" s="4655"/>
      <c r="H15" s="4655"/>
      <c r="I15" s="4655"/>
      <c r="J15" s="4656"/>
      <c r="K15" s="2907"/>
      <c r="L15" s="2908"/>
      <c r="M15" s="2909"/>
      <c r="N15" s="2909"/>
      <c r="O15" s="2909"/>
      <c r="P15" s="2909"/>
      <c r="Q15" s="2908"/>
      <c r="R15" s="2910"/>
      <c r="S15" s="2908"/>
    </row>
    <row r="16" spans="1:19" s="2895" customFormat="1" ht="17.149999999999999" customHeight="1">
      <c r="A16" s="2890">
        <v>2010</v>
      </c>
      <c r="B16" s="2898" t="s">
        <v>6023</v>
      </c>
      <c r="C16" s="2897" t="s">
        <v>6024</v>
      </c>
      <c r="D16" s="2890">
        <v>22</v>
      </c>
      <c r="E16" s="2898" t="s">
        <v>6025</v>
      </c>
      <c r="F16" s="2890">
        <v>7</v>
      </c>
      <c r="G16" s="2898" t="s">
        <v>583</v>
      </c>
      <c r="H16" s="2890">
        <v>11</v>
      </c>
      <c r="I16" s="2898" t="s">
        <v>6026</v>
      </c>
      <c r="J16" s="2911"/>
      <c r="K16" s="2900">
        <v>5</v>
      </c>
      <c r="L16" s="2897">
        <v>2</v>
      </c>
      <c r="M16" s="511">
        <v>375690</v>
      </c>
      <c r="N16" s="511">
        <v>179967</v>
      </c>
      <c r="O16" s="511">
        <v>198786</v>
      </c>
      <c r="P16" s="511">
        <v>96227</v>
      </c>
      <c r="Q16" s="2897">
        <v>52.91</v>
      </c>
      <c r="R16" s="2906">
        <v>53.47</v>
      </c>
      <c r="S16" s="2912">
        <v>52.4</v>
      </c>
    </row>
    <row r="17" spans="1:19" s="2895" customFormat="1" ht="17.149999999999999" customHeight="1">
      <c r="A17" s="2890">
        <v>2013</v>
      </c>
      <c r="B17" s="2890" t="s">
        <v>6023</v>
      </c>
      <c r="C17" s="2897" t="s">
        <v>6024</v>
      </c>
      <c r="D17" s="2890">
        <v>25</v>
      </c>
      <c r="E17" s="2898" t="s">
        <v>6025</v>
      </c>
      <c r="F17" s="2897">
        <v>7</v>
      </c>
      <c r="G17" s="2898" t="s">
        <v>583</v>
      </c>
      <c r="H17" s="2897">
        <v>21</v>
      </c>
      <c r="I17" s="2898" t="s">
        <v>6026</v>
      </c>
      <c r="J17" s="2899"/>
      <c r="K17" s="2900">
        <v>6</v>
      </c>
      <c r="L17" s="2897">
        <v>2</v>
      </c>
      <c r="M17" s="398">
        <v>377329</v>
      </c>
      <c r="N17" s="398">
        <v>180997</v>
      </c>
      <c r="O17" s="398">
        <v>174435</v>
      </c>
      <c r="P17" s="398">
        <v>85929</v>
      </c>
      <c r="Q17" s="2897">
        <v>46.23</v>
      </c>
      <c r="R17" s="2906">
        <v>47.48</v>
      </c>
      <c r="S17" s="2912">
        <v>45.08</v>
      </c>
    </row>
    <row r="18" spans="1:19" s="2895" customFormat="1" ht="17.149999999999999" customHeight="1">
      <c r="A18" s="2890">
        <v>2016</v>
      </c>
      <c r="B18" s="2890" t="s">
        <v>6023</v>
      </c>
      <c r="C18" s="2897" t="s">
        <v>6024</v>
      </c>
      <c r="D18" s="2890">
        <v>28</v>
      </c>
      <c r="E18" s="2898" t="s">
        <v>6025</v>
      </c>
      <c r="F18" s="2897">
        <v>7</v>
      </c>
      <c r="G18" s="2898" t="s">
        <v>583</v>
      </c>
      <c r="H18" s="2897">
        <v>10</v>
      </c>
      <c r="I18" s="2898" t="s">
        <v>6026</v>
      </c>
      <c r="J18" s="2899"/>
      <c r="K18" s="2900">
        <v>7</v>
      </c>
      <c r="L18" s="2897">
        <v>2</v>
      </c>
      <c r="M18" s="398">
        <v>385621</v>
      </c>
      <c r="N18" s="398">
        <v>185488</v>
      </c>
      <c r="O18" s="398">
        <v>178680</v>
      </c>
      <c r="P18" s="398">
        <v>86969</v>
      </c>
      <c r="Q18" s="2897">
        <v>46.34</v>
      </c>
      <c r="R18" s="2906">
        <v>46.89</v>
      </c>
      <c r="S18" s="2912">
        <v>45.83</v>
      </c>
    </row>
    <row r="19" spans="1:19" s="2905" customFormat="1" ht="17.149999999999999" customHeight="1">
      <c r="A19" s="2890">
        <v>2019</v>
      </c>
      <c r="B19" s="2890" t="s">
        <v>6023</v>
      </c>
      <c r="C19" s="2897" t="s">
        <v>6027</v>
      </c>
      <c r="D19" s="2890" t="s">
        <v>6028</v>
      </c>
      <c r="E19" s="2898" t="s">
        <v>6025</v>
      </c>
      <c r="F19" s="2897">
        <v>7</v>
      </c>
      <c r="G19" s="2898" t="s">
        <v>583</v>
      </c>
      <c r="H19" s="2904">
        <v>21</v>
      </c>
      <c r="I19" s="2898" t="s">
        <v>6026</v>
      </c>
      <c r="J19" s="2899"/>
      <c r="K19" s="2913">
        <v>7</v>
      </c>
      <c r="L19" s="2914">
        <v>2</v>
      </c>
      <c r="M19" s="398">
        <v>384101</v>
      </c>
      <c r="N19" s="398">
        <v>185158</v>
      </c>
      <c r="O19" s="398">
        <v>163628</v>
      </c>
      <c r="P19" s="398">
        <v>80334</v>
      </c>
      <c r="Q19" s="2912">
        <v>42.6</v>
      </c>
      <c r="R19" s="2906">
        <v>43.39</v>
      </c>
      <c r="S19" s="2912">
        <v>41.87</v>
      </c>
    </row>
    <row r="20" spans="1:19" ht="16.5" customHeight="1">
      <c r="A20" s="2899">
        <v>2021</v>
      </c>
      <c r="B20" s="2890" t="s">
        <v>5443</v>
      </c>
      <c r="C20" s="2897" t="s">
        <v>6029</v>
      </c>
      <c r="D20" s="2897">
        <v>3</v>
      </c>
      <c r="E20" s="2898" t="s">
        <v>6009</v>
      </c>
      <c r="F20" s="2897">
        <v>4</v>
      </c>
      <c r="G20" s="2898" t="s">
        <v>6014</v>
      </c>
      <c r="H20" s="2897">
        <v>25</v>
      </c>
      <c r="I20" s="2898" t="s">
        <v>6012</v>
      </c>
      <c r="J20" s="2890" t="s">
        <v>6030</v>
      </c>
      <c r="K20" s="2915">
        <v>6</v>
      </c>
      <c r="L20" s="2916">
        <v>1</v>
      </c>
      <c r="M20" s="2916">
        <v>382580</v>
      </c>
      <c r="N20" s="2916">
        <v>184390</v>
      </c>
      <c r="O20" s="2916">
        <v>114225</v>
      </c>
      <c r="P20" s="2916">
        <v>56845</v>
      </c>
      <c r="Q20" s="2917">
        <v>29.86</v>
      </c>
      <c r="R20" s="2918">
        <v>30.83</v>
      </c>
      <c r="S20" s="2917">
        <v>28.95</v>
      </c>
    </row>
    <row r="21" spans="1:19" ht="16.5" customHeight="1">
      <c r="A21" s="2899">
        <v>2022</v>
      </c>
      <c r="B21" s="2890" t="s">
        <v>5443</v>
      </c>
      <c r="C21" s="2897" t="s">
        <v>6029</v>
      </c>
      <c r="D21" s="2897">
        <v>4</v>
      </c>
      <c r="E21" s="2898" t="s">
        <v>6009</v>
      </c>
      <c r="F21" s="2899">
        <v>7</v>
      </c>
      <c r="G21" s="2898" t="s">
        <v>6014</v>
      </c>
      <c r="H21" s="2899">
        <v>10</v>
      </c>
      <c r="I21" s="2898" t="s">
        <v>6012</v>
      </c>
      <c r="J21" s="2903"/>
      <c r="K21" s="2915">
        <v>10</v>
      </c>
      <c r="L21" s="2916">
        <v>2</v>
      </c>
      <c r="M21" s="2916">
        <v>380906</v>
      </c>
      <c r="N21" s="2916">
        <v>183536</v>
      </c>
      <c r="O21" s="2916">
        <v>169337</v>
      </c>
      <c r="P21" s="2916">
        <v>82347</v>
      </c>
      <c r="Q21" s="2917">
        <v>44.46</v>
      </c>
      <c r="R21" s="2918">
        <v>44.87</v>
      </c>
      <c r="S21" s="2918">
        <v>44.07</v>
      </c>
    </row>
    <row r="22" spans="1:19" s="2895" customFormat="1" ht="16.5" customHeight="1">
      <c r="A22" s="2903">
        <v>2025</v>
      </c>
      <c r="B22" s="2903" t="s">
        <v>6007</v>
      </c>
      <c r="C22" s="2919" t="s">
        <v>6029</v>
      </c>
      <c r="D22" s="2919">
        <v>7</v>
      </c>
      <c r="E22" s="2920" t="s">
        <v>6009</v>
      </c>
      <c r="F22" s="2903">
        <v>7</v>
      </c>
      <c r="G22" s="2920" t="s">
        <v>6014</v>
      </c>
      <c r="H22" s="2903">
        <v>20</v>
      </c>
      <c r="I22" s="2920" t="s">
        <v>6012</v>
      </c>
      <c r="J22" s="2903"/>
      <c r="K22" s="2921">
        <v>10</v>
      </c>
      <c r="L22" s="2922">
        <v>2</v>
      </c>
      <c r="M22" s="2922">
        <v>373329</v>
      </c>
      <c r="N22" s="2922">
        <v>180039</v>
      </c>
      <c r="O22" s="2922">
        <v>191511</v>
      </c>
      <c r="P22" s="2922">
        <v>94023</v>
      </c>
      <c r="Q22" s="2923">
        <v>51.3</v>
      </c>
      <c r="R22" s="2924">
        <v>52.22</v>
      </c>
      <c r="S22" s="2924">
        <v>50.44</v>
      </c>
    </row>
    <row r="23" spans="1:19" ht="8.15" customHeight="1">
      <c r="A23" s="300"/>
      <c r="B23" s="300"/>
      <c r="C23" s="300"/>
      <c r="D23" s="300"/>
      <c r="E23" s="300"/>
      <c r="F23" s="300"/>
      <c r="G23" s="300"/>
      <c r="H23" s="300"/>
      <c r="I23" s="300"/>
      <c r="J23" s="2925"/>
      <c r="K23" s="2926"/>
      <c r="L23" s="2927"/>
      <c r="M23" s="2927"/>
      <c r="N23" s="2927"/>
      <c r="O23" s="2927"/>
      <c r="P23" s="2927"/>
      <c r="Q23" s="2927"/>
      <c r="R23" s="2928"/>
      <c r="S23" s="2927"/>
    </row>
    <row r="24" spans="1:19" ht="17.149999999999999" customHeight="1">
      <c r="A24" s="4655" t="s">
        <v>6031</v>
      </c>
      <c r="B24" s="4655"/>
      <c r="C24" s="4655"/>
      <c r="D24" s="4655"/>
      <c r="E24" s="4655"/>
      <c r="F24" s="4655"/>
      <c r="G24" s="4655"/>
      <c r="H24" s="4655"/>
      <c r="I24" s="4655"/>
      <c r="J24" s="4656"/>
      <c r="K24" s="2907"/>
      <c r="L24" s="2908"/>
      <c r="M24" s="2909"/>
      <c r="N24" s="2909"/>
      <c r="O24" s="2909"/>
      <c r="P24" s="2909"/>
      <c r="Q24" s="2908"/>
      <c r="R24" s="2910"/>
      <c r="S24" s="2908"/>
    </row>
    <row r="25" spans="1:19" s="2895" customFormat="1" ht="17.149999999999999" customHeight="1">
      <c r="A25" s="2890">
        <v>2005</v>
      </c>
      <c r="B25" s="2890" t="s">
        <v>6007</v>
      </c>
      <c r="C25" s="2897" t="s">
        <v>6008</v>
      </c>
      <c r="D25" s="2890">
        <v>17</v>
      </c>
      <c r="E25" s="2898" t="s">
        <v>6009</v>
      </c>
      <c r="F25" s="2890">
        <v>11</v>
      </c>
      <c r="G25" s="2898" t="s">
        <v>6011</v>
      </c>
      <c r="H25" s="2890">
        <v>6</v>
      </c>
      <c r="I25" s="2898" t="s">
        <v>6013</v>
      </c>
      <c r="J25" s="2899"/>
      <c r="K25" s="2900">
        <v>2</v>
      </c>
      <c r="L25" s="2897">
        <v>1</v>
      </c>
      <c r="M25" s="511">
        <v>334756</v>
      </c>
      <c r="N25" s="511">
        <v>160038</v>
      </c>
      <c r="O25" s="511">
        <v>66131</v>
      </c>
      <c r="P25" s="511">
        <v>32526</v>
      </c>
      <c r="Q25" s="2897">
        <v>19.75</v>
      </c>
      <c r="R25" s="2906">
        <v>20.32</v>
      </c>
      <c r="S25" s="2897">
        <v>19.23</v>
      </c>
    </row>
    <row r="26" spans="1:19" s="2895" customFormat="1" ht="17.149999999999999" customHeight="1">
      <c r="A26" s="2890">
        <v>2009</v>
      </c>
      <c r="B26" s="2890" t="s">
        <v>6007</v>
      </c>
      <c r="C26" s="2897" t="s">
        <v>6008</v>
      </c>
      <c r="D26" s="2890">
        <v>21</v>
      </c>
      <c r="E26" s="2898" t="s">
        <v>6009</v>
      </c>
      <c r="F26" s="2890">
        <v>11</v>
      </c>
      <c r="G26" s="2898" t="s">
        <v>6011</v>
      </c>
      <c r="H26" s="2890">
        <v>8</v>
      </c>
      <c r="I26" s="2898" t="s">
        <v>6013</v>
      </c>
      <c r="J26" s="2899"/>
      <c r="K26" s="2900">
        <v>5</v>
      </c>
      <c r="L26" s="2897">
        <v>1</v>
      </c>
      <c r="M26" s="398">
        <v>372609</v>
      </c>
      <c r="N26" s="398">
        <v>178360</v>
      </c>
      <c r="O26" s="398">
        <v>89144</v>
      </c>
      <c r="P26" s="398">
        <v>44918</v>
      </c>
      <c r="Q26" s="2897">
        <v>23.92</v>
      </c>
      <c r="R26" s="2906">
        <v>25.18</v>
      </c>
      <c r="S26" s="2897">
        <v>22.77</v>
      </c>
    </row>
    <row r="27" spans="1:19" s="2895" customFormat="1" ht="17.149999999999999" customHeight="1">
      <c r="A27" s="2890">
        <v>2013</v>
      </c>
      <c r="B27" s="2890" t="s">
        <v>5443</v>
      </c>
      <c r="C27" s="2897" t="s">
        <v>6008</v>
      </c>
      <c r="D27" s="2890">
        <v>25</v>
      </c>
      <c r="E27" s="2898" t="s">
        <v>6009</v>
      </c>
      <c r="F27" s="2890">
        <v>11</v>
      </c>
      <c r="G27" s="2898" t="s">
        <v>6010</v>
      </c>
      <c r="H27" s="2890">
        <v>10</v>
      </c>
      <c r="I27" s="2898" t="s">
        <v>6012</v>
      </c>
      <c r="J27" s="2899"/>
      <c r="K27" s="2900">
        <v>2</v>
      </c>
      <c r="L27" s="2897">
        <v>1</v>
      </c>
      <c r="M27" s="407">
        <v>375248</v>
      </c>
      <c r="N27" s="407">
        <v>179908</v>
      </c>
      <c r="O27" s="407">
        <v>90126</v>
      </c>
      <c r="P27" s="407">
        <v>43384</v>
      </c>
      <c r="Q27" s="2897">
        <v>24.02</v>
      </c>
      <c r="R27" s="2906">
        <v>24.11</v>
      </c>
      <c r="S27" s="2897">
        <v>23.93</v>
      </c>
    </row>
    <row r="28" spans="1:19" s="2895" customFormat="1" ht="17.149999999999999" customHeight="1">
      <c r="A28" s="2890">
        <v>2017</v>
      </c>
      <c r="B28" s="2890" t="s">
        <v>5443</v>
      </c>
      <c r="C28" s="2897" t="s">
        <v>6008</v>
      </c>
      <c r="D28" s="2890">
        <v>29</v>
      </c>
      <c r="E28" s="2898" t="s">
        <v>6009</v>
      </c>
      <c r="F28" s="2890">
        <v>11</v>
      </c>
      <c r="G28" s="2898" t="s">
        <v>6010</v>
      </c>
      <c r="H28" s="2890">
        <v>12</v>
      </c>
      <c r="I28" s="2898" t="s">
        <v>6012</v>
      </c>
      <c r="J28" s="2899"/>
      <c r="K28" s="2900">
        <v>2</v>
      </c>
      <c r="L28" s="2897">
        <v>1</v>
      </c>
      <c r="M28" s="407">
        <v>382905</v>
      </c>
      <c r="N28" s="407">
        <v>184232</v>
      </c>
      <c r="O28" s="407">
        <v>93003</v>
      </c>
      <c r="P28" s="407">
        <v>44381</v>
      </c>
      <c r="Q28" s="2897">
        <v>24.29</v>
      </c>
      <c r="R28" s="2906">
        <v>24.09</v>
      </c>
      <c r="S28" s="2897">
        <v>24.47</v>
      </c>
    </row>
    <row r="29" spans="1:19" ht="16.5" customHeight="1">
      <c r="A29" s="2899">
        <v>2021</v>
      </c>
      <c r="B29" s="2890" t="s">
        <v>5443</v>
      </c>
      <c r="C29" s="2897" t="s">
        <v>6032</v>
      </c>
      <c r="D29" s="2890">
        <v>3</v>
      </c>
      <c r="E29" s="2898" t="s">
        <v>6009</v>
      </c>
      <c r="F29" s="2890">
        <v>11</v>
      </c>
      <c r="G29" s="2898" t="s">
        <v>6010</v>
      </c>
      <c r="H29" s="2890">
        <v>14</v>
      </c>
      <c r="I29" s="2898" t="s">
        <v>6012</v>
      </c>
      <c r="J29" s="2890"/>
      <c r="K29" s="2902">
        <v>3</v>
      </c>
      <c r="L29" s="2890">
        <v>1</v>
      </c>
      <c r="M29" s="405">
        <v>379876</v>
      </c>
      <c r="N29" s="405">
        <v>183022</v>
      </c>
      <c r="O29" s="405">
        <v>103183</v>
      </c>
      <c r="P29" s="405">
        <v>49266</v>
      </c>
      <c r="Q29" s="2890">
        <v>27.16</v>
      </c>
      <c r="R29" s="2918">
        <v>26.92</v>
      </c>
      <c r="S29" s="2890">
        <v>27.39</v>
      </c>
    </row>
    <row r="30" spans="1:19" s="2895" customFormat="1" ht="16.5" customHeight="1">
      <c r="A30" s="2929">
        <v>2025</v>
      </c>
      <c r="B30" s="2903" t="s">
        <v>6007</v>
      </c>
      <c r="C30" s="2919" t="s">
        <v>6032</v>
      </c>
      <c r="D30" s="2903">
        <v>7</v>
      </c>
      <c r="E30" s="2920" t="s">
        <v>6009</v>
      </c>
      <c r="F30" s="2903">
        <v>11</v>
      </c>
      <c r="G30" s="2920" t="s">
        <v>6010</v>
      </c>
      <c r="H30" s="2903">
        <v>9</v>
      </c>
      <c r="I30" s="2920" t="s">
        <v>6012</v>
      </c>
      <c r="J30" s="2903"/>
      <c r="K30" s="2930">
        <v>3</v>
      </c>
      <c r="L30" s="2903">
        <v>1</v>
      </c>
      <c r="M30" s="431">
        <v>370746</v>
      </c>
      <c r="N30" s="431">
        <v>178728</v>
      </c>
      <c r="O30" s="431">
        <v>89405</v>
      </c>
      <c r="P30" s="431">
        <v>43286</v>
      </c>
      <c r="Q30" s="2903">
        <v>24.11</v>
      </c>
      <c r="R30" s="2924">
        <v>24.22</v>
      </c>
      <c r="S30" s="2903">
        <v>24.02</v>
      </c>
    </row>
    <row r="31" spans="1:19" ht="8.15" customHeight="1">
      <c r="A31" s="2905"/>
      <c r="B31" s="2905"/>
      <c r="C31" s="2931"/>
      <c r="D31" s="2905"/>
      <c r="E31" s="2932"/>
      <c r="F31" s="2905"/>
      <c r="G31" s="2932"/>
      <c r="H31" s="2905"/>
      <c r="I31" s="2932"/>
      <c r="K31" s="2900"/>
      <c r="L31" s="2897"/>
      <c r="M31" s="407"/>
      <c r="N31" s="407"/>
      <c r="O31" s="407"/>
      <c r="P31" s="407"/>
      <c r="Q31" s="2897"/>
      <c r="R31" s="2906"/>
      <c r="S31" s="2897"/>
    </row>
    <row r="32" spans="1:19" ht="17.149999999999999" customHeight="1">
      <c r="A32" s="4655" t="s">
        <v>6033</v>
      </c>
      <c r="B32" s="4655"/>
      <c r="C32" s="4655"/>
      <c r="D32" s="4655"/>
      <c r="E32" s="4655"/>
      <c r="F32" s="4655"/>
      <c r="G32" s="4655"/>
      <c r="H32" s="4655"/>
      <c r="I32" s="4655"/>
      <c r="J32" s="4656"/>
      <c r="K32" s="2907"/>
      <c r="L32" s="2908"/>
      <c r="M32" s="2909"/>
      <c r="N32" s="2909"/>
      <c r="O32" s="2909"/>
      <c r="P32" s="2909"/>
      <c r="Q32" s="2908"/>
      <c r="R32" s="2910"/>
      <c r="S32" s="2908"/>
    </row>
    <row r="33" spans="1:19" ht="17.149999999999999" customHeight="1">
      <c r="A33" s="2890">
        <v>2003</v>
      </c>
      <c r="B33" s="2898" t="s">
        <v>6023</v>
      </c>
      <c r="C33" s="2897" t="s">
        <v>6024</v>
      </c>
      <c r="D33" s="2890">
        <v>15</v>
      </c>
      <c r="E33" s="2898" t="s">
        <v>6025</v>
      </c>
      <c r="F33" s="2890">
        <v>4</v>
      </c>
      <c r="G33" s="2898" t="s">
        <v>583</v>
      </c>
      <c r="H33" s="2890">
        <v>13</v>
      </c>
      <c r="I33" s="2898" t="s">
        <v>6026</v>
      </c>
      <c r="J33" s="2899" t="s">
        <v>6034</v>
      </c>
      <c r="K33" s="2900">
        <v>10</v>
      </c>
      <c r="L33" s="2897">
        <v>9</v>
      </c>
      <c r="M33" s="511">
        <v>301439</v>
      </c>
      <c r="N33" s="511">
        <v>144109</v>
      </c>
      <c r="O33" s="511">
        <v>137957</v>
      </c>
      <c r="P33" s="511">
        <v>65109</v>
      </c>
      <c r="Q33" s="2897">
        <v>45.77</v>
      </c>
      <c r="R33" s="2906">
        <v>45.18</v>
      </c>
      <c r="S33" s="2901">
        <v>46.3</v>
      </c>
    </row>
    <row r="34" spans="1:19" ht="17.149999999999999" customHeight="1">
      <c r="B34" s="2898"/>
      <c r="C34" s="2897"/>
      <c r="E34" s="2898"/>
      <c r="G34" s="2898"/>
      <c r="I34" s="2898"/>
      <c r="J34" s="2933" t="s">
        <v>6035</v>
      </c>
      <c r="K34" s="2900">
        <v>1</v>
      </c>
      <c r="L34" s="2897">
        <v>1</v>
      </c>
      <c r="M34" s="511">
        <v>17692</v>
      </c>
      <c r="N34" s="511">
        <v>8346</v>
      </c>
      <c r="O34" s="511" t="s">
        <v>6036</v>
      </c>
      <c r="P34" s="511" t="s">
        <v>717</v>
      </c>
      <c r="Q34" s="2934" t="s">
        <v>717</v>
      </c>
      <c r="R34" s="2906" t="s">
        <v>717</v>
      </c>
      <c r="S34" s="2934" t="s">
        <v>717</v>
      </c>
    </row>
    <row r="35" spans="1:19" ht="17.149999999999999" customHeight="1">
      <c r="A35" s="2890">
        <v>2007</v>
      </c>
      <c r="B35" s="2898" t="s">
        <v>6023</v>
      </c>
      <c r="C35" s="2897" t="s">
        <v>6024</v>
      </c>
      <c r="D35" s="2890">
        <v>19</v>
      </c>
      <c r="E35" s="2898" t="s">
        <v>6025</v>
      </c>
      <c r="F35" s="2890">
        <v>4</v>
      </c>
      <c r="G35" s="2898" t="s">
        <v>583</v>
      </c>
      <c r="H35" s="2890">
        <v>8</v>
      </c>
      <c r="I35" s="2898" t="s">
        <v>6026</v>
      </c>
      <c r="J35" s="2935"/>
      <c r="K35" s="2900">
        <v>13</v>
      </c>
      <c r="L35" s="2897">
        <v>11</v>
      </c>
      <c r="M35" s="511">
        <v>368407</v>
      </c>
      <c r="N35" s="511">
        <v>176105</v>
      </c>
      <c r="O35" s="511">
        <v>183843</v>
      </c>
      <c r="P35" s="398">
        <v>87000</v>
      </c>
      <c r="Q35" s="2936">
        <v>49.9</v>
      </c>
      <c r="R35" s="2906">
        <v>49.4</v>
      </c>
      <c r="S35" s="2936">
        <v>50.36</v>
      </c>
    </row>
    <row r="36" spans="1:19" ht="17.149999999999999" customHeight="1">
      <c r="A36" s="2890">
        <v>2011</v>
      </c>
      <c r="B36" s="2898" t="s">
        <v>6023</v>
      </c>
      <c r="C36" s="2897" t="s">
        <v>6024</v>
      </c>
      <c r="D36" s="2890">
        <v>23</v>
      </c>
      <c r="E36" s="2898" t="s">
        <v>6025</v>
      </c>
      <c r="F36" s="2890">
        <v>4</v>
      </c>
      <c r="G36" s="2898" t="s">
        <v>583</v>
      </c>
      <c r="H36" s="2890">
        <v>10</v>
      </c>
      <c r="I36" s="2898" t="s">
        <v>6026</v>
      </c>
      <c r="K36" s="2900">
        <v>13</v>
      </c>
      <c r="L36" s="2897">
        <v>11</v>
      </c>
      <c r="M36" s="521">
        <v>372345</v>
      </c>
      <c r="N36" s="521">
        <v>178304</v>
      </c>
      <c r="O36" s="521">
        <v>156508</v>
      </c>
      <c r="P36" s="407">
        <v>74886</v>
      </c>
      <c r="Q36" s="2936">
        <v>42.03</v>
      </c>
      <c r="R36" s="2906">
        <v>42</v>
      </c>
      <c r="S36" s="2936">
        <v>42.06</v>
      </c>
    </row>
    <row r="37" spans="1:19" ht="17.149999999999999" customHeight="1">
      <c r="A37" s="2890">
        <v>2015</v>
      </c>
      <c r="B37" s="2898" t="s">
        <v>6023</v>
      </c>
      <c r="C37" s="2897" t="s">
        <v>6024</v>
      </c>
      <c r="D37" s="2890">
        <v>27</v>
      </c>
      <c r="E37" s="2898" t="s">
        <v>6025</v>
      </c>
      <c r="F37" s="2890">
        <v>4</v>
      </c>
      <c r="G37" s="2898" t="s">
        <v>583</v>
      </c>
      <c r="H37" s="2890">
        <v>12</v>
      </c>
      <c r="I37" s="2898" t="s">
        <v>6026</v>
      </c>
      <c r="K37" s="2913">
        <v>11</v>
      </c>
      <c r="L37" s="2914">
        <v>10</v>
      </c>
      <c r="M37" s="407">
        <v>373259</v>
      </c>
      <c r="N37" s="407">
        <v>178947</v>
      </c>
      <c r="O37" s="407">
        <v>141385</v>
      </c>
      <c r="P37" s="407">
        <v>67834</v>
      </c>
      <c r="Q37" s="2912">
        <v>37.880000000000003</v>
      </c>
      <c r="R37" s="2906">
        <v>37.909999999999997</v>
      </c>
      <c r="S37" s="2912">
        <v>37.85</v>
      </c>
    </row>
    <row r="38" spans="1:19" s="2903" customFormat="1" ht="16.75" customHeight="1">
      <c r="A38" s="2890">
        <v>2019</v>
      </c>
      <c r="B38" s="2898" t="s">
        <v>6023</v>
      </c>
      <c r="C38" s="2897" t="s">
        <v>6024</v>
      </c>
      <c r="D38" s="2899">
        <v>31</v>
      </c>
      <c r="E38" s="2898" t="s">
        <v>6025</v>
      </c>
      <c r="F38" s="2890">
        <v>4</v>
      </c>
      <c r="G38" s="2898" t="s">
        <v>583</v>
      </c>
      <c r="H38" s="2890">
        <v>7</v>
      </c>
      <c r="I38" s="2898" t="s">
        <v>6026</v>
      </c>
      <c r="J38" s="2937"/>
      <c r="K38" s="445">
        <v>13</v>
      </c>
      <c r="L38" s="974">
        <v>10</v>
      </c>
      <c r="M38" s="511">
        <v>380411</v>
      </c>
      <c r="N38" s="511">
        <v>183093</v>
      </c>
      <c r="O38" s="511">
        <v>148160</v>
      </c>
      <c r="P38" s="511">
        <v>71563</v>
      </c>
      <c r="Q38" s="974">
        <v>38.950000000000003</v>
      </c>
      <c r="R38" s="2938">
        <v>39.090000000000003</v>
      </c>
      <c r="S38" s="974">
        <v>38.82</v>
      </c>
    </row>
    <row r="39" spans="1:19" s="2903" customFormat="1" ht="17.149999999999999" customHeight="1">
      <c r="A39" s="2890">
        <v>2023</v>
      </c>
      <c r="B39" s="2898" t="s">
        <v>6037</v>
      </c>
      <c r="C39" s="2897" t="s">
        <v>6032</v>
      </c>
      <c r="D39" s="2899">
        <v>5</v>
      </c>
      <c r="E39" s="2898" t="s">
        <v>6038</v>
      </c>
      <c r="F39" s="2890">
        <v>4</v>
      </c>
      <c r="G39" s="2898" t="s">
        <v>6039</v>
      </c>
      <c r="H39" s="2890">
        <v>9</v>
      </c>
      <c r="I39" s="2898" t="s">
        <v>6040</v>
      </c>
      <c r="J39" s="2937"/>
      <c r="K39" s="445">
        <v>10</v>
      </c>
      <c r="L39" s="974">
        <v>10</v>
      </c>
      <c r="M39" s="511">
        <v>379757</v>
      </c>
      <c r="N39" s="511">
        <v>183155</v>
      </c>
      <c r="O39" s="511" t="s">
        <v>6041</v>
      </c>
      <c r="P39" s="511" t="s">
        <v>717</v>
      </c>
      <c r="Q39" s="974" t="s">
        <v>717</v>
      </c>
      <c r="R39" s="2938" t="s">
        <v>717</v>
      </c>
      <c r="S39" s="974" t="s">
        <v>717</v>
      </c>
    </row>
    <row r="40" spans="1:19" ht="8.15" customHeight="1">
      <c r="A40" s="300"/>
      <c r="B40" s="300"/>
      <c r="C40" s="300"/>
      <c r="D40" s="300"/>
      <c r="E40" s="300"/>
      <c r="F40" s="300"/>
      <c r="G40" s="300"/>
      <c r="H40" s="300"/>
      <c r="I40" s="300"/>
      <c r="J40" s="2925"/>
      <c r="K40" s="2926"/>
      <c r="L40" s="2927"/>
      <c r="M40" s="2927"/>
      <c r="N40" s="2927"/>
      <c r="O40" s="2927"/>
      <c r="P40" s="2927"/>
      <c r="Q40" s="2927"/>
      <c r="R40" s="2928"/>
      <c r="S40" s="2927"/>
    </row>
    <row r="41" spans="1:19" ht="17.149999999999999" customHeight="1">
      <c r="A41" s="4655" t="s">
        <v>6042</v>
      </c>
      <c r="B41" s="4655"/>
      <c r="C41" s="4655"/>
      <c r="D41" s="4655"/>
      <c r="E41" s="4655"/>
      <c r="F41" s="4655"/>
      <c r="G41" s="4655"/>
      <c r="H41" s="4655"/>
      <c r="I41" s="4655"/>
      <c r="J41" s="4656"/>
      <c r="K41" s="2907"/>
      <c r="L41" s="2908"/>
      <c r="M41" s="2909"/>
      <c r="N41" s="2909"/>
      <c r="O41" s="2909"/>
      <c r="P41" s="2909"/>
      <c r="Q41" s="2908"/>
      <c r="R41" s="2910"/>
      <c r="S41" s="2908"/>
    </row>
    <row r="42" spans="1:19" ht="17.149999999999999" customHeight="1">
      <c r="A42" s="2890">
        <v>2004</v>
      </c>
      <c r="B42" s="2898" t="s">
        <v>6007</v>
      </c>
      <c r="C42" s="2897" t="s">
        <v>6008</v>
      </c>
      <c r="D42" s="2890">
        <v>16</v>
      </c>
      <c r="E42" s="2898" t="s">
        <v>6009</v>
      </c>
      <c r="F42" s="2890">
        <v>9</v>
      </c>
      <c r="G42" s="2898" t="s">
        <v>6011</v>
      </c>
      <c r="H42" s="2890">
        <v>5</v>
      </c>
      <c r="I42" s="2898" t="s">
        <v>6013</v>
      </c>
      <c r="K42" s="2900">
        <v>3</v>
      </c>
      <c r="L42" s="2897">
        <v>1</v>
      </c>
      <c r="M42" s="511">
        <v>323061</v>
      </c>
      <c r="N42" s="511">
        <v>154395</v>
      </c>
      <c r="O42" s="511">
        <v>155697</v>
      </c>
      <c r="P42" s="511">
        <v>72172</v>
      </c>
      <c r="Q42" s="2897">
        <v>48.19</v>
      </c>
      <c r="R42" s="2906">
        <v>46.75</v>
      </c>
      <c r="S42" s="2897">
        <v>49.52</v>
      </c>
    </row>
    <row r="43" spans="1:19" ht="17.149999999999999" customHeight="1">
      <c r="A43" s="2890">
        <v>2008</v>
      </c>
      <c r="B43" s="2898" t="s">
        <v>6007</v>
      </c>
      <c r="C43" s="2897" t="s">
        <v>6008</v>
      </c>
      <c r="D43" s="2890">
        <v>20</v>
      </c>
      <c r="E43" s="2898" t="s">
        <v>6009</v>
      </c>
      <c r="F43" s="2890">
        <v>8</v>
      </c>
      <c r="G43" s="2898" t="s">
        <v>6011</v>
      </c>
      <c r="H43" s="2890">
        <v>10</v>
      </c>
      <c r="I43" s="2898" t="s">
        <v>6013</v>
      </c>
      <c r="K43" s="2900">
        <v>3</v>
      </c>
      <c r="L43" s="2897">
        <v>1</v>
      </c>
      <c r="M43" s="511">
        <v>371499</v>
      </c>
      <c r="N43" s="511">
        <v>177868</v>
      </c>
      <c r="O43" s="511">
        <v>109000</v>
      </c>
      <c r="P43" s="511">
        <v>52764</v>
      </c>
      <c r="Q43" s="2897">
        <v>29.34</v>
      </c>
      <c r="R43" s="2906">
        <v>29.66</v>
      </c>
      <c r="S43" s="2897">
        <v>29.04</v>
      </c>
    </row>
    <row r="44" spans="1:19" ht="17.149999999999999" customHeight="1">
      <c r="A44" s="2890">
        <v>2012</v>
      </c>
      <c r="B44" s="2898" t="s">
        <v>6007</v>
      </c>
      <c r="C44" s="2897" t="s">
        <v>6008</v>
      </c>
      <c r="D44" s="2890">
        <v>24</v>
      </c>
      <c r="E44" s="2898" t="s">
        <v>6009</v>
      </c>
      <c r="F44" s="2890">
        <v>8</v>
      </c>
      <c r="G44" s="2898" t="s">
        <v>6011</v>
      </c>
      <c r="H44" s="2890">
        <v>5</v>
      </c>
      <c r="I44" s="2898" t="s">
        <v>6013</v>
      </c>
      <c r="K44" s="2900">
        <v>2</v>
      </c>
      <c r="L44" s="2897">
        <v>1</v>
      </c>
      <c r="M44" s="398">
        <v>375007</v>
      </c>
      <c r="N44" s="398">
        <v>179866</v>
      </c>
      <c r="O44" s="398">
        <v>84724</v>
      </c>
      <c r="P44" s="398">
        <v>42016</v>
      </c>
      <c r="Q44" s="2897">
        <v>22.59</v>
      </c>
      <c r="R44" s="2906">
        <v>23.36</v>
      </c>
      <c r="S44" s="2897">
        <v>21.89</v>
      </c>
    </row>
    <row r="45" spans="1:19" ht="17.149999999999999" customHeight="1">
      <c r="A45" s="2890">
        <v>2016</v>
      </c>
      <c r="B45" s="2898" t="s">
        <v>6007</v>
      </c>
      <c r="C45" s="2897" t="s">
        <v>6008</v>
      </c>
      <c r="D45" s="2890">
        <v>28</v>
      </c>
      <c r="E45" s="2898" t="s">
        <v>6009</v>
      </c>
      <c r="F45" s="2890">
        <v>8</v>
      </c>
      <c r="G45" s="2898" t="s">
        <v>6011</v>
      </c>
      <c r="H45" s="2890">
        <v>28</v>
      </c>
      <c r="I45" s="2898" t="s">
        <v>6013</v>
      </c>
      <c r="K45" s="2900">
        <v>2</v>
      </c>
      <c r="L45" s="2897">
        <v>1</v>
      </c>
      <c r="M45" s="398">
        <v>383715</v>
      </c>
      <c r="N45" s="398">
        <v>184524</v>
      </c>
      <c r="O45" s="398">
        <v>138353</v>
      </c>
      <c r="P45" s="398">
        <v>66507</v>
      </c>
      <c r="Q45" s="2897">
        <v>36.06</v>
      </c>
      <c r="R45" s="2906">
        <v>36.04</v>
      </c>
      <c r="S45" s="2897">
        <v>36.07</v>
      </c>
    </row>
    <row r="46" spans="1:19" ht="17.149999999999999" customHeight="1">
      <c r="A46" s="2890">
        <v>2020</v>
      </c>
      <c r="B46" s="2898" t="s">
        <v>6007</v>
      </c>
      <c r="C46" s="2897" t="s">
        <v>6032</v>
      </c>
      <c r="D46" s="2890">
        <v>2</v>
      </c>
      <c r="E46" s="2898" t="s">
        <v>6009</v>
      </c>
      <c r="F46" s="2890">
        <v>8</v>
      </c>
      <c r="G46" s="2898" t="s">
        <v>6011</v>
      </c>
      <c r="H46" s="2890">
        <v>9</v>
      </c>
      <c r="I46" s="2898" t="s">
        <v>6013</v>
      </c>
      <c r="K46" s="2900">
        <v>1</v>
      </c>
      <c r="L46" s="2897">
        <v>1</v>
      </c>
      <c r="M46" s="398">
        <v>384544</v>
      </c>
      <c r="N46" s="398">
        <v>185523</v>
      </c>
      <c r="O46" s="398" t="s">
        <v>6043</v>
      </c>
      <c r="P46" s="398" t="s">
        <v>6044</v>
      </c>
      <c r="Q46" s="2897" t="s">
        <v>6044</v>
      </c>
      <c r="R46" s="2906" t="s">
        <v>6044</v>
      </c>
      <c r="S46" s="2897" t="s">
        <v>6044</v>
      </c>
    </row>
    <row r="47" spans="1:19" ht="17.149999999999999" customHeight="1">
      <c r="A47" s="2890">
        <v>2024</v>
      </c>
      <c r="B47" s="2898" t="s">
        <v>6017</v>
      </c>
      <c r="C47" s="2897" t="s">
        <v>6018</v>
      </c>
      <c r="D47" s="2890">
        <v>6</v>
      </c>
      <c r="E47" s="2898" t="s">
        <v>6019</v>
      </c>
      <c r="F47" s="2890">
        <v>8</v>
      </c>
      <c r="G47" s="2898" t="s">
        <v>6020</v>
      </c>
      <c r="H47" s="2899">
        <v>11</v>
      </c>
      <c r="I47" s="2898" t="s">
        <v>6021</v>
      </c>
      <c r="K47" s="2900">
        <v>2</v>
      </c>
      <c r="L47" s="2897">
        <v>1</v>
      </c>
      <c r="M47" s="398">
        <v>373671</v>
      </c>
      <c r="N47" s="398">
        <v>180076</v>
      </c>
      <c r="O47" s="398">
        <v>87542</v>
      </c>
      <c r="P47" s="398">
        <v>42622</v>
      </c>
      <c r="Q47" s="2897">
        <v>23.43</v>
      </c>
      <c r="R47" s="2906">
        <v>23.67</v>
      </c>
      <c r="S47" s="2901">
        <v>23.2</v>
      </c>
    </row>
    <row r="48" spans="1:19" ht="8.15" customHeight="1">
      <c r="A48" s="300"/>
      <c r="B48" s="300"/>
      <c r="C48" s="300"/>
      <c r="D48" s="300"/>
      <c r="E48" s="300"/>
      <c r="F48" s="300"/>
      <c r="G48" s="300"/>
      <c r="H48" s="300"/>
      <c r="I48" s="300"/>
      <c r="J48" s="2925"/>
      <c r="K48" s="2926"/>
      <c r="L48" s="2927"/>
      <c r="M48" s="2927"/>
      <c r="N48" s="2927"/>
      <c r="O48" s="2927"/>
      <c r="P48" s="2927"/>
      <c r="Q48" s="2927"/>
      <c r="R48" s="2928"/>
      <c r="S48" s="2927"/>
    </row>
    <row r="49" spans="1:19" ht="17.149999999999999" customHeight="1">
      <c r="A49" s="4655" t="s">
        <v>6045</v>
      </c>
      <c r="B49" s="4655"/>
      <c r="C49" s="4655"/>
      <c r="D49" s="4655"/>
      <c r="E49" s="4655"/>
      <c r="F49" s="4655"/>
      <c r="G49" s="4655"/>
      <c r="H49" s="4655"/>
      <c r="I49" s="4655"/>
      <c r="J49" s="4656"/>
      <c r="K49" s="2907"/>
      <c r="L49" s="2908"/>
      <c r="M49" s="2909"/>
      <c r="N49" s="2909"/>
      <c r="O49" s="2909"/>
      <c r="P49" s="2909"/>
      <c r="Q49" s="2908"/>
      <c r="R49" s="2910"/>
      <c r="S49" s="2908"/>
    </row>
    <row r="50" spans="1:19" ht="17.149999999999999" customHeight="1">
      <c r="A50" s="2890">
        <v>2004</v>
      </c>
      <c r="B50" s="2898" t="s">
        <v>6007</v>
      </c>
      <c r="C50" s="2897" t="s">
        <v>6008</v>
      </c>
      <c r="D50" s="2890">
        <v>16</v>
      </c>
      <c r="E50" s="2898" t="s">
        <v>6009</v>
      </c>
      <c r="F50" s="2890">
        <v>4</v>
      </c>
      <c r="G50" s="2898" t="s">
        <v>6011</v>
      </c>
      <c r="H50" s="2890">
        <v>11</v>
      </c>
      <c r="I50" s="2898" t="s">
        <v>6013</v>
      </c>
      <c r="J50" s="2935" t="s">
        <v>6046</v>
      </c>
      <c r="K50" s="2900">
        <v>41</v>
      </c>
      <c r="L50" s="2897">
        <v>38</v>
      </c>
      <c r="M50" s="398">
        <v>300057</v>
      </c>
      <c r="N50" s="398">
        <v>143463</v>
      </c>
      <c r="O50" s="398">
        <v>161135</v>
      </c>
      <c r="P50" s="398">
        <v>74832</v>
      </c>
      <c r="Q50" s="2901">
        <v>53.7</v>
      </c>
      <c r="R50" s="2906">
        <v>52.16</v>
      </c>
      <c r="S50" s="2897">
        <v>55.11</v>
      </c>
    </row>
    <row r="51" spans="1:19" ht="17.149999999999999" customHeight="1">
      <c r="B51" s="2898"/>
      <c r="C51" s="2897"/>
      <c r="E51" s="2898"/>
      <c r="G51" s="2898"/>
      <c r="I51" s="2898"/>
      <c r="J51" s="2935" t="s">
        <v>6047</v>
      </c>
      <c r="K51" s="2900">
        <v>3</v>
      </c>
      <c r="L51" s="2897">
        <v>1</v>
      </c>
      <c r="M51" s="398">
        <v>2960</v>
      </c>
      <c r="N51" s="398">
        <v>1335</v>
      </c>
      <c r="O51" s="398">
        <v>2615</v>
      </c>
      <c r="P51" s="398">
        <v>1164</v>
      </c>
      <c r="Q51" s="2897">
        <v>88.34</v>
      </c>
      <c r="R51" s="2906">
        <v>87.19</v>
      </c>
      <c r="S51" s="2897">
        <v>89.29</v>
      </c>
    </row>
    <row r="52" spans="1:19" ht="17.149999999999999" customHeight="1">
      <c r="B52" s="2898"/>
      <c r="C52" s="2897"/>
      <c r="E52" s="2898"/>
      <c r="G52" s="2898"/>
      <c r="I52" s="2898"/>
      <c r="J52" s="2935" t="s">
        <v>6048</v>
      </c>
      <c r="K52" s="2900">
        <v>3</v>
      </c>
      <c r="L52" s="2897">
        <v>2</v>
      </c>
      <c r="M52" s="398">
        <v>17622</v>
      </c>
      <c r="N52" s="398">
        <v>8298</v>
      </c>
      <c r="O52" s="398">
        <v>10475</v>
      </c>
      <c r="P52" s="398">
        <v>4847</v>
      </c>
      <c r="Q52" s="2897">
        <v>59.44</v>
      </c>
      <c r="R52" s="2906">
        <v>58.41</v>
      </c>
      <c r="S52" s="2897">
        <v>60.36</v>
      </c>
    </row>
    <row r="53" spans="1:19" ht="17.149999999999999" customHeight="1">
      <c r="A53" s="2890">
        <v>2005</v>
      </c>
      <c r="B53" s="2898" t="s">
        <v>6007</v>
      </c>
      <c r="C53" s="2897" t="s">
        <v>6008</v>
      </c>
      <c r="D53" s="2890">
        <v>17</v>
      </c>
      <c r="E53" s="2898" t="s">
        <v>6009</v>
      </c>
      <c r="F53" s="2890">
        <v>2</v>
      </c>
      <c r="G53" s="2898" t="s">
        <v>6011</v>
      </c>
      <c r="H53" s="2890">
        <v>20</v>
      </c>
      <c r="I53" s="2898" t="s">
        <v>6013</v>
      </c>
      <c r="J53" s="2935" t="s">
        <v>6049</v>
      </c>
      <c r="K53" s="2900">
        <v>3</v>
      </c>
      <c r="L53" s="2897">
        <v>1</v>
      </c>
      <c r="M53" s="398">
        <v>10155</v>
      </c>
      <c r="N53" s="398">
        <v>4890</v>
      </c>
      <c r="O53" s="398">
        <v>6845</v>
      </c>
      <c r="P53" s="398">
        <v>3220</v>
      </c>
      <c r="Q53" s="2897">
        <v>67.41</v>
      </c>
      <c r="R53" s="2906">
        <v>65.849999999999994</v>
      </c>
      <c r="S53" s="2897">
        <v>68.849999999999994</v>
      </c>
    </row>
    <row r="54" spans="1:19" s="2939" customFormat="1" ht="17.149999999999999" customHeight="1">
      <c r="A54" s="2890">
        <v>2006</v>
      </c>
      <c r="B54" s="2898" t="s">
        <v>6007</v>
      </c>
      <c r="C54" s="2897" t="s">
        <v>6008</v>
      </c>
      <c r="D54" s="2890">
        <v>18</v>
      </c>
      <c r="E54" s="2898" t="s">
        <v>6009</v>
      </c>
      <c r="F54" s="2890">
        <v>3</v>
      </c>
      <c r="G54" s="2898" t="s">
        <v>6011</v>
      </c>
      <c r="H54" s="2890">
        <v>19</v>
      </c>
      <c r="I54" s="2898" t="s">
        <v>6013</v>
      </c>
      <c r="J54" s="2935" t="s">
        <v>6050</v>
      </c>
      <c r="K54" s="2900">
        <v>6</v>
      </c>
      <c r="L54" s="2897">
        <v>4</v>
      </c>
      <c r="M54" s="407">
        <v>33275</v>
      </c>
      <c r="N54" s="407">
        <v>15971</v>
      </c>
      <c r="O54" s="407">
        <v>17274</v>
      </c>
      <c r="P54" s="407">
        <v>8130</v>
      </c>
      <c r="Q54" s="2897">
        <v>51.91</v>
      </c>
      <c r="R54" s="2906">
        <v>50.9</v>
      </c>
      <c r="S54" s="2897">
        <v>52.84</v>
      </c>
    </row>
    <row r="55" spans="1:19" ht="17.149999999999999" customHeight="1">
      <c r="A55" s="2890">
        <v>2008</v>
      </c>
      <c r="B55" s="2898" t="s">
        <v>6007</v>
      </c>
      <c r="C55" s="2897" t="s">
        <v>6008</v>
      </c>
      <c r="D55" s="2890">
        <v>20</v>
      </c>
      <c r="E55" s="2898" t="s">
        <v>6009</v>
      </c>
      <c r="F55" s="2890">
        <v>4</v>
      </c>
      <c r="G55" s="2898" t="s">
        <v>6011</v>
      </c>
      <c r="H55" s="2890">
        <v>6</v>
      </c>
      <c r="I55" s="2898" t="s">
        <v>6013</v>
      </c>
      <c r="J55" s="2935"/>
      <c r="K55" s="2900">
        <v>51</v>
      </c>
      <c r="L55" s="2897">
        <v>46</v>
      </c>
      <c r="M55" s="407">
        <v>369768</v>
      </c>
      <c r="N55" s="407">
        <v>176972</v>
      </c>
      <c r="O55" s="407">
        <v>199193</v>
      </c>
      <c r="P55" s="407">
        <v>93058</v>
      </c>
      <c r="Q55" s="2897">
        <v>53.87</v>
      </c>
      <c r="R55" s="2906">
        <v>52.58</v>
      </c>
      <c r="S55" s="2897">
        <v>55.05</v>
      </c>
    </row>
    <row r="56" spans="1:19" ht="17.149999999999999" customHeight="1">
      <c r="A56" s="2890">
        <v>2012</v>
      </c>
      <c r="B56" s="2898" t="s">
        <v>5443</v>
      </c>
      <c r="C56" s="2897" t="s">
        <v>6008</v>
      </c>
      <c r="D56" s="2890">
        <v>24</v>
      </c>
      <c r="E56" s="2898" t="s">
        <v>6009</v>
      </c>
      <c r="F56" s="2890">
        <v>4</v>
      </c>
      <c r="G56" s="2898" t="s">
        <v>6011</v>
      </c>
      <c r="H56" s="2890">
        <v>8</v>
      </c>
      <c r="I56" s="2898" t="s">
        <v>6013</v>
      </c>
      <c r="J56" s="2935"/>
      <c r="K56" s="2900">
        <v>49</v>
      </c>
      <c r="L56" s="2897">
        <v>40</v>
      </c>
      <c r="M56" s="407">
        <v>372771</v>
      </c>
      <c r="N56" s="407">
        <v>178577</v>
      </c>
      <c r="O56" s="407">
        <v>183072</v>
      </c>
      <c r="P56" s="407">
        <v>86430</v>
      </c>
      <c r="Q56" s="2897">
        <v>49.11</v>
      </c>
      <c r="R56" s="2906">
        <v>48.4</v>
      </c>
      <c r="S56" s="2897">
        <v>49.77</v>
      </c>
    </row>
    <row r="57" spans="1:19" ht="17.149999999999999" customHeight="1">
      <c r="A57" s="2890">
        <v>2016</v>
      </c>
      <c r="B57" s="2898" t="s">
        <v>5443</v>
      </c>
      <c r="C57" s="2897" t="s">
        <v>6008</v>
      </c>
      <c r="D57" s="2890">
        <v>28</v>
      </c>
      <c r="E57" s="2898" t="s">
        <v>6009</v>
      </c>
      <c r="F57" s="2890">
        <v>4</v>
      </c>
      <c r="G57" s="2898" t="s">
        <v>6011</v>
      </c>
      <c r="H57" s="2890">
        <v>10</v>
      </c>
      <c r="I57" s="2898" t="s">
        <v>6013</v>
      </c>
      <c r="J57" s="2935"/>
      <c r="K57" s="2900">
        <v>44</v>
      </c>
      <c r="L57" s="2897">
        <v>40</v>
      </c>
      <c r="M57" s="407">
        <v>372767</v>
      </c>
      <c r="N57" s="407">
        <v>178837</v>
      </c>
      <c r="O57" s="407">
        <v>166591</v>
      </c>
      <c r="P57" s="407">
        <v>79179</v>
      </c>
      <c r="Q57" s="2897">
        <v>44.69</v>
      </c>
      <c r="R57" s="2906">
        <v>44.27</v>
      </c>
      <c r="S57" s="2897">
        <v>45.07</v>
      </c>
    </row>
    <row r="58" spans="1:19" ht="17.149999999999999" customHeight="1">
      <c r="A58" s="2890">
        <v>2020</v>
      </c>
      <c r="B58" s="2898" t="s">
        <v>5443</v>
      </c>
      <c r="C58" s="2897" t="s">
        <v>6032</v>
      </c>
      <c r="D58" s="2890">
        <v>2</v>
      </c>
      <c r="E58" s="2898" t="s">
        <v>6009</v>
      </c>
      <c r="F58" s="2890">
        <v>4</v>
      </c>
      <c r="G58" s="2898" t="s">
        <v>6011</v>
      </c>
      <c r="H58" s="2890">
        <v>5</v>
      </c>
      <c r="I58" s="2898" t="s">
        <v>6013</v>
      </c>
      <c r="J58" s="2940"/>
      <c r="K58" s="2900">
        <v>46</v>
      </c>
      <c r="L58" s="2897">
        <v>38</v>
      </c>
      <c r="M58" s="407">
        <v>379468</v>
      </c>
      <c r="N58" s="407">
        <v>182744</v>
      </c>
      <c r="O58" s="407">
        <v>145501</v>
      </c>
      <c r="P58" s="407">
        <v>70811</v>
      </c>
      <c r="Q58" s="2897">
        <v>38.340000000000003</v>
      </c>
      <c r="R58" s="2906">
        <v>38.75</v>
      </c>
      <c r="S58" s="2897">
        <v>37.97</v>
      </c>
    </row>
    <row r="59" spans="1:19" ht="17.149999999999999" customHeight="1" thickBot="1">
      <c r="A59" s="2941">
        <v>2024</v>
      </c>
      <c r="B59" s="2942" t="s">
        <v>6023</v>
      </c>
      <c r="C59" s="2943" t="s">
        <v>6051</v>
      </c>
      <c r="D59" s="2941">
        <v>6</v>
      </c>
      <c r="E59" s="2942" t="s">
        <v>6052</v>
      </c>
      <c r="F59" s="2941">
        <v>4</v>
      </c>
      <c r="G59" s="2942" t="s">
        <v>6020</v>
      </c>
      <c r="H59" s="2941">
        <v>7</v>
      </c>
      <c r="I59" s="2942" t="s">
        <v>6021</v>
      </c>
      <c r="J59" s="2944"/>
      <c r="K59" s="2945">
        <v>56</v>
      </c>
      <c r="L59" s="2943">
        <v>38</v>
      </c>
      <c r="M59" s="2946">
        <v>372613</v>
      </c>
      <c r="N59" s="2946">
        <v>179461</v>
      </c>
      <c r="O59" s="2946">
        <v>153345</v>
      </c>
      <c r="P59" s="2946">
        <v>73467</v>
      </c>
      <c r="Q59" s="2943">
        <v>41.15</v>
      </c>
      <c r="R59" s="2947">
        <v>40.94</v>
      </c>
      <c r="S59" s="2943">
        <v>41.35</v>
      </c>
    </row>
    <row r="60" spans="1:19" ht="17.149999999999999" customHeight="1" thickTop="1">
      <c r="B60" s="2898"/>
      <c r="C60" s="2897"/>
      <c r="E60" s="2898"/>
      <c r="G60" s="2898"/>
      <c r="I60" s="2898"/>
      <c r="J60" s="2935"/>
      <c r="M60" s="405"/>
      <c r="N60" s="405"/>
      <c r="O60" s="405"/>
      <c r="P60" s="405"/>
    </row>
  </sheetData>
  <mergeCells count="14">
    <mergeCell ref="A49:J49"/>
    <mergeCell ref="A5:J5"/>
    <mergeCell ref="A12:J12"/>
    <mergeCell ref="A15:J15"/>
    <mergeCell ref="A24:J24"/>
    <mergeCell ref="A32:J32"/>
    <mergeCell ref="A41:J41"/>
    <mergeCell ref="Q2:S2"/>
    <mergeCell ref="A3:J4"/>
    <mergeCell ref="K3:K4"/>
    <mergeCell ref="L3:L4"/>
    <mergeCell ref="M3:N3"/>
    <mergeCell ref="O3:P3"/>
    <mergeCell ref="Q3:S3"/>
  </mergeCells>
  <phoneticPr fontId="3"/>
  <pageMargins left="0.70866141732283472" right="0.39370078740157483" top="0.59055118110236227" bottom="0.59055118110236227" header="0.51181102362204722" footer="0.51181102362204722"/>
  <pageSetup paperSize="9" scale="83" orientation="portrait" r:id="rId1"/>
  <headerFooter alignWithMargins="0"/>
  <rowBreaks count="1" manualBreakCount="1">
    <brk id="60" max="18" man="1"/>
  </row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7831-0129-4181-977D-B23498189DF1}">
  <dimension ref="A1:S58"/>
  <sheetViews>
    <sheetView view="pageBreakPreview" topLeftCell="A32" zoomScaleNormal="100" workbookViewId="0"/>
  </sheetViews>
  <sheetFormatPr defaultRowHeight="13"/>
  <cols>
    <col min="1" max="1" width="4.6328125" customWidth="1"/>
    <col min="2" max="2" width="6.6328125" customWidth="1"/>
    <col min="3" max="3" width="2.6328125" customWidth="1"/>
    <col min="4" max="4" width="2.90625" customWidth="1"/>
    <col min="5" max="5" width="2.453125" customWidth="1"/>
    <col min="6" max="6" width="2.1796875" customWidth="1"/>
    <col min="7" max="7" width="2.453125" customWidth="1"/>
    <col min="8" max="8" width="2.08984375" customWidth="1"/>
    <col min="9" max="9" width="2.6328125" customWidth="1"/>
    <col min="10" max="12" width="17.6328125" customWidth="1"/>
  </cols>
  <sheetData>
    <row r="1" spans="1:19" ht="19">
      <c r="A1" s="56" t="s">
        <v>6053</v>
      </c>
      <c r="B1" s="56"/>
      <c r="C1" s="56"/>
      <c r="D1" s="56"/>
      <c r="E1" s="56"/>
      <c r="F1" s="56"/>
      <c r="G1" s="56"/>
      <c r="H1" s="56"/>
      <c r="I1" s="56"/>
      <c r="J1" s="57"/>
      <c r="K1" s="57"/>
      <c r="L1" s="57"/>
    </row>
    <row r="2" spans="1:19" ht="13.5" thickBot="1">
      <c r="A2" s="342" t="s">
        <v>5936</v>
      </c>
      <c r="B2" s="342"/>
      <c r="C2" s="342"/>
      <c r="D2" s="342"/>
      <c r="E2" s="342"/>
      <c r="F2" s="342"/>
      <c r="G2" s="342"/>
      <c r="H2" s="342"/>
      <c r="I2" s="342"/>
      <c r="J2" s="342"/>
      <c r="K2" s="342"/>
      <c r="L2" s="299" t="s">
        <v>5999</v>
      </c>
    </row>
    <row r="3" spans="1:19" ht="15.9" customHeight="1">
      <c r="A3" s="3118" t="s">
        <v>6054</v>
      </c>
      <c r="B3" s="3118"/>
      <c r="C3" s="3118"/>
      <c r="D3" s="3118"/>
      <c r="E3" s="3118"/>
      <c r="F3" s="3118"/>
      <c r="G3" s="3118"/>
      <c r="H3" s="3118"/>
      <c r="I3" s="3120"/>
      <c r="J3" s="63" t="s">
        <v>6055</v>
      </c>
      <c r="K3" s="63" t="s">
        <v>6056</v>
      </c>
      <c r="L3" s="63" t="s">
        <v>753</v>
      </c>
    </row>
    <row r="4" spans="1:19" ht="15" customHeight="1">
      <c r="A4" s="2700">
        <v>1981</v>
      </c>
      <c r="B4" s="61" t="s">
        <v>6057</v>
      </c>
      <c r="C4" s="845">
        <v>56</v>
      </c>
      <c r="D4" s="61" t="s">
        <v>6025</v>
      </c>
      <c r="E4" s="60">
        <v>9</v>
      </c>
      <c r="F4" s="61" t="s">
        <v>583</v>
      </c>
      <c r="G4" s="845">
        <v>2</v>
      </c>
      <c r="H4" s="61" t="s">
        <v>6026</v>
      </c>
      <c r="I4" s="59"/>
      <c r="J4" s="2948">
        <v>238182</v>
      </c>
      <c r="K4" s="2702">
        <v>114854</v>
      </c>
      <c r="L4" s="2949">
        <v>123328</v>
      </c>
    </row>
    <row r="5" spans="1:19" ht="15" customHeight="1">
      <c r="A5" s="2700"/>
      <c r="B5" s="61"/>
      <c r="C5" s="845"/>
      <c r="D5" s="61"/>
      <c r="E5" s="60"/>
      <c r="F5" s="61"/>
      <c r="G5" s="99"/>
      <c r="H5" s="61"/>
      <c r="I5" s="59"/>
      <c r="J5" s="2948"/>
      <c r="K5" s="2702"/>
      <c r="L5" s="2949"/>
    </row>
    <row r="6" spans="1:19" ht="15" customHeight="1">
      <c r="A6" s="2700">
        <v>1982</v>
      </c>
      <c r="B6" s="61" t="s">
        <v>6058</v>
      </c>
      <c r="C6" s="845">
        <v>57</v>
      </c>
      <c r="D6" s="61" t="s">
        <v>6025</v>
      </c>
      <c r="E6" s="60">
        <v>9</v>
      </c>
      <c r="F6" s="61" t="s">
        <v>583</v>
      </c>
      <c r="G6" s="99">
        <v>2</v>
      </c>
      <c r="H6" s="61" t="s">
        <v>6026</v>
      </c>
      <c r="I6" s="59"/>
      <c r="J6" s="2948">
        <v>241212</v>
      </c>
      <c r="K6" s="2702">
        <v>117159</v>
      </c>
      <c r="L6" s="2949">
        <v>124053</v>
      </c>
    </row>
    <row r="7" spans="1:19" ht="15" customHeight="1">
      <c r="A7" s="2700">
        <v>1983</v>
      </c>
      <c r="B7" s="61" t="s">
        <v>6058</v>
      </c>
      <c r="C7" s="845">
        <v>58</v>
      </c>
      <c r="D7" s="61" t="s">
        <v>6025</v>
      </c>
      <c r="E7" s="60">
        <v>9</v>
      </c>
      <c r="F7" s="61" t="s">
        <v>583</v>
      </c>
      <c r="G7" s="99">
        <v>2</v>
      </c>
      <c r="H7" s="61" t="s">
        <v>6026</v>
      </c>
      <c r="I7" s="59"/>
      <c r="J7" s="2948">
        <v>244394</v>
      </c>
      <c r="K7" s="2702">
        <v>117666</v>
      </c>
      <c r="L7" s="2949">
        <v>126728</v>
      </c>
    </row>
    <row r="8" spans="1:19" ht="15" customHeight="1">
      <c r="A8" s="2700">
        <v>1984</v>
      </c>
      <c r="B8" s="61" t="s">
        <v>6058</v>
      </c>
      <c r="C8" s="845">
        <v>59</v>
      </c>
      <c r="D8" s="61" t="s">
        <v>6025</v>
      </c>
      <c r="E8" s="60">
        <v>9</v>
      </c>
      <c r="F8" s="61" t="s">
        <v>583</v>
      </c>
      <c r="G8" s="99">
        <v>2</v>
      </c>
      <c r="H8" s="61" t="s">
        <v>6026</v>
      </c>
      <c r="I8" s="59"/>
      <c r="J8" s="2948">
        <v>247064</v>
      </c>
      <c r="K8" s="2702">
        <v>118763</v>
      </c>
      <c r="L8" s="2949">
        <v>128301</v>
      </c>
    </row>
    <row r="9" spans="1:19">
      <c r="A9" s="2700">
        <v>1985</v>
      </c>
      <c r="B9" s="61" t="s">
        <v>6058</v>
      </c>
      <c r="C9" s="845">
        <v>60</v>
      </c>
      <c r="D9" s="61" t="s">
        <v>6025</v>
      </c>
      <c r="E9" s="60">
        <v>9</v>
      </c>
      <c r="F9" s="61" t="s">
        <v>583</v>
      </c>
      <c r="G9" s="99">
        <v>2</v>
      </c>
      <c r="H9" s="61" t="s">
        <v>6026</v>
      </c>
      <c r="I9" s="59"/>
      <c r="J9" s="2948">
        <v>248854</v>
      </c>
      <c r="K9" s="2702">
        <v>119313</v>
      </c>
      <c r="L9" s="2949">
        <v>129541</v>
      </c>
    </row>
    <row r="10" spans="1:19" ht="15" customHeight="1">
      <c r="A10" s="2700">
        <v>1986</v>
      </c>
      <c r="B10" s="61" t="s">
        <v>6058</v>
      </c>
      <c r="C10" s="845">
        <v>61</v>
      </c>
      <c r="D10" s="61" t="s">
        <v>6025</v>
      </c>
      <c r="E10" s="60">
        <v>9</v>
      </c>
      <c r="F10" s="61" t="s">
        <v>583</v>
      </c>
      <c r="G10" s="99">
        <v>2</v>
      </c>
      <c r="H10" s="61" t="s">
        <v>6026</v>
      </c>
      <c r="I10" s="59"/>
      <c r="J10" s="2948">
        <v>251220</v>
      </c>
      <c r="K10" s="2702">
        <v>120340</v>
      </c>
      <c r="L10" s="2949">
        <v>130880</v>
      </c>
    </row>
    <row r="11" spans="1:19" ht="15" customHeight="1">
      <c r="A11" s="2700"/>
      <c r="B11" s="61"/>
      <c r="C11" s="845"/>
      <c r="D11" s="61"/>
      <c r="E11" s="60"/>
      <c r="F11" s="61"/>
      <c r="G11" s="99"/>
      <c r="H11" s="61"/>
      <c r="I11" s="59"/>
      <c r="J11" s="2948"/>
      <c r="K11" s="2702"/>
      <c r="L11" s="2949"/>
      <c r="M11" s="859"/>
      <c r="N11" s="859"/>
      <c r="O11" s="859"/>
      <c r="P11" s="859"/>
      <c r="Q11" s="859"/>
      <c r="R11" s="859"/>
      <c r="S11" s="859"/>
    </row>
    <row r="12" spans="1:19" ht="15" customHeight="1">
      <c r="A12" s="2700">
        <v>1987</v>
      </c>
      <c r="B12" s="61" t="s">
        <v>6058</v>
      </c>
      <c r="C12" s="845">
        <v>62</v>
      </c>
      <c r="D12" s="61" t="s">
        <v>6025</v>
      </c>
      <c r="E12" s="60">
        <v>9</v>
      </c>
      <c r="F12" s="61" t="s">
        <v>583</v>
      </c>
      <c r="G12" s="99">
        <v>2</v>
      </c>
      <c r="H12" s="61" t="s">
        <v>6026</v>
      </c>
      <c r="I12" s="59"/>
      <c r="J12" s="2948">
        <v>254001</v>
      </c>
      <c r="K12" s="2702">
        <v>121609</v>
      </c>
      <c r="L12" s="2949">
        <v>132392</v>
      </c>
    </row>
    <row r="13" spans="1:19" ht="15" customHeight="1">
      <c r="A13" s="2700">
        <v>1988</v>
      </c>
      <c r="B13" s="61" t="s">
        <v>6058</v>
      </c>
      <c r="C13" s="845">
        <v>63</v>
      </c>
      <c r="D13" s="61" t="s">
        <v>6025</v>
      </c>
      <c r="E13" s="60">
        <v>9</v>
      </c>
      <c r="F13" s="61" t="s">
        <v>583</v>
      </c>
      <c r="G13" s="99">
        <v>2</v>
      </c>
      <c r="H13" s="61" t="s">
        <v>6026</v>
      </c>
      <c r="I13" s="59"/>
      <c r="J13" s="2948">
        <v>256336</v>
      </c>
      <c r="K13" s="2702">
        <v>122487</v>
      </c>
      <c r="L13" s="2949">
        <v>133849</v>
      </c>
    </row>
    <row r="14" spans="1:19" ht="15" customHeight="1">
      <c r="A14" s="2700">
        <v>1989</v>
      </c>
      <c r="B14" s="61" t="s">
        <v>6059</v>
      </c>
      <c r="C14" s="845" t="s">
        <v>6028</v>
      </c>
      <c r="D14" s="61" t="s">
        <v>6025</v>
      </c>
      <c r="E14" s="60">
        <v>9</v>
      </c>
      <c r="F14" s="61" t="s">
        <v>583</v>
      </c>
      <c r="G14" s="99">
        <v>2</v>
      </c>
      <c r="H14" s="61" t="s">
        <v>6026</v>
      </c>
      <c r="I14" s="59"/>
      <c r="J14" s="2948">
        <v>258999</v>
      </c>
      <c r="K14" s="2702">
        <v>123761</v>
      </c>
      <c r="L14" s="2949">
        <v>135238</v>
      </c>
    </row>
    <row r="15" spans="1:19">
      <c r="A15" s="2700">
        <v>1990</v>
      </c>
      <c r="B15" s="61" t="s">
        <v>6058</v>
      </c>
      <c r="C15" s="845">
        <v>2</v>
      </c>
      <c r="D15" s="61" t="s">
        <v>6025</v>
      </c>
      <c r="E15" s="60">
        <v>9</v>
      </c>
      <c r="F15" s="61" t="s">
        <v>583</v>
      </c>
      <c r="G15" s="99">
        <v>2</v>
      </c>
      <c r="H15" s="61" t="s">
        <v>6026</v>
      </c>
      <c r="I15" s="59"/>
      <c r="J15" s="2948">
        <v>262257</v>
      </c>
      <c r="K15" s="2702">
        <v>125308</v>
      </c>
      <c r="L15" s="2949">
        <v>136949</v>
      </c>
    </row>
    <row r="16" spans="1:19" ht="15" customHeight="1">
      <c r="A16" s="2700">
        <v>1991</v>
      </c>
      <c r="B16" s="61" t="s">
        <v>6058</v>
      </c>
      <c r="C16" s="845">
        <v>3</v>
      </c>
      <c r="D16" s="61" t="s">
        <v>6025</v>
      </c>
      <c r="E16" s="60">
        <v>9</v>
      </c>
      <c r="F16" s="61" t="s">
        <v>583</v>
      </c>
      <c r="G16" s="99">
        <v>2</v>
      </c>
      <c r="H16" s="61" t="s">
        <v>6026</v>
      </c>
      <c r="I16" s="59"/>
      <c r="J16" s="2948">
        <v>265968</v>
      </c>
      <c r="K16" s="2702">
        <v>127129</v>
      </c>
      <c r="L16" s="2949">
        <v>138839</v>
      </c>
    </row>
    <row r="17" spans="1:19" ht="15" customHeight="1">
      <c r="A17" s="2700"/>
      <c r="B17" s="61"/>
      <c r="C17" s="845"/>
      <c r="D17" s="61"/>
      <c r="E17" s="60"/>
      <c r="F17" s="61"/>
      <c r="G17" s="99"/>
      <c r="H17" s="61"/>
      <c r="I17" s="59"/>
      <c r="J17" s="2948"/>
      <c r="K17" s="2702"/>
      <c r="L17" s="2949"/>
    </row>
    <row r="18" spans="1:19" ht="15" customHeight="1">
      <c r="A18" s="2700">
        <v>1992</v>
      </c>
      <c r="B18" s="61" t="s">
        <v>6058</v>
      </c>
      <c r="C18" s="845">
        <v>4</v>
      </c>
      <c r="D18" s="61" t="s">
        <v>6025</v>
      </c>
      <c r="E18" s="60">
        <v>9</v>
      </c>
      <c r="F18" s="61" t="s">
        <v>583</v>
      </c>
      <c r="G18" s="99">
        <v>2</v>
      </c>
      <c r="H18" s="61" t="s">
        <v>6026</v>
      </c>
      <c r="I18" s="59"/>
      <c r="J18" s="2948">
        <v>270144</v>
      </c>
      <c r="K18" s="2702">
        <v>129137</v>
      </c>
      <c r="L18" s="2949">
        <v>141007</v>
      </c>
    </row>
    <row r="19" spans="1:19" ht="15" customHeight="1">
      <c r="A19" s="2700">
        <v>1993</v>
      </c>
      <c r="B19" s="61" t="s">
        <v>6058</v>
      </c>
      <c r="C19" s="845">
        <v>5</v>
      </c>
      <c r="D19" s="61" t="s">
        <v>6025</v>
      </c>
      <c r="E19" s="60">
        <v>9</v>
      </c>
      <c r="F19" s="61" t="s">
        <v>583</v>
      </c>
      <c r="G19" s="99">
        <v>2</v>
      </c>
      <c r="H19" s="61" t="s">
        <v>6026</v>
      </c>
      <c r="I19" s="59"/>
      <c r="J19" s="2948">
        <v>274304</v>
      </c>
      <c r="K19" s="2702">
        <v>131187</v>
      </c>
      <c r="L19" s="2949">
        <v>143117</v>
      </c>
    </row>
    <row r="20" spans="1:19" ht="15" customHeight="1">
      <c r="A20" s="2700">
        <v>1994</v>
      </c>
      <c r="B20" s="61" t="s">
        <v>6058</v>
      </c>
      <c r="C20" s="845">
        <v>6</v>
      </c>
      <c r="D20" s="61" t="s">
        <v>6025</v>
      </c>
      <c r="E20" s="60">
        <v>9</v>
      </c>
      <c r="F20" s="61" t="s">
        <v>583</v>
      </c>
      <c r="G20" s="99">
        <v>2</v>
      </c>
      <c r="H20" s="61" t="s">
        <v>6026</v>
      </c>
      <c r="I20" s="59"/>
      <c r="J20" s="2948">
        <v>278532</v>
      </c>
      <c r="K20" s="2702">
        <v>133408</v>
      </c>
      <c r="L20" s="2949">
        <v>145124</v>
      </c>
    </row>
    <row r="21" spans="1:19">
      <c r="A21" s="2700">
        <v>1995</v>
      </c>
      <c r="B21" s="61" t="s">
        <v>6058</v>
      </c>
      <c r="C21" s="845">
        <v>7</v>
      </c>
      <c r="D21" s="61" t="s">
        <v>6025</v>
      </c>
      <c r="E21" s="60">
        <v>9</v>
      </c>
      <c r="F21" s="61" t="s">
        <v>583</v>
      </c>
      <c r="G21" s="99">
        <v>2</v>
      </c>
      <c r="H21" s="61" t="s">
        <v>6026</v>
      </c>
      <c r="I21" s="59"/>
      <c r="J21" s="2948">
        <v>282475</v>
      </c>
      <c r="K21" s="2702">
        <v>135356</v>
      </c>
      <c r="L21" s="2949">
        <v>147119</v>
      </c>
    </row>
    <row r="22" spans="1:19" ht="15" customHeight="1">
      <c r="A22" s="2700">
        <v>1996</v>
      </c>
      <c r="B22" s="61" t="s">
        <v>6058</v>
      </c>
      <c r="C22" s="845">
        <v>8</v>
      </c>
      <c r="D22" s="61" t="s">
        <v>6025</v>
      </c>
      <c r="E22" s="60">
        <v>9</v>
      </c>
      <c r="F22" s="61" t="s">
        <v>583</v>
      </c>
      <c r="G22" s="99">
        <v>2</v>
      </c>
      <c r="H22" s="61" t="s">
        <v>6026</v>
      </c>
      <c r="I22" s="59"/>
      <c r="J22" s="2948">
        <v>285924</v>
      </c>
      <c r="K22" s="2702">
        <v>136962</v>
      </c>
      <c r="L22" s="2949">
        <v>148962</v>
      </c>
    </row>
    <row r="23" spans="1:19" ht="15" customHeight="1">
      <c r="A23" s="2700"/>
      <c r="B23" s="61"/>
      <c r="C23" s="845"/>
      <c r="D23" s="61"/>
      <c r="E23" s="60"/>
      <c r="F23" s="61"/>
      <c r="G23" s="99"/>
      <c r="H23" s="61"/>
      <c r="I23" s="59"/>
      <c r="J23" s="2948"/>
      <c r="K23" s="2702"/>
      <c r="L23" s="2949"/>
    </row>
    <row r="24" spans="1:19" ht="15" customHeight="1">
      <c r="A24" s="2700">
        <v>1997</v>
      </c>
      <c r="B24" s="61" t="s">
        <v>6058</v>
      </c>
      <c r="C24" s="845">
        <v>9</v>
      </c>
      <c r="D24" s="61" t="s">
        <v>6025</v>
      </c>
      <c r="E24" s="60">
        <v>9</v>
      </c>
      <c r="F24" s="61" t="s">
        <v>583</v>
      </c>
      <c r="G24" s="99">
        <v>2</v>
      </c>
      <c r="H24" s="61" t="s">
        <v>6026</v>
      </c>
      <c r="I24" s="59"/>
      <c r="J24" s="2948">
        <v>288520</v>
      </c>
      <c r="K24" s="2702">
        <v>138307</v>
      </c>
      <c r="L24" s="2949">
        <v>150213</v>
      </c>
    </row>
    <row r="25" spans="1:19" ht="15" customHeight="1">
      <c r="A25" s="2700">
        <v>1998</v>
      </c>
      <c r="B25" s="61" t="s">
        <v>6058</v>
      </c>
      <c r="C25" s="845">
        <v>10</v>
      </c>
      <c r="D25" s="61" t="s">
        <v>6025</v>
      </c>
      <c r="E25" s="60">
        <v>9</v>
      </c>
      <c r="F25" s="61" t="s">
        <v>583</v>
      </c>
      <c r="G25" s="99">
        <v>2</v>
      </c>
      <c r="H25" s="61" t="s">
        <v>6026</v>
      </c>
      <c r="I25" s="59"/>
      <c r="J25" s="2948">
        <v>293831</v>
      </c>
      <c r="K25" s="2702">
        <v>141163</v>
      </c>
      <c r="L25" s="2949">
        <v>152668</v>
      </c>
    </row>
    <row r="26" spans="1:19" ht="15" customHeight="1">
      <c r="A26" s="2700">
        <v>1999</v>
      </c>
      <c r="B26" s="61" t="s">
        <v>6058</v>
      </c>
      <c r="C26" s="845">
        <v>11</v>
      </c>
      <c r="D26" s="61" t="s">
        <v>6025</v>
      </c>
      <c r="E26" s="60">
        <v>9</v>
      </c>
      <c r="F26" s="61" t="s">
        <v>583</v>
      </c>
      <c r="G26" s="99">
        <v>2</v>
      </c>
      <c r="H26" s="61" t="s">
        <v>6026</v>
      </c>
      <c r="I26" s="59"/>
      <c r="J26" s="2948">
        <v>296408</v>
      </c>
      <c r="K26" s="2702">
        <v>142444</v>
      </c>
      <c r="L26" s="2949">
        <v>153964</v>
      </c>
      <c r="M26" s="859"/>
      <c r="N26" s="859"/>
      <c r="O26" s="859"/>
      <c r="P26" s="859"/>
      <c r="Q26" s="859"/>
      <c r="R26" s="859"/>
      <c r="S26" s="859"/>
    </row>
    <row r="27" spans="1:19">
      <c r="A27" s="2700">
        <v>2000</v>
      </c>
      <c r="B27" s="61" t="s">
        <v>6058</v>
      </c>
      <c r="C27" s="845">
        <v>12</v>
      </c>
      <c r="D27" s="61" t="s">
        <v>6025</v>
      </c>
      <c r="E27" s="60">
        <v>9</v>
      </c>
      <c r="F27" s="61" t="s">
        <v>583</v>
      </c>
      <c r="G27" s="99">
        <v>2</v>
      </c>
      <c r="H27" s="61" t="s">
        <v>6026</v>
      </c>
      <c r="I27" s="59"/>
      <c r="J27" s="2948">
        <v>298465</v>
      </c>
      <c r="K27" s="2702">
        <v>143370</v>
      </c>
      <c r="L27" s="2949">
        <v>155095</v>
      </c>
    </row>
    <row r="28" spans="1:19" ht="15" customHeight="1">
      <c r="A28" s="2700">
        <v>2001</v>
      </c>
      <c r="B28" s="61" t="s">
        <v>6058</v>
      </c>
      <c r="C28" s="845">
        <v>13</v>
      </c>
      <c r="D28" s="61" t="s">
        <v>6025</v>
      </c>
      <c r="E28" s="60">
        <v>9</v>
      </c>
      <c r="F28" s="61" t="s">
        <v>583</v>
      </c>
      <c r="G28" s="99">
        <v>2</v>
      </c>
      <c r="H28" s="61" t="s">
        <v>6026</v>
      </c>
      <c r="I28" s="59"/>
      <c r="J28" s="2948">
        <v>300424</v>
      </c>
      <c r="K28" s="2702">
        <v>144275</v>
      </c>
      <c r="L28" s="2949">
        <v>156149</v>
      </c>
    </row>
    <row r="29" spans="1:19" ht="15" customHeight="1">
      <c r="A29" s="2700"/>
      <c r="B29" s="61"/>
      <c r="C29" s="845"/>
      <c r="D29" s="61"/>
      <c r="E29" s="60"/>
      <c r="F29" s="61"/>
      <c r="G29" s="99"/>
      <c r="H29" s="61"/>
      <c r="I29" s="59"/>
      <c r="J29" s="2948"/>
      <c r="K29" s="2702"/>
      <c r="L29" s="2949"/>
    </row>
    <row r="30" spans="1:19" ht="15" customHeight="1">
      <c r="A30" s="2700">
        <v>2002</v>
      </c>
      <c r="B30" s="61" t="s">
        <v>6058</v>
      </c>
      <c r="C30" s="845">
        <v>14</v>
      </c>
      <c r="D30" s="61" t="s">
        <v>6025</v>
      </c>
      <c r="E30" s="60">
        <v>9</v>
      </c>
      <c r="F30" s="61" t="s">
        <v>583</v>
      </c>
      <c r="G30" s="99">
        <v>2</v>
      </c>
      <c r="H30" s="61" t="s">
        <v>6026</v>
      </c>
      <c r="I30" s="59"/>
      <c r="J30" s="2948">
        <v>301637</v>
      </c>
      <c r="K30" s="2702">
        <v>144710</v>
      </c>
      <c r="L30" s="2949">
        <v>156927</v>
      </c>
    </row>
    <row r="31" spans="1:19" ht="15" customHeight="1">
      <c r="A31" s="2700">
        <v>2003</v>
      </c>
      <c r="B31" s="61" t="s">
        <v>6058</v>
      </c>
      <c r="C31" s="845">
        <v>15</v>
      </c>
      <c r="D31" s="61" t="s">
        <v>6025</v>
      </c>
      <c r="E31" s="60">
        <v>9</v>
      </c>
      <c r="F31" s="61" t="s">
        <v>583</v>
      </c>
      <c r="G31" s="99">
        <v>2</v>
      </c>
      <c r="H31" s="61" t="s">
        <v>6026</v>
      </c>
      <c r="I31" s="59"/>
      <c r="J31" s="2948">
        <v>324271</v>
      </c>
      <c r="K31" s="2702">
        <v>155174</v>
      </c>
      <c r="L31" s="2949">
        <v>169097</v>
      </c>
    </row>
    <row r="32" spans="1:19" ht="15" customHeight="1">
      <c r="A32" s="2700">
        <v>2004</v>
      </c>
      <c r="B32" s="61" t="s">
        <v>6058</v>
      </c>
      <c r="C32" s="845">
        <v>16</v>
      </c>
      <c r="D32" s="61" t="s">
        <v>6025</v>
      </c>
      <c r="E32" s="60">
        <v>9</v>
      </c>
      <c r="F32" s="61" t="s">
        <v>583</v>
      </c>
      <c r="G32" s="99">
        <v>8</v>
      </c>
      <c r="H32" s="61" t="s">
        <v>6026</v>
      </c>
      <c r="I32" s="59" t="s">
        <v>6060</v>
      </c>
      <c r="J32" s="2948">
        <v>325813</v>
      </c>
      <c r="K32" s="2702">
        <v>155923</v>
      </c>
      <c r="L32" s="2949">
        <v>169890</v>
      </c>
    </row>
    <row r="33" spans="1:12">
      <c r="A33" s="2700">
        <v>2005</v>
      </c>
      <c r="B33" s="61" t="s">
        <v>6058</v>
      </c>
      <c r="C33" s="845">
        <v>17</v>
      </c>
      <c r="D33" s="61" t="s">
        <v>6025</v>
      </c>
      <c r="E33" s="60">
        <v>9</v>
      </c>
      <c r="F33" s="61" t="s">
        <v>583</v>
      </c>
      <c r="G33" s="99">
        <v>2</v>
      </c>
      <c r="H33" s="61" t="s">
        <v>6026</v>
      </c>
      <c r="I33" s="59"/>
      <c r="J33" s="2948">
        <v>337705</v>
      </c>
      <c r="K33" s="2702">
        <v>161700</v>
      </c>
      <c r="L33" s="2949">
        <v>176005</v>
      </c>
    </row>
    <row r="34" spans="1:12" ht="15" customHeight="1">
      <c r="A34" s="2700">
        <v>2006</v>
      </c>
      <c r="B34" s="61" t="s">
        <v>6058</v>
      </c>
      <c r="C34" s="845">
        <v>18</v>
      </c>
      <c r="D34" s="61" t="s">
        <v>6025</v>
      </c>
      <c r="E34" s="60">
        <v>9</v>
      </c>
      <c r="F34" s="61" t="s">
        <v>583</v>
      </c>
      <c r="G34" s="99">
        <v>2</v>
      </c>
      <c r="H34" s="61" t="s">
        <v>6026</v>
      </c>
      <c r="I34" s="59"/>
      <c r="J34" s="2948">
        <v>372178</v>
      </c>
      <c r="K34" s="2702">
        <v>178280</v>
      </c>
      <c r="L34" s="2949">
        <v>193898</v>
      </c>
    </row>
    <row r="35" spans="1:12" ht="15" customHeight="1">
      <c r="A35" s="2700"/>
      <c r="B35" s="61"/>
      <c r="C35" s="845"/>
      <c r="D35" s="61"/>
      <c r="E35" s="60"/>
      <c r="F35" s="61"/>
      <c r="G35" s="99"/>
      <c r="H35" s="61"/>
      <c r="I35" s="59"/>
      <c r="J35" s="2948"/>
      <c r="K35" s="2702"/>
      <c r="L35" s="2949"/>
    </row>
    <row r="36" spans="1:12" ht="15" customHeight="1">
      <c r="A36" s="2700">
        <v>2007</v>
      </c>
      <c r="B36" s="61" t="s">
        <v>6058</v>
      </c>
      <c r="C36" s="845">
        <v>19</v>
      </c>
      <c r="D36" s="61" t="s">
        <v>6025</v>
      </c>
      <c r="E36" s="60">
        <v>9</v>
      </c>
      <c r="F36" s="61" t="s">
        <v>583</v>
      </c>
      <c r="G36" s="99">
        <v>2</v>
      </c>
      <c r="H36" s="61" t="s">
        <v>6026</v>
      </c>
      <c r="I36" s="59"/>
      <c r="J36" s="2948">
        <v>373715</v>
      </c>
      <c r="K36" s="2702">
        <v>179041</v>
      </c>
      <c r="L36" s="2949">
        <v>194674</v>
      </c>
    </row>
    <row r="37" spans="1:12" ht="15" customHeight="1">
      <c r="A37" s="2700">
        <v>2008</v>
      </c>
      <c r="B37" s="61" t="s">
        <v>6058</v>
      </c>
      <c r="C37" s="845">
        <v>20</v>
      </c>
      <c r="D37" s="61" t="s">
        <v>6025</v>
      </c>
      <c r="E37" s="60">
        <v>9</v>
      </c>
      <c r="F37" s="61" t="s">
        <v>583</v>
      </c>
      <c r="G37" s="99">
        <v>2</v>
      </c>
      <c r="H37" s="61" t="s">
        <v>6026</v>
      </c>
      <c r="I37" s="59"/>
      <c r="J37" s="2702">
        <v>374614</v>
      </c>
      <c r="K37" s="2702">
        <v>179552</v>
      </c>
      <c r="L37" s="2948">
        <v>195062</v>
      </c>
    </row>
    <row r="38" spans="1:12" ht="15" customHeight="1">
      <c r="A38" s="2700">
        <v>2009</v>
      </c>
      <c r="B38" s="61" t="s">
        <v>6058</v>
      </c>
      <c r="C38" s="845">
        <v>21</v>
      </c>
      <c r="D38" s="61" t="s">
        <v>6025</v>
      </c>
      <c r="E38" s="60">
        <v>9</v>
      </c>
      <c r="F38" s="61" t="s">
        <v>583</v>
      </c>
      <c r="G38" s="99">
        <v>2</v>
      </c>
      <c r="H38" s="61" t="s">
        <v>6026</v>
      </c>
      <c r="I38" s="345"/>
      <c r="J38" s="1237">
        <v>375236</v>
      </c>
      <c r="K38" s="2950">
        <v>179844</v>
      </c>
      <c r="L38" s="1259">
        <v>195392</v>
      </c>
    </row>
    <row r="39" spans="1:12">
      <c r="A39" s="2700">
        <v>2010</v>
      </c>
      <c r="B39" s="61" t="s">
        <v>6058</v>
      </c>
      <c r="C39" s="845">
        <v>22</v>
      </c>
      <c r="D39" s="61" t="s">
        <v>6025</v>
      </c>
      <c r="E39" s="60">
        <v>9</v>
      </c>
      <c r="F39" s="61" t="s">
        <v>583</v>
      </c>
      <c r="G39" s="99">
        <v>2</v>
      </c>
      <c r="H39" s="61" t="s">
        <v>6026</v>
      </c>
      <c r="I39" s="345"/>
      <c r="J39" s="1237">
        <v>376334</v>
      </c>
      <c r="K39" s="2950">
        <v>180424</v>
      </c>
      <c r="L39" s="1259">
        <v>195910</v>
      </c>
    </row>
    <row r="40" spans="1:12" ht="15" customHeight="1">
      <c r="A40" s="2700">
        <v>2011</v>
      </c>
      <c r="B40" s="61" t="s">
        <v>6058</v>
      </c>
      <c r="C40" s="845">
        <v>23</v>
      </c>
      <c r="D40" s="61" t="s">
        <v>6025</v>
      </c>
      <c r="E40" s="60">
        <v>9</v>
      </c>
      <c r="F40" s="61" t="s">
        <v>583</v>
      </c>
      <c r="G40" s="99">
        <v>2</v>
      </c>
      <c r="H40" s="61" t="s">
        <v>6026</v>
      </c>
      <c r="I40" s="345"/>
      <c r="J40" s="1237">
        <v>376941</v>
      </c>
      <c r="K40" s="2950">
        <v>180811</v>
      </c>
      <c r="L40" s="1259">
        <v>196130</v>
      </c>
    </row>
    <row r="41" spans="1:12" ht="15" customHeight="1">
      <c r="A41" s="2700"/>
      <c r="B41" s="61"/>
      <c r="C41" s="845"/>
      <c r="D41" s="61"/>
      <c r="E41" s="60"/>
      <c r="F41" s="61"/>
      <c r="G41" s="99"/>
      <c r="H41" s="61"/>
      <c r="I41" s="345"/>
      <c r="J41" s="1237"/>
      <c r="K41" s="2950"/>
      <c r="L41" s="1259"/>
    </row>
    <row r="42" spans="1:12" ht="15" customHeight="1">
      <c r="A42" s="2700">
        <v>2012</v>
      </c>
      <c r="B42" s="61" t="s">
        <v>6058</v>
      </c>
      <c r="C42" s="845">
        <v>24</v>
      </c>
      <c r="D42" s="61" t="s">
        <v>6025</v>
      </c>
      <c r="E42" s="60">
        <v>9</v>
      </c>
      <c r="F42" s="61" t="s">
        <v>583</v>
      </c>
      <c r="G42" s="99">
        <v>2</v>
      </c>
      <c r="H42" s="61" t="s">
        <v>6026</v>
      </c>
      <c r="I42" s="345"/>
      <c r="J42" s="1237">
        <v>377437</v>
      </c>
      <c r="K42" s="2950">
        <v>181213</v>
      </c>
      <c r="L42" s="1237">
        <v>196224</v>
      </c>
    </row>
    <row r="43" spans="1:12" s="859" customFormat="1" ht="15" customHeight="1">
      <c r="A43" s="2700">
        <v>2013</v>
      </c>
      <c r="B43" s="61" t="s">
        <v>6058</v>
      </c>
      <c r="C43" s="845">
        <v>25</v>
      </c>
      <c r="D43" s="61" t="s">
        <v>6025</v>
      </c>
      <c r="E43" s="60">
        <v>9</v>
      </c>
      <c r="F43" s="61" t="s">
        <v>583</v>
      </c>
      <c r="G43" s="99">
        <v>2</v>
      </c>
      <c r="H43" s="61" t="s">
        <v>6026</v>
      </c>
      <c r="I43" s="59"/>
      <c r="J43" s="1259">
        <v>377764</v>
      </c>
      <c r="K43" s="1259">
        <v>181313</v>
      </c>
      <c r="L43" s="1259">
        <v>196451</v>
      </c>
    </row>
    <row r="44" spans="1:12" s="859" customFormat="1" ht="15" customHeight="1">
      <c r="A44" s="2700">
        <v>2014</v>
      </c>
      <c r="B44" s="61" t="s">
        <v>6058</v>
      </c>
      <c r="C44" s="845">
        <v>26</v>
      </c>
      <c r="D44" s="61" t="s">
        <v>6025</v>
      </c>
      <c r="E44" s="60">
        <v>9</v>
      </c>
      <c r="F44" s="61" t="s">
        <v>583</v>
      </c>
      <c r="G44" s="99">
        <v>2</v>
      </c>
      <c r="H44" s="61" t="s">
        <v>6026</v>
      </c>
      <c r="I44" s="59"/>
      <c r="J44" s="1259">
        <v>377670</v>
      </c>
      <c r="K44" s="2950">
        <v>181316</v>
      </c>
      <c r="L44" s="1237">
        <v>196354</v>
      </c>
    </row>
    <row r="45" spans="1:12" s="859" customFormat="1">
      <c r="A45" s="2700">
        <v>2015</v>
      </c>
      <c r="B45" s="599" t="s">
        <v>6058</v>
      </c>
      <c r="C45" s="2951">
        <v>27</v>
      </c>
      <c r="D45" s="317" t="s">
        <v>6025</v>
      </c>
      <c r="E45" s="317">
        <v>9</v>
      </c>
      <c r="F45" s="317" t="s">
        <v>583</v>
      </c>
      <c r="G45" s="2952">
        <v>2</v>
      </c>
      <c r="H45" s="317" t="s">
        <v>6026</v>
      </c>
      <c r="I45" s="59"/>
      <c r="J45" s="1259">
        <v>377356</v>
      </c>
      <c r="K45" s="2950">
        <v>181212</v>
      </c>
      <c r="L45" s="1237">
        <v>196144</v>
      </c>
    </row>
    <row r="46" spans="1:12" s="859" customFormat="1" ht="15" customHeight="1">
      <c r="A46" s="2700">
        <v>2016</v>
      </c>
      <c r="B46" s="61" t="s">
        <v>6058</v>
      </c>
      <c r="C46" s="845">
        <v>28</v>
      </c>
      <c r="D46" s="61" t="s">
        <v>6025</v>
      </c>
      <c r="E46" s="60">
        <v>9</v>
      </c>
      <c r="F46" s="61" t="s">
        <v>583</v>
      </c>
      <c r="G46" s="99">
        <v>2</v>
      </c>
      <c r="H46" s="61" t="s">
        <v>6026</v>
      </c>
      <c r="I46" s="59"/>
      <c r="J46" s="2950">
        <v>386097</v>
      </c>
      <c r="K46" s="2950">
        <v>185866</v>
      </c>
      <c r="L46" s="1237">
        <v>200231</v>
      </c>
    </row>
    <row r="47" spans="1:12" s="859" customFormat="1" ht="15" customHeight="1">
      <c r="A47" s="2700"/>
      <c r="B47" s="61"/>
      <c r="C47" s="845"/>
      <c r="D47" s="61"/>
      <c r="E47" s="60"/>
      <c r="F47" s="61"/>
      <c r="G47" s="99"/>
      <c r="H47" s="61"/>
      <c r="I47" s="486"/>
      <c r="J47" s="1259"/>
      <c r="K47" s="1259"/>
      <c r="L47" s="1259"/>
    </row>
    <row r="48" spans="1:12" s="859" customFormat="1" ht="15" customHeight="1">
      <c r="A48" s="2700">
        <v>2017</v>
      </c>
      <c r="B48" s="61" t="s">
        <v>6058</v>
      </c>
      <c r="C48" s="845">
        <v>29</v>
      </c>
      <c r="D48" s="61" t="s">
        <v>6025</v>
      </c>
      <c r="E48" s="60">
        <v>9</v>
      </c>
      <c r="F48" s="61" t="s">
        <v>583</v>
      </c>
      <c r="G48" s="99">
        <v>1</v>
      </c>
      <c r="H48" s="61" t="s">
        <v>6026</v>
      </c>
      <c r="I48" s="486"/>
      <c r="J48" s="1259">
        <v>385738</v>
      </c>
      <c r="K48" s="1259">
        <v>185764</v>
      </c>
      <c r="L48" s="1259">
        <v>199974</v>
      </c>
    </row>
    <row r="49" spans="1:12" ht="15" customHeight="1">
      <c r="A49" s="2700">
        <v>2018</v>
      </c>
      <c r="B49" s="61" t="s">
        <v>6058</v>
      </c>
      <c r="C49" s="845">
        <v>30</v>
      </c>
      <c r="D49" s="61" t="s">
        <v>6025</v>
      </c>
      <c r="E49" s="60">
        <v>9</v>
      </c>
      <c r="F49" s="61" t="s">
        <v>583</v>
      </c>
      <c r="G49" s="99">
        <v>3</v>
      </c>
      <c r="H49" s="61" t="s">
        <v>6026</v>
      </c>
      <c r="I49" s="486"/>
      <c r="J49" s="1259">
        <v>384974</v>
      </c>
      <c r="K49" s="1259">
        <v>185532</v>
      </c>
      <c r="L49" s="1259">
        <v>199442</v>
      </c>
    </row>
    <row r="50" spans="1:12" ht="15" customHeight="1">
      <c r="A50" s="2700">
        <v>2019</v>
      </c>
      <c r="B50" s="61" t="s">
        <v>6061</v>
      </c>
      <c r="C50" s="845" t="s">
        <v>6028</v>
      </c>
      <c r="D50" s="61" t="s">
        <v>6025</v>
      </c>
      <c r="E50" s="60">
        <v>9</v>
      </c>
      <c r="F50" s="61" t="s">
        <v>583</v>
      </c>
      <c r="G50" s="99">
        <v>2</v>
      </c>
      <c r="H50" s="61" t="s">
        <v>6026</v>
      </c>
      <c r="I50" s="2953"/>
      <c r="J50" s="2950">
        <v>384466</v>
      </c>
      <c r="K50" s="2950">
        <v>185454</v>
      </c>
      <c r="L50" s="1237">
        <v>199012</v>
      </c>
    </row>
    <row r="51" spans="1:12" ht="15" customHeight="1">
      <c r="A51" s="2700">
        <v>2020</v>
      </c>
      <c r="B51" s="61" t="s">
        <v>6062</v>
      </c>
      <c r="C51" s="845">
        <v>2</v>
      </c>
      <c r="D51" s="61" t="s">
        <v>6025</v>
      </c>
      <c r="E51" s="60">
        <v>9</v>
      </c>
      <c r="F51" s="61" t="s">
        <v>583</v>
      </c>
      <c r="G51" s="99">
        <v>1</v>
      </c>
      <c r="H51" s="61" t="s">
        <v>6026</v>
      </c>
      <c r="I51" s="59"/>
      <c r="J51" s="2950">
        <v>383517</v>
      </c>
      <c r="K51" s="2950">
        <v>184994</v>
      </c>
      <c r="L51" s="1259">
        <v>198523</v>
      </c>
    </row>
    <row r="52" spans="1:12" ht="15" customHeight="1">
      <c r="A52" s="2700">
        <v>2021</v>
      </c>
      <c r="B52" s="61" t="s">
        <v>6062</v>
      </c>
      <c r="C52" s="845">
        <v>3</v>
      </c>
      <c r="D52" s="61" t="s">
        <v>6025</v>
      </c>
      <c r="E52" s="60">
        <v>9</v>
      </c>
      <c r="F52" s="61" t="s">
        <v>583</v>
      </c>
      <c r="G52" s="99">
        <v>1</v>
      </c>
      <c r="H52" s="61" t="s">
        <v>6026</v>
      </c>
      <c r="I52" s="59"/>
      <c r="J52" s="1259">
        <v>382677</v>
      </c>
      <c r="K52" s="1259">
        <v>184627</v>
      </c>
      <c r="L52" s="1259">
        <v>198050</v>
      </c>
    </row>
    <row r="53" spans="1:12" ht="15" customHeight="1">
      <c r="A53" s="2700"/>
      <c r="B53" s="61"/>
      <c r="C53" s="845"/>
      <c r="D53" s="61"/>
      <c r="E53" s="60"/>
      <c r="F53" s="61"/>
      <c r="G53" s="99"/>
      <c r="H53" s="61"/>
      <c r="I53" s="59"/>
      <c r="J53" s="1259"/>
      <c r="K53" s="1259"/>
      <c r="L53" s="1259"/>
    </row>
    <row r="54" spans="1:12" ht="15" customHeight="1">
      <c r="A54" s="2700">
        <v>2022</v>
      </c>
      <c r="B54" s="61" t="s">
        <v>6063</v>
      </c>
      <c r="C54" s="845">
        <v>4</v>
      </c>
      <c r="D54" s="61" t="s">
        <v>5445</v>
      </c>
      <c r="E54" s="60">
        <v>9</v>
      </c>
      <c r="F54" s="61" t="s">
        <v>6064</v>
      </c>
      <c r="G54" s="99">
        <v>1</v>
      </c>
      <c r="H54" s="61" t="s">
        <v>6012</v>
      </c>
      <c r="I54" s="59"/>
      <c r="J54" s="1259">
        <v>380876</v>
      </c>
      <c r="K54" s="1259">
        <v>183695</v>
      </c>
      <c r="L54" s="1259">
        <v>197181</v>
      </c>
    </row>
    <row r="55" spans="1:12" ht="15" customHeight="1">
      <c r="A55" s="2700">
        <v>2023</v>
      </c>
      <c r="B55" s="61" t="s">
        <v>6063</v>
      </c>
      <c r="C55" s="99">
        <v>5</v>
      </c>
      <c r="D55" s="61" t="s">
        <v>5445</v>
      </c>
      <c r="E55" s="60">
        <v>9</v>
      </c>
      <c r="F55" s="61" t="s">
        <v>6064</v>
      </c>
      <c r="G55" s="99">
        <v>1</v>
      </c>
      <c r="H55" s="61" t="s">
        <v>6012</v>
      </c>
      <c r="I55" s="59"/>
      <c r="J55" s="1259">
        <v>378355</v>
      </c>
      <c r="K55" s="1259">
        <v>182502</v>
      </c>
      <c r="L55" s="1259">
        <v>195853</v>
      </c>
    </row>
    <row r="56" spans="1:12" s="305" customFormat="1" ht="15" customHeight="1">
      <c r="A56" s="2700">
        <v>2024</v>
      </c>
      <c r="B56" s="61" t="s">
        <v>6063</v>
      </c>
      <c r="C56" s="99">
        <v>6</v>
      </c>
      <c r="D56" s="61" t="s">
        <v>5445</v>
      </c>
      <c r="E56" s="60">
        <v>9</v>
      </c>
      <c r="F56" s="61" t="s">
        <v>6064</v>
      </c>
      <c r="G56" s="99">
        <v>1</v>
      </c>
      <c r="H56" s="61" t="s">
        <v>6012</v>
      </c>
      <c r="I56" s="59"/>
      <c r="J56" s="1259">
        <v>376206</v>
      </c>
      <c r="K56" s="1259">
        <v>181531</v>
      </c>
      <c r="L56" s="1259">
        <v>194675</v>
      </c>
    </row>
    <row r="57" spans="1:12" ht="15" customHeight="1" thickBot="1">
      <c r="A57" s="2954">
        <v>2025</v>
      </c>
      <c r="B57" s="2955" t="s">
        <v>6063</v>
      </c>
      <c r="C57" s="749">
        <v>7</v>
      </c>
      <c r="D57" s="2955" t="s">
        <v>5445</v>
      </c>
      <c r="E57" s="2343">
        <v>9</v>
      </c>
      <c r="F57" s="2955" t="s">
        <v>6064</v>
      </c>
      <c r="G57" s="749">
        <v>1</v>
      </c>
      <c r="H57" s="2955" t="s">
        <v>6012</v>
      </c>
      <c r="I57" s="897"/>
      <c r="J57" s="2956">
        <v>373552</v>
      </c>
      <c r="K57" s="2956">
        <v>180332</v>
      </c>
      <c r="L57" s="2236">
        <v>193220</v>
      </c>
    </row>
    <row r="58" spans="1:12">
      <c r="A58" s="59" t="s">
        <v>6065</v>
      </c>
      <c r="B58" s="59"/>
      <c r="C58" s="59"/>
      <c r="D58" s="59"/>
      <c r="E58" s="59"/>
      <c r="F58" s="59"/>
      <c r="G58" s="59"/>
      <c r="H58" s="59"/>
      <c r="I58" s="59"/>
      <c r="J58" s="99"/>
      <c r="K58" s="99"/>
      <c r="L58" s="99"/>
    </row>
  </sheetData>
  <mergeCells count="1">
    <mergeCell ref="A3:I3"/>
  </mergeCells>
  <phoneticPr fontId="3"/>
  <pageMargins left="0.78740157480314965" right="0.78740157480314965" top="0.98425196850393704" bottom="0.98425196850393704" header="0.51181102362204722" footer="0.51181102362204722"/>
  <pageSetup paperSize="9" scale="85"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EA325-AB78-418A-83FF-685CED3DD6B4}">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D516A-9E8C-4F03-835D-35F3AC63A885}">
  <dimension ref="A1:J27"/>
  <sheetViews>
    <sheetView view="pageBreakPreview" zoomScaleNormal="100" zoomScaleSheetLayoutView="100" workbookViewId="0"/>
  </sheetViews>
  <sheetFormatPr defaultColWidth="9" defaultRowHeight="13"/>
  <cols>
    <col min="1" max="1" width="3" style="2959" customWidth="1"/>
    <col min="2" max="2" width="2.1796875" style="2959" customWidth="1"/>
    <col min="3" max="3" width="4.6328125" style="2959" customWidth="1"/>
    <col min="4" max="4" width="5.6328125" style="2959" customWidth="1"/>
    <col min="5" max="5" width="3.90625" style="2959" customWidth="1"/>
    <col min="6" max="10" width="13.08984375" style="2959" customWidth="1"/>
    <col min="11" max="16384" width="9" style="2959"/>
  </cols>
  <sheetData>
    <row r="1" spans="1:10" ht="19">
      <c r="A1" s="2957" t="s">
        <v>6066</v>
      </c>
      <c r="B1" s="2958"/>
      <c r="C1" s="2958"/>
      <c r="D1" s="2958"/>
      <c r="E1" s="2958"/>
      <c r="F1" s="2958"/>
      <c r="G1" s="2958"/>
      <c r="H1" s="2958"/>
      <c r="I1" s="2958"/>
      <c r="J1" s="2958"/>
    </row>
    <row r="2" spans="1:10" ht="14.25" customHeight="1" thickBot="1">
      <c r="A2" s="2960" t="s">
        <v>3361</v>
      </c>
      <c r="B2" s="2960"/>
      <c r="C2" s="2960"/>
      <c r="D2" s="2960"/>
      <c r="E2" s="2960"/>
      <c r="F2" s="2960"/>
      <c r="G2" s="2960"/>
      <c r="H2" s="2960"/>
      <c r="I2" s="2960"/>
      <c r="J2" s="2961" t="s">
        <v>6067</v>
      </c>
    </row>
    <row r="3" spans="1:10">
      <c r="A3" s="4663" t="s">
        <v>6068</v>
      </c>
      <c r="B3" s="4664"/>
      <c r="C3" s="4664"/>
      <c r="D3" s="4664"/>
      <c r="E3" s="4664"/>
      <c r="F3" s="4663" t="s">
        <v>6069</v>
      </c>
      <c r="G3" s="4664"/>
      <c r="H3" s="4664"/>
      <c r="I3" s="4664" t="s">
        <v>6070</v>
      </c>
      <c r="J3" s="4667" t="s">
        <v>6071</v>
      </c>
    </row>
    <row r="4" spans="1:10">
      <c r="A4" s="4665"/>
      <c r="B4" s="4666"/>
      <c r="C4" s="4666"/>
      <c r="D4" s="4666"/>
      <c r="E4" s="4666"/>
      <c r="F4" s="2962" t="s">
        <v>16</v>
      </c>
      <c r="G4" s="2963" t="s">
        <v>6072</v>
      </c>
      <c r="H4" s="2963" t="s">
        <v>6073</v>
      </c>
      <c r="I4" s="4666"/>
      <c r="J4" s="4668"/>
    </row>
    <row r="5" spans="1:10" ht="21.75" customHeight="1">
      <c r="A5" s="2960"/>
      <c r="B5" s="2960"/>
      <c r="C5" s="2960"/>
      <c r="D5" s="2960"/>
      <c r="E5" s="2960"/>
      <c r="F5" s="4669" t="s">
        <v>6074</v>
      </c>
      <c r="G5" s="4670"/>
      <c r="H5" s="4670"/>
      <c r="I5" s="4670"/>
      <c r="J5" s="4670"/>
    </row>
    <row r="6" spans="1:10" ht="26.25" customHeight="1">
      <c r="A6" s="2960" t="s">
        <v>6075</v>
      </c>
      <c r="B6" s="2960"/>
      <c r="C6" s="2960"/>
      <c r="D6" s="2960"/>
      <c r="E6" s="2965"/>
      <c r="F6" s="2966">
        <v>443</v>
      </c>
      <c r="G6" s="2960">
        <v>49</v>
      </c>
      <c r="H6" s="2960">
        <v>394</v>
      </c>
      <c r="I6" s="2960">
        <v>356</v>
      </c>
      <c r="J6" s="2960">
        <v>87</v>
      </c>
    </row>
    <row r="7" spans="1:10" ht="26.25" customHeight="1">
      <c r="A7" s="2967" t="s">
        <v>6076</v>
      </c>
      <c r="B7" s="2967"/>
      <c r="C7" s="2967"/>
      <c r="D7" s="2967"/>
      <c r="E7" s="2968"/>
      <c r="F7" s="2966">
        <v>378</v>
      </c>
      <c r="G7" s="2960">
        <v>87</v>
      </c>
      <c r="H7" s="2960">
        <v>291</v>
      </c>
      <c r="I7" s="2960">
        <v>331</v>
      </c>
      <c r="J7" s="2960">
        <v>47</v>
      </c>
    </row>
    <row r="8" spans="1:10" ht="26.25" customHeight="1">
      <c r="A8" s="2967" t="s">
        <v>6077</v>
      </c>
      <c r="B8" s="2967"/>
      <c r="C8" s="2967"/>
      <c r="D8" s="2967"/>
      <c r="E8" s="2967"/>
      <c r="F8" s="2966">
        <v>267</v>
      </c>
      <c r="G8" s="2960">
        <v>47</v>
      </c>
      <c r="H8" s="2960">
        <v>220</v>
      </c>
      <c r="I8" s="2960">
        <v>229</v>
      </c>
      <c r="J8" s="2960">
        <v>38</v>
      </c>
    </row>
    <row r="9" spans="1:10" ht="26.25" customHeight="1">
      <c r="A9" s="2967" t="s">
        <v>6078</v>
      </c>
      <c r="B9" s="2967"/>
      <c r="C9" s="2967"/>
      <c r="D9" s="2967"/>
      <c r="E9" s="2967"/>
      <c r="F9" s="2966">
        <v>300</v>
      </c>
      <c r="G9" s="2960">
        <v>38</v>
      </c>
      <c r="H9" s="2960">
        <v>262</v>
      </c>
      <c r="I9" s="2960">
        <v>249</v>
      </c>
      <c r="J9" s="2960">
        <v>51</v>
      </c>
    </row>
    <row r="10" spans="1:10" ht="26.25" customHeight="1">
      <c r="A10" s="2969" t="s">
        <v>6079</v>
      </c>
      <c r="B10" s="2969"/>
      <c r="C10" s="2969"/>
      <c r="D10" s="2969"/>
      <c r="E10" s="2970"/>
      <c r="F10" s="2969">
        <v>527</v>
      </c>
      <c r="G10" s="2969">
        <v>51</v>
      </c>
      <c r="H10" s="2969">
        <v>476</v>
      </c>
      <c r="I10" s="2969">
        <v>456</v>
      </c>
      <c r="J10" s="2969">
        <v>71</v>
      </c>
    </row>
    <row r="11" spans="1:10" ht="26.25" customHeight="1">
      <c r="A11" s="4662" t="s">
        <v>6080</v>
      </c>
      <c r="B11" s="4662"/>
      <c r="C11" s="4662"/>
      <c r="D11" s="4662"/>
      <c r="E11" s="2972"/>
      <c r="F11" s="2960">
        <v>295</v>
      </c>
      <c r="G11" s="2961">
        <v>51</v>
      </c>
      <c r="H11" s="2961">
        <v>244</v>
      </c>
      <c r="I11" s="2961">
        <v>234</v>
      </c>
      <c r="J11" s="2961">
        <v>61</v>
      </c>
    </row>
    <row r="12" spans="1:10" ht="26.25" customHeight="1">
      <c r="A12" s="2971"/>
      <c r="B12" s="4662" t="s">
        <v>6081</v>
      </c>
      <c r="C12" s="4662"/>
      <c r="D12" s="4662"/>
      <c r="E12" s="2972"/>
      <c r="F12" s="2960">
        <v>295</v>
      </c>
      <c r="G12" s="2961">
        <v>51</v>
      </c>
      <c r="H12" s="2961">
        <v>244</v>
      </c>
      <c r="I12" s="2961">
        <v>234</v>
      </c>
      <c r="J12" s="2961">
        <v>61</v>
      </c>
    </row>
    <row r="13" spans="1:10" ht="26.25" customHeight="1">
      <c r="A13" s="2971"/>
      <c r="B13" s="4662" t="s">
        <v>6082</v>
      </c>
      <c r="C13" s="4662"/>
      <c r="D13" s="4662"/>
      <c r="E13" s="2972"/>
      <c r="F13" s="2961" t="s">
        <v>717</v>
      </c>
      <c r="G13" s="2961" t="s">
        <v>717</v>
      </c>
      <c r="H13" s="2961" t="s">
        <v>717</v>
      </c>
      <c r="I13" s="2961" t="s">
        <v>717</v>
      </c>
      <c r="J13" s="2961" t="s">
        <v>717</v>
      </c>
    </row>
    <row r="14" spans="1:10" ht="26.25" customHeight="1">
      <c r="A14" s="4662" t="s">
        <v>6083</v>
      </c>
      <c r="B14" s="4662"/>
      <c r="C14" s="4662"/>
      <c r="D14" s="4662"/>
      <c r="E14" s="2972"/>
      <c r="F14" s="2960">
        <v>232</v>
      </c>
      <c r="G14" s="2961" t="s">
        <v>345</v>
      </c>
      <c r="H14" s="2960">
        <v>232</v>
      </c>
      <c r="I14" s="2960">
        <v>222</v>
      </c>
      <c r="J14" s="2961">
        <v>10</v>
      </c>
    </row>
    <row r="15" spans="1:10" ht="24" customHeight="1">
      <c r="A15" s="2971"/>
      <c r="B15" s="2971"/>
      <c r="C15" s="2971"/>
      <c r="D15" s="2971"/>
      <c r="E15" s="2971"/>
      <c r="F15" s="2966"/>
      <c r="G15" s="2960"/>
      <c r="H15" s="2960"/>
      <c r="I15" s="2960"/>
      <c r="J15" s="2960"/>
    </row>
    <row r="16" spans="1:10" ht="24" customHeight="1">
      <c r="A16" s="2971"/>
      <c r="B16" s="2971"/>
      <c r="C16" s="2971"/>
      <c r="D16" s="2971"/>
      <c r="E16" s="2971"/>
      <c r="F16" s="4659" t="s">
        <v>6084</v>
      </c>
      <c r="G16" s="4660"/>
      <c r="H16" s="4660"/>
      <c r="I16" s="4660"/>
      <c r="J16" s="4660"/>
    </row>
    <row r="17" spans="1:10" ht="26.25" customHeight="1">
      <c r="A17" s="2960" t="s">
        <v>6075</v>
      </c>
      <c r="B17" s="2960"/>
      <c r="C17" s="2960"/>
      <c r="D17" s="2960"/>
      <c r="E17" s="2960"/>
      <c r="F17" s="2315">
        <v>3832</v>
      </c>
      <c r="G17" s="2254">
        <v>15</v>
      </c>
      <c r="H17" s="2254">
        <v>3817</v>
      </c>
      <c r="I17" s="2254">
        <v>3814</v>
      </c>
      <c r="J17" s="2254">
        <v>18</v>
      </c>
    </row>
    <row r="18" spans="1:10" ht="26.25" customHeight="1">
      <c r="A18" s="2967" t="s">
        <v>6076</v>
      </c>
      <c r="B18" s="2960"/>
      <c r="C18" s="2960"/>
      <c r="D18" s="2960"/>
      <c r="E18" s="2960"/>
      <c r="F18" s="2315">
        <v>3513</v>
      </c>
      <c r="G18" s="2254">
        <v>18</v>
      </c>
      <c r="H18" s="2254">
        <v>3495</v>
      </c>
      <c r="I18" s="2254">
        <v>3497</v>
      </c>
      <c r="J18" s="2254">
        <v>16</v>
      </c>
    </row>
    <row r="19" spans="1:10" ht="26.25" customHeight="1">
      <c r="A19" s="2967" t="s">
        <v>6077</v>
      </c>
      <c r="B19" s="2960"/>
      <c r="C19" s="2960"/>
      <c r="D19" s="2960"/>
      <c r="E19" s="2960"/>
      <c r="F19" s="2315">
        <v>2887</v>
      </c>
      <c r="G19" s="2254">
        <v>16</v>
      </c>
      <c r="H19" s="2254">
        <v>2871</v>
      </c>
      <c r="I19" s="2254">
        <v>2865</v>
      </c>
      <c r="J19" s="2254">
        <v>22</v>
      </c>
    </row>
    <row r="20" spans="1:10" ht="26.25" customHeight="1">
      <c r="A20" s="2967" t="s">
        <v>6078</v>
      </c>
      <c r="B20" s="2960"/>
      <c r="C20" s="2960"/>
      <c r="D20" s="2960"/>
      <c r="E20" s="2965"/>
      <c r="F20" s="2254">
        <v>3174</v>
      </c>
      <c r="G20" s="2254">
        <v>22</v>
      </c>
      <c r="H20" s="2254">
        <v>3152</v>
      </c>
      <c r="I20" s="2254">
        <v>3161</v>
      </c>
      <c r="J20" s="2254">
        <v>13</v>
      </c>
    </row>
    <row r="21" spans="1:10" ht="26.25" customHeight="1">
      <c r="A21" s="4661" t="s">
        <v>6079</v>
      </c>
      <c r="B21" s="4661"/>
      <c r="C21" s="4661"/>
      <c r="D21" s="4661"/>
      <c r="E21" s="4661"/>
      <c r="F21" s="2973">
        <f>SUM(G21,H21)</f>
        <v>3908</v>
      </c>
      <c r="G21" s="134">
        <v>13</v>
      </c>
      <c r="H21" s="134">
        <v>3895</v>
      </c>
      <c r="I21" s="134">
        <v>3879</v>
      </c>
      <c r="J21" s="134">
        <v>29</v>
      </c>
    </row>
    <row r="22" spans="1:10" ht="26.25" customHeight="1">
      <c r="A22" s="4662" t="s">
        <v>6080</v>
      </c>
      <c r="B22" s="4662"/>
      <c r="C22" s="4662"/>
      <c r="D22" s="4662"/>
      <c r="E22" s="2972"/>
      <c r="F22" s="2254">
        <f t="shared" ref="F22:F26" si="0">SUM(G22,H22)</f>
        <v>95</v>
      </c>
      <c r="G22" s="1213">
        <f>SUM(G23,G24)</f>
        <v>8</v>
      </c>
      <c r="H22" s="1213">
        <f>SUM(H23,H24)</f>
        <v>87</v>
      </c>
      <c r="I22" s="1213">
        <f>SUM(I23,I24)</f>
        <v>83</v>
      </c>
      <c r="J22" s="1213">
        <f>SUM(J23,J24)</f>
        <v>12</v>
      </c>
    </row>
    <row r="23" spans="1:10" ht="26.25" customHeight="1">
      <c r="A23" s="2971"/>
      <c r="B23" s="4662" t="s">
        <v>6081</v>
      </c>
      <c r="C23" s="4662"/>
      <c r="D23" s="4662"/>
      <c r="E23" s="2972"/>
      <c r="F23" s="2254">
        <f t="shared" si="0"/>
        <v>95</v>
      </c>
      <c r="G23" s="1213">
        <v>8</v>
      </c>
      <c r="H23" s="1213">
        <v>87</v>
      </c>
      <c r="I23" s="1213">
        <v>83</v>
      </c>
      <c r="J23" s="1213">
        <v>12</v>
      </c>
    </row>
    <row r="24" spans="1:10" ht="26.25" customHeight="1">
      <c r="A24" s="2971"/>
      <c r="B24" s="4662" t="s">
        <v>6082</v>
      </c>
      <c r="C24" s="4662"/>
      <c r="D24" s="4662"/>
      <c r="E24" s="2972"/>
      <c r="F24" s="1213" t="s">
        <v>717</v>
      </c>
      <c r="G24" s="2961" t="s">
        <v>717</v>
      </c>
      <c r="H24" s="2961" t="s">
        <v>717</v>
      </c>
      <c r="I24" s="2961" t="s">
        <v>717</v>
      </c>
      <c r="J24" s="2961" t="s">
        <v>717</v>
      </c>
    </row>
    <row r="25" spans="1:10" ht="26.25" customHeight="1">
      <c r="A25" s="4662" t="s">
        <v>6085</v>
      </c>
      <c r="B25" s="4662"/>
      <c r="C25" s="4662"/>
      <c r="D25" s="4662"/>
      <c r="E25" s="2972"/>
      <c r="F25" s="2254">
        <f t="shared" si="0"/>
        <v>712</v>
      </c>
      <c r="G25" s="1213">
        <v>4</v>
      </c>
      <c r="H25" s="1213">
        <v>708</v>
      </c>
      <c r="I25" s="1213">
        <v>695</v>
      </c>
      <c r="J25" s="1213">
        <v>17</v>
      </c>
    </row>
    <row r="26" spans="1:10" ht="26.25" customHeight="1" thickBot="1">
      <c r="A26" s="4671" t="s">
        <v>6083</v>
      </c>
      <c r="B26" s="4671"/>
      <c r="C26" s="4671"/>
      <c r="D26" s="4671"/>
      <c r="E26" s="2975"/>
      <c r="F26" s="2976">
        <f t="shared" si="0"/>
        <v>3101</v>
      </c>
      <c r="G26" s="1218">
        <v>1</v>
      </c>
      <c r="H26" s="1218">
        <v>3100</v>
      </c>
      <c r="I26" s="1218">
        <v>3101</v>
      </c>
      <c r="J26" s="2977" t="s">
        <v>345</v>
      </c>
    </row>
    <row r="27" spans="1:10" ht="13.5" customHeight="1">
      <c r="A27" s="2960" t="s">
        <v>6086</v>
      </c>
      <c r="B27" s="2960"/>
      <c r="C27" s="2960"/>
      <c r="D27" s="2960"/>
      <c r="E27" s="2960"/>
      <c r="F27" s="2960"/>
      <c r="G27" s="2960"/>
      <c r="H27" s="2960"/>
      <c r="I27" s="2960"/>
      <c r="J27" s="2960"/>
    </row>
  </sheetData>
  <mergeCells count="16">
    <mergeCell ref="B23:D23"/>
    <mergeCell ref="B24:D24"/>
    <mergeCell ref="A25:D25"/>
    <mergeCell ref="A26:D26"/>
    <mergeCell ref="B12:D12"/>
    <mergeCell ref="B13:D13"/>
    <mergeCell ref="A14:D14"/>
    <mergeCell ref="F16:J16"/>
    <mergeCell ref="A21:E21"/>
    <mergeCell ref="A22:D22"/>
    <mergeCell ref="A3:E4"/>
    <mergeCell ref="F3:H3"/>
    <mergeCell ref="I3:I4"/>
    <mergeCell ref="J3:J4"/>
    <mergeCell ref="F5:J5"/>
    <mergeCell ref="A11:D11"/>
  </mergeCells>
  <phoneticPr fontId="3"/>
  <pageMargins left="0.59055118110236227" right="0.78740157480314965" top="0.98425196850393704" bottom="0.98425196850393704" header="0.51181102362204722" footer="0.51181102362204722"/>
  <pageSetup paperSize="9" orientation="portrait" r:id="rId1"/>
  <headerFooter alignWithMargins="0"/>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726D1-6F37-42C3-B056-A43BC23A9DD5}">
  <dimension ref="A1:G55"/>
  <sheetViews>
    <sheetView view="pageBreakPreview" zoomScaleNormal="100" zoomScaleSheetLayoutView="100" workbookViewId="0"/>
  </sheetViews>
  <sheetFormatPr defaultColWidth="9" defaultRowHeight="13"/>
  <cols>
    <col min="1" max="1" width="28.6328125" style="2959" customWidth="1"/>
    <col min="2" max="2" width="1.1796875" style="2959" customWidth="1"/>
    <col min="3" max="7" width="10.6328125" style="2959" customWidth="1"/>
    <col min="8" max="16384" width="9" style="2959"/>
  </cols>
  <sheetData>
    <row r="1" spans="1:7" ht="19">
      <c r="A1" s="2978" t="s">
        <v>6087</v>
      </c>
      <c r="B1" s="2958"/>
      <c r="C1" s="2958"/>
      <c r="D1" s="2958"/>
      <c r="E1" s="2958"/>
      <c r="F1" s="2958"/>
      <c r="G1" s="2958"/>
    </row>
    <row r="2" spans="1:7" ht="13.5" customHeight="1" thickBot="1">
      <c r="A2" s="2960" t="s">
        <v>3361</v>
      </c>
      <c r="B2" s="2960"/>
      <c r="C2" s="2960"/>
      <c r="D2" s="2960"/>
      <c r="E2" s="2960"/>
      <c r="F2" s="2960"/>
      <c r="G2" s="2961" t="s">
        <v>6067</v>
      </c>
    </row>
    <row r="3" spans="1:7">
      <c r="A3" s="4663" t="s">
        <v>6088</v>
      </c>
      <c r="B3" s="4664"/>
      <c r="C3" s="4663" t="s">
        <v>6069</v>
      </c>
      <c r="D3" s="4664"/>
      <c r="E3" s="4664"/>
      <c r="F3" s="4664" t="s">
        <v>6070</v>
      </c>
      <c r="G3" s="4667" t="s">
        <v>6071</v>
      </c>
    </row>
    <row r="4" spans="1:7">
      <c r="A4" s="4665"/>
      <c r="B4" s="4666"/>
      <c r="C4" s="2963" t="s">
        <v>16</v>
      </c>
      <c r="D4" s="2963" t="s">
        <v>6072</v>
      </c>
      <c r="E4" s="2963" t="s">
        <v>6073</v>
      </c>
      <c r="F4" s="4666"/>
      <c r="G4" s="4668"/>
    </row>
    <row r="5" spans="1:7" ht="18" customHeight="1">
      <c r="A5" s="2979"/>
      <c r="B5" s="2979"/>
      <c r="C5" s="4669" t="s">
        <v>6074</v>
      </c>
      <c r="D5" s="4670"/>
      <c r="E5" s="4670"/>
      <c r="F5" s="4670"/>
      <c r="G5" s="4670"/>
    </row>
    <row r="6" spans="1:7" ht="15" customHeight="1">
      <c r="A6" s="2960" t="s">
        <v>6089</v>
      </c>
      <c r="B6" s="2971"/>
      <c r="C6" s="2315">
        <v>3256</v>
      </c>
      <c r="D6" s="2254">
        <v>1156</v>
      </c>
      <c r="E6" s="2254">
        <v>2100</v>
      </c>
      <c r="F6" s="2254">
        <v>2125</v>
      </c>
      <c r="G6" s="2254">
        <v>1131</v>
      </c>
    </row>
    <row r="7" spans="1:7" ht="15" customHeight="1">
      <c r="A7" s="2980" t="s">
        <v>6090</v>
      </c>
      <c r="B7" s="2971"/>
      <c r="C7" s="2315">
        <v>3435</v>
      </c>
      <c r="D7" s="1213">
        <v>1131</v>
      </c>
      <c r="E7" s="2254">
        <v>2304</v>
      </c>
      <c r="F7" s="1213">
        <v>2218</v>
      </c>
      <c r="G7" s="2254">
        <v>1217</v>
      </c>
    </row>
    <row r="8" spans="1:7" ht="15" customHeight="1">
      <c r="A8" s="2980" t="s">
        <v>6091</v>
      </c>
      <c r="B8" s="2971"/>
      <c r="C8" s="2315">
        <v>3484</v>
      </c>
      <c r="D8" s="2254">
        <v>1217</v>
      </c>
      <c r="E8" s="2254">
        <v>2267</v>
      </c>
      <c r="F8" s="2254">
        <v>2265</v>
      </c>
      <c r="G8" s="2254">
        <v>1219</v>
      </c>
    </row>
    <row r="9" spans="1:7" ht="15" customHeight="1">
      <c r="A9" s="2980" t="s">
        <v>6092</v>
      </c>
      <c r="B9" s="2971"/>
      <c r="C9" s="2315">
        <v>3687</v>
      </c>
      <c r="D9" s="2254">
        <v>1219</v>
      </c>
      <c r="E9" s="2254">
        <v>2468</v>
      </c>
      <c r="F9" s="2254">
        <v>2350</v>
      </c>
      <c r="G9" s="2254">
        <v>1337</v>
      </c>
    </row>
    <row r="10" spans="1:7" ht="15" customHeight="1">
      <c r="A10" s="2981" t="s">
        <v>6093</v>
      </c>
      <c r="B10" s="2982"/>
      <c r="C10" s="2255">
        <f>SUM(C11:C31)</f>
        <v>3994</v>
      </c>
      <c r="D10" s="2255">
        <f t="shared" ref="D10:G10" si="0">SUM(D11:D31)</f>
        <v>1337</v>
      </c>
      <c r="E10" s="2255">
        <f t="shared" si="0"/>
        <v>2657</v>
      </c>
      <c r="F10" s="2255">
        <f t="shared" si="0"/>
        <v>2569</v>
      </c>
      <c r="G10" s="2255">
        <f t="shared" si="0"/>
        <v>1425</v>
      </c>
    </row>
    <row r="11" spans="1:7" ht="15" customHeight="1">
      <c r="A11" s="2971" t="s">
        <v>6094</v>
      </c>
      <c r="B11" s="2972"/>
      <c r="C11" s="2254">
        <f>SUM(D11,E11)</f>
        <v>605</v>
      </c>
      <c r="D11" s="1213">
        <v>269</v>
      </c>
      <c r="E11" s="1213">
        <v>336</v>
      </c>
      <c r="F11" s="1213">
        <v>280</v>
      </c>
      <c r="G11" s="1213">
        <v>325</v>
      </c>
    </row>
    <row r="12" spans="1:7" ht="15" customHeight="1">
      <c r="A12" s="2971" t="s">
        <v>6095</v>
      </c>
      <c r="B12" s="2972"/>
      <c r="C12" s="1213" t="s">
        <v>717</v>
      </c>
      <c r="D12" s="1213" t="s">
        <v>717</v>
      </c>
      <c r="E12" s="1213" t="s">
        <v>717</v>
      </c>
      <c r="F12" s="1213" t="s">
        <v>717</v>
      </c>
      <c r="G12" s="1213" t="s">
        <v>717</v>
      </c>
    </row>
    <row r="13" spans="1:7" ht="15" customHeight="1">
      <c r="A13" s="2971" t="s">
        <v>6096</v>
      </c>
      <c r="B13" s="2972"/>
      <c r="C13" s="1213" t="s">
        <v>717</v>
      </c>
      <c r="D13" s="1213" t="s">
        <v>717</v>
      </c>
      <c r="E13" s="1213" t="s">
        <v>717</v>
      </c>
      <c r="F13" s="1213" t="s">
        <v>717</v>
      </c>
      <c r="G13" s="1213" t="s">
        <v>717</v>
      </c>
    </row>
    <row r="14" spans="1:7" ht="15" customHeight="1">
      <c r="A14" s="2971" t="s">
        <v>6097</v>
      </c>
      <c r="B14" s="2972"/>
      <c r="C14" s="2254">
        <f t="shared" ref="C14:C31" si="1">SUM(D14,E14)</f>
        <v>25</v>
      </c>
      <c r="D14" s="1213">
        <v>1</v>
      </c>
      <c r="E14" s="1213">
        <v>24</v>
      </c>
      <c r="F14" s="1213">
        <v>24</v>
      </c>
      <c r="G14" s="1213">
        <v>1</v>
      </c>
    </row>
    <row r="15" spans="1:7" ht="15" customHeight="1">
      <c r="A15" s="2971" t="s">
        <v>6098</v>
      </c>
      <c r="B15" s="2972"/>
      <c r="C15" s="1213" t="s">
        <v>717</v>
      </c>
      <c r="D15" s="1213" t="s">
        <v>717</v>
      </c>
      <c r="E15" s="1213" t="s">
        <v>717</v>
      </c>
      <c r="F15" s="1213" t="s">
        <v>717</v>
      </c>
      <c r="G15" s="1213" t="s">
        <v>717</v>
      </c>
    </row>
    <row r="16" spans="1:7" ht="15" customHeight="1">
      <c r="A16" s="2971" t="s">
        <v>6099</v>
      </c>
      <c r="B16" s="2972"/>
      <c r="C16" s="1213" t="s">
        <v>717</v>
      </c>
      <c r="D16" s="1213" t="s">
        <v>717</v>
      </c>
      <c r="E16" s="1213" t="s">
        <v>717</v>
      </c>
      <c r="F16" s="1213" t="s">
        <v>717</v>
      </c>
      <c r="G16" s="1213" t="s">
        <v>717</v>
      </c>
    </row>
    <row r="17" spans="1:7" ht="15" customHeight="1">
      <c r="A17" s="2971" t="s">
        <v>6100</v>
      </c>
      <c r="B17" s="2972"/>
      <c r="C17" s="1213" t="s">
        <v>717</v>
      </c>
      <c r="D17" s="1213" t="s">
        <v>717</v>
      </c>
      <c r="E17" s="1213" t="s">
        <v>717</v>
      </c>
      <c r="F17" s="1213" t="s">
        <v>717</v>
      </c>
      <c r="G17" s="1213" t="s">
        <v>717</v>
      </c>
    </row>
    <row r="18" spans="1:7" ht="15" customHeight="1">
      <c r="A18" s="2971" t="s">
        <v>6101</v>
      </c>
      <c r="B18" s="2972"/>
      <c r="C18" s="2254">
        <f t="shared" si="1"/>
        <v>8</v>
      </c>
      <c r="D18" s="1213" t="s">
        <v>717</v>
      </c>
      <c r="E18" s="1213">
        <v>8</v>
      </c>
      <c r="F18" s="1213">
        <v>8</v>
      </c>
      <c r="G18" s="1213" t="s">
        <v>717</v>
      </c>
    </row>
    <row r="19" spans="1:7" ht="15" customHeight="1">
      <c r="A19" s="2971" t="s">
        <v>6102</v>
      </c>
      <c r="B19" s="2972"/>
      <c r="C19" s="2254">
        <f t="shared" si="1"/>
        <v>8</v>
      </c>
      <c r="D19" s="1213" t="s">
        <v>717</v>
      </c>
      <c r="E19" s="1213">
        <v>8</v>
      </c>
      <c r="F19" s="1213">
        <v>7</v>
      </c>
      <c r="G19" s="1213">
        <v>1</v>
      </c>
    </row>
    <row r="20" spans="1:7" ht="15" customHeight="1">
      <c r="A20" s="2971" t="s">
        <v>6103</v>
      </c>
      <c r="B20" s="2972"/>
      <c r="C20" s="2254">
        <f t="shared" si="1"/>
        <v>7</v>
      </c>
      <c r="D20" s="1213">
        <v>1</v>
      </c>
      <c r="E20" s="1213">
        <v>6</v>
      </c>
      <c r="F20" s="1213">
        <v>6</v>
      </c>
      <c r="G20" s="1213">
        <v>1</v>
      </c>
    </row>
    <row r="21" spans="1:7" ht="15" customHeight="1">
      <c r="A21" s="2971" t="s">
        <v>6104</v>
      </c>
      <c r="B21" s="2972"/>
      <c r="C21" s="1213" t="s">
        <v>717</v>
      </c>
      <c r="D21" s="1213" t="s">
        <v>717</v>
      </c>
      <c r="E21" s="1213" t="s">
        <v>717</v>
      </c>
      <c r="F21" s="1213" t="s">
        <v>717</v>
      </c>
      <c r="G21" s="1213" t="s">
        <v>717</v>
      </c>
    </row>
    <row r="22" spans="1:7" ht="15" customHeight="1">
      <c r="A22" s="2971" t="s">
        <v>6105</v>
      </c>
      <c r="B22" s="2972"/>
      <c r="C22" s="1213" t="s">
        <v>717</v>
      </c>
      <c r="D22" s="1213" t="s">
        <v>717</v>
      </c>
      <c r="E22" s="1213" t="s">
        <v>717</v>
      </c>
      <c r="F22" s="1213" t="s">
        <v>717</v>
      </c>
      <c r="G22" s="1213" t="s">
        <v>717</v>
      </c>
    </row>
    <row r="23" spans="1:7" ht="15" customHeight="1">
      <c r="A23" s="2971" t="s">
        <v>6106</v>
      </c>
      <c r="B23" s="2972"/>
      <c r="C23" s="2254">
        <f t="shared" si="1"/>
        <v>12</v>
      </c>
      <c r="D23" s="1213" t="s">
        <v>717</v>
      </c>
      <c r="E23" s="1213">
        <v>12</v>
      </c>
      <c r="F23" s="1213">
        <v>12</v>
      </c>
      <c r="G23" s="1213" t="s">
        <v>717</v>
      </c>
    </row>
    <row r="24" spans="1:7" ht="15" customHeight="1">
      <c r="A24" s="2971" t="s">
        <v>6107</v>
      </c>
      <c r="B24" s="2972"/>
      <c r="C24" s="2254">
        <f t="shared" si="1"/>
        <v>29</v>
      </c>
      <c r="D24" s="1213">
        <v>2</v>
      </c>
      <c r="E24" s="1213">
        <v>27</v>
      </c>
      <c r="F24" s="1213">
        <v>29</v>
      </c>
      <c r="G24" s="1213" t="s">
        <v>717</v>
      </c>
    </row>
    <row r="25" spans="1:7" ht="15" customHeight="1">
      <c r="A25" s="2971" t="s">
        <v>6108</v>
      </c>
      <c r="B25" s="2972"/>
      <c r="C25" s="2254">
        <f t="shared" si="1"/>
        <v>183</v>
      </c>
      <c r="D25" s="1213">
        <v>26</v>
      </c>
      <c r="E25" s="1213">
        <v>157</v>
      </c>
      <c r="F25" s="1213">
        <v>114</v>
      </c>
      <c r="G25" s="1213">
        <v>69</v>
      </c>
    </row>
    <row r="26" spans="1:7" ht="15" customHeight="1">
      <c r="A26" s="2971" t="s">
        <v>6109</v>
      </c>
      <c r="B26" s="2972"/>
      <c r="C26" s="2254">
        <f t="shared" si="1"/>
        <v>3</v>
      </c>
      <c r="D26" s="1213" t="s">
        <v>717</v>
      </c>
      <c r="E26" s="1213">
        <v>3</v>
      </c>
      <c r="F26" s="1213">
        <v>2</v>
      </c>
      <c r="G26" s="1213">
        <v>1</v>
      </c>
    </row>
    <row r="27" spans="1:7" ht="15" customHeight="1">
      <c r="A27" s="2971" t="s">
        <v>6110</v>
      </c>
      <c r="B27" s="2972"/>
      <c r="C27" s="2254">
        <f t="shared" si="1"/>
        <v>1</v>
      </c>
      <c r="D27" s="1213" t="s">
        <v>717</v>
      </c>
      <c r="E27" s="1213">
        <v>1</v>
      </c>
      <c r="F27" s="1213">
        <v>1</v>
      </c>
      <c r="G27" s="1213" t="s">
        <v>717</v>
      </c>
    </row>
    <row r="28" spans="1:7" ht="15" customHeight="1">
      <c r="A28" s="2971" t="s">
        <v>6111</v>
      </c>
      <c r="B28" s="2972"/>
      <c r="C28" s="2254">
        <f t="shared" si="1"/>
        <v>144</v>
      </c>
      <c r="D28" s="1213">
        <v>15</v>
      </c>
      <c r="E28" s="1213">
        <v>129</v>
      </c>
      <c r="F28" s="1213">
        <v>119</v>
      </c>
      <c r="G28" s="1213">
        <v>25</v>
      </c>
    </row>
    <row r="29" spans="1:7" ht="15" customHeight="1">
      <c r="A29" s="2971" t="s">
        <v>6112</v>
      </c>
      <c r="B29" s="2972"/>
      <c r="C29" s="2254">
        <f t="shared" si="1"/>
        <v>2472</v>
      </c>
      <c r="D29" s="1213">
        <v>875</v>
      </c>
      <c r="E29" s="1213">
        <v>1597</v>
      </c>
      <c r="F29" s="1213">
        <v>1639</v>
      </c>
      <c r="G29" s="1213">
        <v>833</v>
      </c>
    </row>
    <row r="30" spans="1:7" ht="15" customHeight="1">
      <c r="A30" s="2971" t="s">
        <v>6113</v>
      </c>
      <c r="B30" s="2972"/>
      <c r="C30" s="2254">
        <f t="shared" si="1"/>
        <v>488</v>
      </c>
      <c r="D30" s="1213">
        <v>145</v>
      </c>
      <c r="E30" s="1213">
        <v>343</v>
      </c>
      <c r="F30" s="1213">
        <v>322</v>
      </c>
      <c r="G30" s="1213">
        <v>166</v>
      </c>
    </row>
    <row r="31" spans="1:7" ht="15" customHeight="1">
      <c r="A31" s="2971" t="s">
        <v>6114</v>
      </c>
      <c r="B31" s="2972"/>
      <c r="C31" s="2254">
        <f t="shared" si="1"/>
        <v>9</v>
      </c>
      <c r="D31" s="1213">
        <v>3</v>
      </c>
      <c r="E31" s="1213">
        <v>6</v>
      </c>
      <c r="F31" s="1213">
        <v>6</v>
      </c>
      <c r="G31" s="1213">
        <v>3</v>
      </c>
    </row>
    <row r="32" spans="1:7" ht="6" customHeight="1">
      <c r="A32" s="2971"/>
      <c r="B32" s="2972"/>
      <c r="C32" s="407"/>
      <c r="D32" s="407"/>
      <c r="E32" s="407"/>
      <c r="F32" s="407"/>
      <c r="G32" s="407"/>
    </row>
    <row r="33" spans="1:7" ht="18" customHeight="1">
      <c r="A33" s="2960"/>
      <c r="B33" s="2965"/>
      <c r="C33" s="4660" t="s">
        <v>6084</v>
      </c>
      <c r="D33" s="4660"/>
      <c r="E33" s="4660"/>
      <c r="F33" s="4660"/>
      <c r="G33" s="4660"/>
    </row>
    <row r="34" spans="1:7" ht="15" customHeight="1">
      <c r="A34" s="2960" t="s">
        <v>6089</v>
      </c>
      <c r="B34" s="2965"/>
      <c r="C34" s="2254">
        <v>1997</v>
      </c>
      <c r="D34" s="2254">
        <v>286</v>
      </c>
      <c r="E34" s="2254">
        <v>1711</v>
      </c>
      <c r="F34" s="2254">
        <v>1772</v>
      </c>
      <c r="G34" s="2254">
        <v>225</v>
      </c>
    </row>
    <row r="35" spans="1:7" ht="15" customHeight="1">
      <c r="A35" s="2980" t="s">
        <v>6090</v>
      </c>
      <c r="B35" s="2965"/>
      <c r="C35" s="2254">
        <v>1764</v>
      </c>
      <c r="D35" s="2254">
        <v>225</v>
      </c>
      <c r="E35" s="2254">
        <v>1539</v>
      </c>
      <c r="F35" s="2254">
        <v>1566</v>
      </c>
      <c r="G35" s="2254">
        <v>198</v>
      </c>
    </row>
    <row r="36" spans="1:7" ht="15" customHeight="1">
      <c r="A36" s="2980" t="s">
        <v>6091</v>
      </c>
      <c r="B36" s="2965"/>
      <c r="C36" s="2254">
        <v>1630</v>
      </c>
      <c r="D36" s="2254">
        <v>198</v>
      </c>
      <c r="E36" s="2254">
        <v>1432</v>
      </c>
      <c r="F36" s="1213">
        <v>1388</v>
      </c>
      <c r="G36" s="2254">
        <v>242</v>
      </c>
    </row>
    <row r="37" spans="1:7" ht="15" customHeight="1">
      <c r="A37" s="2980" t="s">
        <v>6092</v>
      </c>
      <c r="B37" s="2965"/>
      <c r="C37" s="2254">
        <v>1885</v>
      </c>
      <c r="D37" s="2254">
        <v>242</v>
      </c>
      <c r="E37" s="2254">
        <v>1643</v>
      </c>
      <c r="F37" s="1213">
        <v>1635</v>
      </c>
      <c r="G37" s="2254">
        <v>250</v>
      </c>
    </row>
    <row r="38" spans="1:7" ht="15" customHeight="1">
      <c r="A38" s="2981" t="s">
        <v>6093</v>
      </c>
      <c r="B38" s="2970"/>
      <c r="C38" s="2255">
        <f>SUM(C39,C40,C41,C42,C43,C44,C45,C46,C47,C48,C49,C50,C51,C52)</f>
        <v>1941</v>
      </c>
      <c r="D38" s="2255">
        <f t="shared" ref="D38:G38" si="2">SUM(D39,D40,D41,D42,D43,D44,D45,D46,D47,D48,D49,D50,D51,D52)</f>
        <v>250</v>
      </c>
      <c r="E38" s="2255">
        <f t="shared" si="2"/>
        <v>1691</v>
      </c>
      <c r="F38" s="2255">
        <f t="shared" si="2"/>
        <v>1717</v>
      </c>
      <c r="G38" s="2255">
        <f t="shared" si="2"/>
        <v>224</v>
      </c>
    </row>
    <row r="39" spans="1:7" ht="15" customHeight="1">
      <c r="A39" s="2971" t="s">
        <v>6115</v>
      </c>
      <c r="B39" s="2972"/>
      <c r="C39" s="2254">
        <f>SUM(D39,E39)</f>
        <v>763</v>
      </c>
      <c r="D39" s="2959">
        <v>188</v>
      </c>
      <c r="E39" s="1213">
        <v>575</v>
      </c>
      <c r="F39" s="1213">
        <v>588</v>
      </c>
      <c r="G39" s="1213">
        <v>175</v>
      </c>
    </row>
    <row r="40" spans="1:7" ht="15" customHeight="1">
      <c r="A40" s="2971" t="s">
        <v>6095</v>
      </c>
      <c r="B40" s="2972"/>
      <c r="C40" s="1213" t="s">
        <v>717</v>
      </c>
      <c r="D40" s="1213" t="s">
        <v>717</v>
      </c>
      <c r="E40" s="1213" t="s">
        <v>717</v>
      </c>
      <c r="F40" s="1213" t="s">
        <v>717</v>
      </c>
      <c r="G40" s="1213" t="s">
        <v>717</v>
      </c>
    </row>
    <row r="41" spans="1:7" ht="15" customHeight="1">
      <c r="A41" s="2971" t="s">
        <v>6116</v>
      </c>
      <c r="B41" s="2972"/>
      <c r="C41" s="2254">
        <f t="shared" ref="C41:C51" si="3">SUM(D41,E41)</f>
        <v>37</v>
      </c>
      <c r="D41" s="1213">
        <v>6</v>
      </c>
      <c r="E41" s="1213">
        <v>31</v>
      </c>
      <c r="F41" s="1213">
        <v>32</v>
      </c>
      <c r="G41" s="1213">
        <v>5</v>
      </c>
    </row>
    <row r="42" spans="1:7" ht="15" customHeight="1">
      <c r="A42" s="2971" t="s">
        <v>6082</v>
      </c>
      <c r="B42" s="2972"/>
      <c r="C42" s="1213" t="s">
        <v>717</v>
      </c>
      <c r="D42" s="1213" t="s">
        <v>717</v>
      </c>
      <c r="E42" s="1213" t="s">
        <v>717</v>
      </c>
      <c r="F42" s="1213" t="s">
        <v>717</v>
      </c>
      <c r="G42" s="1213" t="s">
        <v>717</v>
      </c>
    </row>
    <row r="43" spans="1:7" ht="15" customHeight="1">
      <c r="A43" s="2971" t="s">
        <v>6097</v>
      </c>
      <c r="B43" s="2972"/>
      <c r="C43" s="2254">
        <f t="shared" si="3"/>
        <v>24</v>
      </c>
      <c r="D43" s="1213">
        <v>1</v>
      </c>
      <c r="E43" s="1213">
        <v>23</v>
      </c>
      <c r="F43" s="1213">
        <v>24</v>
      </c>
      <c r="G43" s="1213" t="s">
        <v>717</v>
      </c>
    </row>
    <row r="44" spans="1:7" ht="15" customHeight="1">
      <c r="A44" s="2971" t="s">
        <v>6101</v>
      </c>
      <c r="B44" s="2972"/>
      <c r="C44" s="2254">
        <f t="shared" si="3"/>
        <v>1</v>
      </c>
      <c r="D44" s="1213" t="s">
        <v>717</v>
      </c>
      <c r="E44" s="1213">
        <v>1</v>
      </c>
      <c r="F44" s="1213">
        <v>1</v>
      </c>
      <c r="G44" s="1213" t="s">
        <v>717</v>
      </c>
    </row>
    <row r="45" spans="1:7" ht="15" customHeight="1">
      <c r="A45" s="2971" t="s">
        <v>6117</v>
      </c>
      <c r="B45" s="2972"/>
      <c r="C45" s="2254">
        <f t="shared" si="3"/>
        <v>1</v>
      </c>
      <c r="D45" s="1213">
        <v>1</v>
      </c>
      <c r="E45" s="1213" t="s">
        <v>717</v>
      </c>
      <c r="F45" s="1213">
        <v>1</v>
      </c>
      <c r="G45" s="1213" t="s">
        <v>717</v>
      </c>
    </row>
    <row r="46" spans="1:7" ht="15" customHeight="1">
      <c r="A46" s="2971" t="s">
        <v>6118</v>
      </c>
      <c r="B46" s="2972"/>
      <c r="C46" s="2254">
        <f t="shared" si="3"/>
        <v>590</v>
      </c>
      <c r="D46" s="1213" t="s">
        <v>345</v>
      </c>
      <c r="E46" s="1213">
        <v>590</v>
      </c>
      <c r="F46" s="1213">
        <v>584</v>
      </c>
      <c r="G46" s="1213">
        <v>6</v>
      </c>
    </row>
    <row r="47" spans="1:7" ht="15" customHeight="1">
      <c r="A47" s="2971" t="s">
        <v>6119</v>
      </c>
      <c r="B47" s="2972"/>
      <c r="C47" s="1213" t="s">
        <v>717</v>
      </c>
      <c r="D47" s="1213" t="s">
        <v>717</v>
      </c>
      <c r="E47" s="1213" t="s">
        <v>717</v>
      </c>
      <c r="F47" s="1213" t="s">
        <v>717</v>
      </c>
      <c r="G47" s="1213" t="s">
        <v>717</v>
      </c>
    </row>
    <row r="48" spans="1:7" ht="15" customHeight="1">
      <c r="A48" s="2971" t="s">
        <v>6107</v>
      </c>
      <c r="B48" s="2972"/>
      <c r="C48" s="2254">
        <f t="shared" si="3"/>
        <v>2</v>
      </c>
      <c r="D48" s="1213" t="s">
        <v>717</v>
      </c>
      <c r="E48" s="2983">
        <v>2</v>
      </c>
      <c r="F48" s="1213">
        <v>2</v>
      </c>
      <c r="G48" s="1213" t="s">
        <v>717</v>
      </c>
    </row>
    <row r="49" spans="1:7" ht="15" customHeight="1">
      <c r="A49" s="2971" t="s">
        <v>6108</v>
      </c>
      <c r="B49" s="2972"/>
      <c r="C49" s="2254">
        <f t="shared" si="3"/>
        <v>90</v>
      </c>
      <c r="D49" s="1213">
        <v>28</v>
      </c>
      <c r="E49" s="1213">
        <v>62</v>
      </c>
      <c r="F49" s="1213">
        <v>80</v>
      </c>
      <c r="G49" s="1213">
        <v>10</v>
      </c>
    </row>
    <row r="50" spans="1:7" ht="15" customHeight="1">
      <c r="A50" s="2971" t="s">
        <v>6109</v>
      </c>
      <c r="B50" s="2972"/>
      <c r="C50" s="1213" t="s">
        <v>717</v>
      </c>
      <c r="D50" s="1213" t="s">
        <v>717</v>
      </c>
      <c r="E50" s="1213" t="s">
        <v>717</v>
      </c>
      <c r="F50" s="1213" t="s">
        <v>717</v>
      </c>
      <c r="G50" s="1213" t="s">
        <v>717</v>
      </c>
    </row>
    <row r="51" spans="1:7" ht="15" customHeight="1">
      <c r="A51" s="2971" t="s">
        <v>6111</v>
      </c>
      <c r="B51" s="2972"/>
      <c r="C51" s="2254">
        <f t="shared" si="3"/>
        <v>324</v>
      </c>
      <c r="D51" s="1213">
        <v>5</v>
      </c>
      <c r="E51" s="1213">
        <v>319</v>
      </c>
      <c r="F51" s="1213">
        <v>319</v>
      </c>
      <c r="G51" s="1213">
        <v>5</v>
      </c>
    </row>
    <row r="52" spans="1:7" ht="15" customHeight="1" thickBot="1">
      <c r="A52" s="2974" t="s">
        <v>6120</v>
      </c>
      <c r="B52" s="2975"/>
      <c r="C52" s="2976">
        <f>SUM(D52,E52)</f>
        <v>109</v>
      </c>
      <c r="D52" s="1218">
        <v>21</v>
      </c>
      <c r="E52" s="1218">
        <v>88</v>
      </c>
      <c r="F52" s="1218">
        <v>86</v>
      </c>
      <c r="G52" s="1218">
        <v>23</v>
      </c>
    </row>
    <row r="53" spans="1:7" ht="13.5" customHeight="1">
      <c r="A53" s="2960" t="s">
        <v>6121</v>
      </c>
      <c r="B53" s="2960"/>
      <c r="C53" s="2960"/>
      <c r="D53" s="2960"/>
      <c r="E53" s="2960"/>
      <c r="F53" s="2960"/>
      <c r="G53" s="2960"/>
    </row>
    <row r="54" spans="1:7" ht="13.5" customHeight="1">
      <c r="A54" s="2960" t="s">
        <v>6122</v>
      </c>
      <c r="B54" s="2960"/>
      <c r="C54" s="2960"/>
      <c r="D54" s="2960"/>
      <c r="E54" s="2960"/>
      <c r="F54" s="2960"/>
      <c r="G54" s="2960"/>
    </row>
    <row r="55" spans="1:7" ht="13.5" customHeight="1">
      <c r="A55" s="300"/>
      <c r="B55" s="300"/>
      <c r="C55" s="300"/>
      <c r="D55" s="300"/>
      <c r="E55" s="300"/>
      <c r="F55" s="300"/>
      <c r="G55" s="300"/>
    </row>
  </sheetData>
  <mergeCells count="6">
    <mergeCell ref="C33:G33"/>
    <mergeCell ref="A3:B4"/>
    <mergeCell ref="C3:E3"/>
    <mergeCell ref="F3:F4"/>
    <mergeCell ref="G3:G4"/>
    <mergeCell ref="C5:G5"/>
  </mergeCells>
  <phoneticPr fontId="3"/>
  <pageMargins left="0.78740157480314965" right="0.59055118110236227" top="0.78740157480314965" bottom="0.78740157480314965" header="0.51181102362204722" footer="0.51181102362204722"/>
  <pageSetup paperSize="9" scale="95" orientation="portrait" horizontalDpi="4294967293"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EAE5E-4F1E-425B-9EB6-04844324FCD0}">
  <dimension ref="A1:G32"/>
  <sheetViews>
    <sheetView view="pageBreakPreview" zoomScaleNormal="100" zoomScaleSheetLayoutView="100" workbookViewId="0"/>
  </sheetViews>
  <sheetFormatPr defaultColWidth="9" defaultRowHeight="13"/>
  <cols>
    <col min="1" max="1" width="21.08984375" style="2959" customWidth="1"/>
    <col min="2" max="2" width="1.453125" style="2959" customWidth="1"/>
    <col min="3" max="7" width="12.6328125" style="2959" customWidth="1"/>
    <col min="8" max="16384" width="9" style="2959"/>
  </cols>
  <sheetData>
    <row r="1" spans="1:7" ht="19">
      <c r="A1" s="2978" t="s">
        <v>6123</v>
      </c>
      <c r="B1" s="2958"/>
      <c r="C1" s="2958"/>
      <c r="D1" s="2958"/>
      <c r="E1" s="2958"/>
      <c r="F1" s="2958"/>
      <c r="G1" s="2958"/>
    </row>
    <row r="2" spans="1:7" ht="13.5" thickBot="1">
      <c r="A2" s="2960" t="s">
        <v>3361</v>
      </c>
      <c r="B2" s="2960"/>
      <c r="C2" s="2960"/>
      <c r="D2" s="2960"/>
      <c r="E2" s="2960"/>
      <c r="F2" s="2960"/>
      <c r="G2" s="2961" t="s">
        <v>6067</v>
      </c>
    </row>
    <row r="3" spans="1:7">
      <c r="A3" s="4663" t="s">
        <v>6088</v>
      </c>
      <c r="B3" s="4664"/>
      <c r="C3" s="4664" t="s">
        <v>6069</v>
      </c>
      <c r="D3" s="4664"/>
      <c r="E3" s="4664"/>
      <c r="F3" s="4664" t="s">
        <v>6070</v>
      </c>
      <c r="G3" s="4667" t="s">
        <v>6071</v>
      </c>
    </row>
    <row r="4" spans="1:7">
      <c r="A4" s="4665"/>
      <c r="B4" s="4666"/>
      <c r="C4" s="2963" t="s">
        <v>16</v>
      </c>
      <c r="D4" s="2963" t="s">
        <v>6072</v>
      </c>
      <c r="E4" s="2963" t="s">
        <v>6073</v>
      </c>
      <c r="F4" s="4666"/>
      <c r="G4" s="4668"/>
    </row>
    <row r="5" spans="1:7" ht="18.75" customHeight="1">
      <c r="A5" s="2979"/>
      <c r="B5" s="2979"/>
      <c r="C5" s="4669" t="s">
        <v>6074</v>
      </c>
      <c r="D5" s="4670"/>
      <c r="E5" s="4670"/>
      <c r="F5" s="4670"/>
      <c r="G5" s="4670"/>
    </row>
    <row r="6" spans="1:7" ht="22.5" customHeight="1">
      <c r="A6" s="2980" t="s">
        <v>2075</v>
      </c>
      <c r="B6" s="2960"/>
      <c r="C6" s="2984">
        <v>4</v>
      </c>
      <c r="D6" s="2961">
        <v>1</v>
      </c>
      <c r="E6" s="2961">
        <v>3</v>
      </c>
      <c r="F6" s="2961">
        <v>4</v>
      </c>
      <c r="G6" s="2961" t="s">
        <v>717</v>
      </c>
    </row>
    <row r="7" spans="1:7" ht="22.5" customHeight="1">
      <c r="A7" s="2980" t="s">
        <v>6124</v>
      </c>
      <c r="B7" s="2960"/>
      <c r="C7" s="2984">
        <v>6</v>
      </c>
      <c r="D7" s="2961" t="s">
        <v>717</v>
      </c>
      <c r="E7" s="2961">
        <v>6</v>
      </c>
      <c r="F7" s="2961">
        <v>6</v>
      </c>
      <c r="G7" s="2961" t="s">
        <v>717</v>
      </c>
    </row>
    <row r="8" spans="1:7" ht="22.5" customHeight="1">
      <c r="A8" s="2980" t="s">
        <v>6125</v>
      </c>
      <c r="B8" s="2960"/>
      <c r="C8" s="2984">
        <v>30</v>
      </c>
      <c r="D8" s="2961" t="s">
        <v>717</v>
      </c>
      <c r="E8" s="2961">
        <v>30</v>
      </c>
      <c r="F8" s="2961">
        <v>30</v>
      </c>
      <c r="G8" s="2961" t="s">
        <v>717</v>
      </c>
    </row>
    <row r="9" spans="1:7" ht="22.5" customHeight="1">
      <c r="A9" s="2980" t="s">
        <v>6126</v>
      </c>
      <c r="B9" s="2960"/>
      <c r="C9" s="2984">
        <v>16</v>
      </c>
      <c r="D9" s="2961" t="s">
        <v>717</v>
      </c>
      <c r="E9" s="2961">
        <v>16</v>
      </c>
      <c r="F9" s="2961">
        <v>13</v>
      </c>
      <c r="G9" s="2961">
        <v>3</v>
      </c>
    </row>
    <row r="10" spans="1:7" ht="22.5" customHeight="1">
      <c r="A10" s="2981" t="s">
        <v>2079</v>
      </c>
      <c r="B10" s="2970"/>
      <c r="C10" s="2985">
        <v>9</v>
      </c>
      <c r="D10" s="2985">
        <v>3</v>
      </c>
      <c r="E10" s="2985">
        <v>6</v>
      </c>
      <c r="F10" s="2985">
        <v>6</v>
      </c>
      <c r="G10" s="2985">
        <v>3</v>
      </c>
    </row>
    <row r="11" spans="1:7" ht="22.5" customHeight="1">
      <c r="A11" s="2971" t="s">
        <v>6127</v>
      </c>
      <c r="B11" s="2972"/>
      <c r="C11" s="2961">
        <v>8</v>
      </c>
      <c r="D11" s="2961">
        <v>2</v>
      </c>
      <c r="E11" s="2961">
        <v>6</v>
      </c>
      <c r="F11" s="2961">
        <v>5</v>
      </c>
      <c r="G11" s="2961">
        <v>3</v>
      </c>
    </row>
    <row r="12" spans="1:7" ht="22.5" customHeight="1">
      <c r="A12" s="2971" t="s">
        <v>6128</v>
      </c>
      <c r="B12" s="2972"/>
      <c r="C12" s="2961" t="s">
        <v>717</v>
      </c>
      <c r="D12" s="2961" t="s">
        <v>717</v>
      </c>
      <c r="E12" s="2961" t="s">
        <v>717</v>
      </c>
      <c r="F12" s="2961" t="s">
        <v>717</v>
      </c>
      <c r="G12" s="2961" t="s">
        <v>717</v>
      </c>
    </row>
    <row r="13" spans="1:7" ht="22.5" customHeight="1">
      <c r="A13" s="2971" t="s">
        <v>6129</v>
      </c>
      <c r="B13" s="2972"/>
      <c r="C13" s="2961">
        <v>1</v>
      </c>
      <c r="D13" s="2961">
        <v>1</v>
      </c>
      <c r="E13" s="2961" t="s">
        <v>717</v>
      </c>
      <c r="F13" s="2961">
        <v>1</v>
      </c>
      <c r="G13" s="2961" t="s">
        <v>717</v>
      </c>
    </row>
    <row r="14" spans="1:7" ht="22.5" customHeight="1">
      <c r="A14" s="2971" t="s">
        <v>6130</v>
      </c>
      <c r="B14" s="2972"/>
      <c r="C14" s="2961" t="s">
        <v>717</v>
      </c>
      <c r="D14" s="2961" t="s">
        <v>717</v>
      </c>
      <c r="E14" s="2961" t="s">
        <v>717</v>
      </c>
      <c r="F14" s="2961" t="s">
        <v>717</v>
      </c>
      <c r="G14" s="2961" t="s">
        <v>717</v>
      </c>
    </row>
    <row r="15" spans="1:7" ht="22.5" customHeight="1">
      <c r="A15" s="2971" t="s">
        <v>6131</v>
      </c>
      <c r="B15" s="2972"/>
      <c r="C15" s="2961" t="s">
        <v>717</v>
      </c>
      <c r="D15" s="2961" t="s">
        <v>717</v>
      </c>
      <c r="E15" s="2961" t="s">
        <v>717</v>
      </c>
      <c r="F15" s="2961" t="s">
        <v>717</v>
      </c>
      <c r="G15" s="2961" t="s">
        <v>717</v>
      </c>
    </row>
    <row r="16" spans="1:7" ht="22.5" customHeight="1">
      <c r="A16" s="2971" t="s">
        <v>6132</v>
      </c>
      <c r="B16" s="2972"/>
      <c r="C16" s="2961" t="s">
        <v>717</v>
      </c>
      <c r="D16" s="2961" t="s">
        <v>717</v>
      </c>
      <c r="E16" s="2961" t="s">
        <v>717</v>
      </c>
      <c r="F16" s="2961" t="s">
        <v>717</v>
      </c>
      <c r="G16" s="2961" t="s">
        <v>717</v>
      </c>
    </row>
    <row r="17" spans="1:7" ht="22.5" customHeight="1">
      <c r="A17" s="2971" t="s">
        <v>6133</v>
      </c>
      <c r="B17" s="2972"/>
      <c r="C17" s="2961" t="s">
        <v>717</v>
      </c>
      <c r="D17" s="2961" t="s">
        <v>717</v>
      </c>
      <c r="E17" s="2961" t="s">
        <v>717</v>
      </c>
      <c r="F17" s="2961" t="s">
        <v>717</v>
      </c>
      <c r="G17" s="2961" t="s">
        <v>717</v>
      </c>
    </row>
    <row r="18" spans="1:7">
      <c r="A18" s="2971"/>
      <c r="B18" s="2971"/>
      <c r="C18" s="2984"/>
      <c r="D18" s="2961"/>
      <c r="E18" s="2961"/>
      <c r="F18" s="2961"/>
      <c r="G18" s="2961"/>
    </row>
    <row r="19" spans="1:7" ht="18.75" customHeight="1">
      <c r="A19" s="2960"/>
      <c r="B19" s="2960"/>
      <c r="C19" s="4659" t="s">
        <v>6134</v>
      </c>
      <c r="D19" s="4660"/>
      <c r="E19" s="4660"/>
      <c r="F19" s="4660"/>
      <c r="G19" s="4660"/>
    </row>
    <row r="20" spans="1:7" ht="21.75" customHeight="1">
      <c r="A20" s="2980" t="s">
        <v>2075</v>
      </c>
      <c r="B20" s="2960"/>
      <c r="C20" s="2315">
        <v>90</v>
      </c>
      <c r="D20" s="2254">
        <v>15</v>
      </c>
      <c r="E20" s="2254">
        <v>75</v>
      </c>
      <c r="F20" s="2254">
        <v>66</v>
      </c>
      <c r="G20" s="2254">
        <v>24</v>
      </c>
    </row>
    <row r="21" spans="1:7" ht="21.75" customHeight="1">
      <c r="A21" s="2980" t="s">
        <v>6124</v>
      </c>
      <c r="B21" s="2960"/>
      <c r="C21" s="2315">
        <v>77</v>
      </c>
      <c r="D21" s="2254">
        <v>24</v>
      </c>
      <c r="E21" s="2254">
        <v>53</v>
      </c>
      <c r="F21" s="2254">
        <v>60</v>
      </c>
      <c r="G21" s="2254">
        <v>17</v>
      </c>
    </row>
    <row r="22" spans="1:7" ht="21.75" customHeight="1">
      <c r="A22" s="2980" t="s">
        <v>6125</v>
      </c>
      <c r="B22" s="2960"/>
      <c r="C22" s="2315">
        <v>88</v>
      </c>
      <c r="D22" s="2254">
        <v>17</v>
      </c>
      <c r="E22" s="2254">
        <v>71</v>
      </c>
      <c r="F22" s="2254">
        <v>64</v>
      </c>
      <c r="G22" s="2254">
        <v>24</v>
      </c>
    </row>
    <row r="23" spans="1:7" ht="21.75" customHeight="1">
      <c r="A23" s="2980" t="s">
        <v>6126</v>
      </c>
      <c r="B23" s="2960"/>
      <c r="C23" s="2315">
        <v>87</v>
      </c>
      <c r="D23" s="2254">
        <v>24</v>
      </c>
      <c r="E23" s="2254">
        <v>63</v>
      </c>
      <c r="F23" s="2254">
        <v>66</v>
      </c>
      <c r="G23" s="2254">
        <v>21</v>
      </c>
    </row>
    <row r="24" spans="1:7" ht="21.75" customHeight="1">
      <c r="A24" s="2981" t="s">
        <v>2079</v>
      </c>
      <c r="B24" s="2970"/>
      <c r="C24" s="2255">
        <v>109</v>
      </c>
      <c r="D24" s="2255">
        <v>21</v>
      </c>
      <c r="E24" s="2255">
        <v>88</v>
      </c>
      <c r="F24" s="2255">
        <v>86</v>
      </c>
      <c r="G24" s="2255">
        <v>23</v>
      </c>
    </row>
    <row r="25" spans="1:7" ht="21.75" customHeight="1">
      <c r="A25" s="2971" t="s">
        <v>6127</v>
      </c>
      <c r="B25" s="2972"/>
      <c r="C25" s="2254">
        <v>76</v>
      </c>
      <c r="D25" s="2254">
        <v>16</v>
      </c>
      <c r="E25" s="2254">
        <v>60</v>
      </c>
      <c r="F25" s="2254">
        <v>63</v>
      </c>
      <c r="G25" s="2254">
        <v>13</v>
      </c>
    </row>
    <row r="26" spans="1:7" ht="21.75" customHeight="1">
      <c r="A26" s="2971" t="s">
        <v>6128</v>
      </c>
      <c r="B26" s="2972"/>
      <c r="C26" s="2254">
        <v>11</v>
      </c>
      <c r="D26" s="1213">
        <v>3</v>
      </c>
      <c r="E26" s="1213">
        <v>8</v>
      </c>
      <c r="F26" s="1213">
        <v>7</v>
      </c>
      <c r="G26" s="1213">
        <v>4</v>
      </c>
    </row>
    <row r="27" spans="1:7" ht="21.75" customHeight="1">
      <c r="A27" s="2971" t="s">
        <v>6129</v>
      </c>
      <c r="B27" s="2972"/>
      <c r="C27" s="2986" t="s">
        <v>717</v>
      </c>
      <c r="D27" s="2986" t="s">
        <v>717</v>
      </c>
      <c r="E27" s="2986" t="s">
        <v>717</v>
      </c>
      <c r="F27" s="2986" t="s">
        <v>717</v>
      </c>
      <c r="G27" s="2986" t="s">
        <v>717</v>
      </c>
    </row>
    <row r="28" spans="1:7" ht="21.75" customHeight="1">
      <c r="A28" s="2971" t="s">
        <v>6130</v>
      </c>
      <c r="B28" s="2972"/>
      <c r="C28" s="2254">
        <v>14</v>
      </c>
      <c r="D28" s="2961">
        <v>2</v>
      </c>
      <c r="E28" s="1213">
        <v>12</v>
      </c>
      <c r="F28" s="1213">
        <v>10</v>
      </c>
      <c r="G28" s="2961">
        <v>4</v>
      </c>
    </row>
    <row r="29" spans="1:7" ht="21.75" customHeight="1">
      <c r="A29" s="2971" t="s">
        <v>6132</v>
      </c>
      <c r="B29" s="2972"/>
      <c r="C29" s="2254">
        <v>3</v>
      </c>
      <c r="D29" s="1213" t="s">
        <v>717</v>
      </c>
      <c r="E29" s="1213">
        <v>3</v>
      </c>
      <c r="F29" s="1213">
        <v>1</v>
      </c>
      <c r="G29" s="1213">
        <v>2</v>
      </c>
    </row>
    <row r="30" spans="1:7" ht="21.75" customHeight="1">
      <c r="A30" s="2971" t="s">
        <v>6133</v>
      </c>
      <c r="B30" s="2972"/>
      <c r="C30" s="2986" t="s">
        <v>717</v>
      </c>
      <c r="D30" s="2986" t="s">
        <v>717</v>
      </c>
      <c r="E30" s="2986" t="s">
        <v>717</v>
      </c>
      <c r="F30" s="2986" t="s">
        <v>717</v>
      </c>
      <c r="G30" s="2986" t="s">
        <v>717</v>
      </c>
    </row>
    <row r="31" spans="1:7" ht="21.75" customHeight="1" thickBot="1">
      <c r="A31" s="2974" t="s">
        <v>6135</v>
      </c>
      <c r="B31" s="2975"/>
      <c r="C31" s="2976">
        <v>5</v>
      </c>
      <c r="D31" s="1218" t="s">
        <v>717</v>
      </c>
      <c r="E31" s="1218">
        <v>5</v>
      </c>
      <c r="F31" s="1218">
        <v>5</v>
      </c>
      <c r="G31" s="1218" t="s">
        <v>717</v>
      </c>
    </row>
    <row r="32" spans="1:7" ht="15" customHeight="1">
      <c r="A32" s="2960" t="s">
        <v>6121</v>
      </c>
      <c r="B32" s="2960"/>
      <c r="C32" s="2960"/>
      <c r="D32" s="2960"/>
      <c r="E32" s="2960"/>
      <c r="F32" s="2960"/>
      <c r="G32" s="2960"/>
    </row>
  </sheetData>
  <mergeCells count="6">
    <mergeCell ref="C19:G19"/>
    <mergeCell ref="A3:B4"/>
    <mergeCell ref="C3:E3"/>
    <mergeCell ref="F3:F4"/>
    <mergeCell ref="G3:G4"/>
    <mergeCell ref="C5:G5"/>
  </mergeCells>
  <phoneticPr fontId="3"/>
  <pageMargins left="0.59055118110236227" right="0.78740157480314965" top="0.98425196850393704" bottom="0.98425196850393704" header="0.51181102362204722" footer="0.51181102362204722"/>
  <pageSetup paperSize="9" orientation="portrait" horizontalDpi="4294967293"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8EB89-C703-40CB-84D1-21564EC09568}">
  <dimension ref="A1:M45"/>
  <sheetViews>
    <sheetView view="pageBreakPreview" zoomScaleNormal="100" zoomScaleSheetLayoutView="100" workbookViewId="0"/>
  </sheetViews>
  <sheetFormatPr defaultRowHeight="13"/>
  <cols>
    <col min="1" max="2" width="2.08984375" customWidth="1"/>
    <col min="3" max="3" width="19.36328125" customWidth="1"/>
    <col min="4" max="7" width="6.6328125" customWidth="1"/>
    <col min="8" max="8" width="7.453125" customWidth="1"/>
    <col min="9" max="12" width="6.6328125" customWidth="1"/>
    <col min="13" max="13" width="7.453125" customWidth="1"/>
  </cols>
  <sheetData>
    <row r="1" spans="1:13" ht="19">
      <c r="A1" s="2987" t="s">
        <v>6136</v>
      </c>
      <c r="B1" s="2243"/>
      <c r="C1" s="2988"/>
      <c r="D1" s="2988"/>
      <c r="E1" s="2988"/>
      <c r="F1" s="2988"/>
      <c r="G1" s="2988"/>
      <c r="H1" s="2988"/>
      <c r="I1" s="2988"/>
      <c r="J1" s="2988"/>
      <c r="K1" s="300"/>
      <c r="L1" s="300"/>
      <c r="M1" s="2988"/>
    </row>
    <row r="2" spans="1:13" ht="13.5" thickBot="1">
      <c r="A2" s="317" t="s">
        <v>3361</v>
      </c>
      <c r="B2" s="317"/>
      <c r="C2" s="317"/>
      <c r="D2" s="317"/>
      <c r="E2" s="317"/>
      <c r="F2" s="317"/>
      <c r="G2" s="317"/>
      <c r="H2" s="317"/>
      <c r="I2" s="317"/>
      <c r="J2" s="1541"/>
      <c r="K2" s="1541"/>
      <c r="L2" s="1541"/>
      <c r="M2" s="1541" t="s">
        <v>6067</v>
      </c>
    </row>
    <row r="3" spans="1:13">
      <c r="A3" s="4674" t="s">
        <v>398</v>
      </c>
      <c r="B3" s="4674"/>
      <c r="C3" s="4675"/>
      <c r="D3" s="4667" t="s">
        <v>6137</v>
      </c>
      <c r="E3" s="4680"/>
      <c r="F3" s="4680"/>
      <c r="G3" s="4680"/>
      <c r="H3" s="4663"/>
      <c r="I3" s="4667" t="s">
        <v>6138</v>
      </c>
      <c r="J3" s="4680"/>
      <c r="K3" s="4680"/>
      <c r="L3" s="4680"/>
      <c r="M3" s="4680"/>
    </row>
    <row r="4" spans="1:13" ht="13.5" customHeight="1">
      <c r="A4" s="4676"/>
      <c r="B4" s="4676"/>
      <c r="C4" s="4677"/>
      <c r="D4" s="2990" t="s">
        <v>6139</v>
      </c>
      <c r="E4" s="2990" t="s">
        <v>6140</v>
      </c>
      <c r="F4" s="2990" t="s">
        <v>6141</v>
      </c>
      <c r="G4" s="2990" t="s">
        <v>6142</v>
      </c>
      <c r="H4" s="2991" t="s">
        <v>6143</v>
      </c>
      <c r="I4" s="2990" t="s">
        <v>6139</v>
      </c>
      <c r="J4" s="2990" t="s">
        <v>6140</v>
      </c>
      <c r="K4" s="2990" t="s">
        <v>6141</v>
      </c>
      <c r="L4" s="2990" t="s">
        <v>6142</v>
      </c>
      <c r="M4" s="2991" t="s">
        <v>6143</v>
      </c>
    </row>
    <row r="5" spans="1:13" ht="21.65" customHeight="1">
      <c r="A5" s="4678"/>
      <c r="B5" s="4678"/>
      <c r="C5" s="4679"/>
      <c r="D5" s="2992" t="s">
        <v>6144</v>
      </c>
      <c r="E5" s="2992" t="s">
        <v>6145</v>
      </c>
      <c r="F5" s="2993" t="s">
        <v>6146</v>
      </c>
      <c r="G5" s="2993" t="s">
        <v>6147</v>
      </c>
      <c r="H5" s="2994" t="s">
        <v>6148</v>
      </c>
      <c r="I5" s="2992" t="s">
        <v>6144</v>
      </c>
      <c r="J5" s="2992" t="s">
        <v>6145</v>
      </c>
      <c r="K5" s="2993" t="s">
        <v>6146</v>
      </c>
      <c r="L5" s="2993" t="s">
        <v>6147</v>
      </c>
      <c r="M5" s="2994" t="s">
        <v>6148</v>
      </c>
    </row>
    <row r="6" spans="1:13" ht="18.899999999999999" customHeight="1">
      <c r="A6" s="4681" t="s">
        <v>6115</v>
      </c>
      <c r="B6" s="4681"/>
      <c r="C6" s="4682"/>
      <c r="D6" s="2247">
        <v>352</v>
      </c>
      <c r="E6" s="1213">
        <v>298</v>
      </c>
      <c r="F6" s="2247">
        <v>299</v>
      </c>
      <c r="G6" s="2247">
        <v>314</v>
      </c>
      <c r="H6" s="134">
        <v>336</v>
      </c>
      <c r="I6" s="1213">
        <v>577</v>
      </c>
      <c r="J6" s="2247">
        <v>532</v>
      </c>
      <c r="K6" s="2247">
        <v>570</v>
      </c>
      <c r="L6" s="2247">
        <v>672</v>
      </c>
      <c r="M6" s="134">
        <v>575</v>
      </c>
    </row>
    <row r="7" spans="1:13" ht="18.899999999999999" customHeight="1">
      <c r="A7" s="4662" t="s">
        <v>6149</v>
      </c>
      <c r="B7" s="4662"/>
      <c r="C7" s="4683"/>
      <c r="D7" s="1213">
        <v>276</v>
      </c>
      <c r="E7" s="1213">
        <v>231</v>
      </c>
      <c r="F7" s="1213">
        <v>206</v>
      </c>
      <c r="G7" s="1213">
        <v>204</v>
      </c>
      <c r="H7" s="134">
        <v>248</v>
      </c>
      <c r="I7" s="1213">
        <v>555</v>
      </c>
      <c r="J7" s="1213">
        <v>522</v>
      </c>
      <c r="K7" s="2249">
        <v>547</v>
      </c>
      <c r="L7" s="2961">
        <v>660</v>
      </c>
      <c r="M7" s="2985">
        <v>566</v>
      </c>
    </row>
    <row r="8" spans="1:13" ht="18" customHeight="1">
      <c r="A8" s="2995"/>
      <c r="B8" s="4672" t="s">
        <v>6150</v>
      </c>
      <c r="C8" s="4673"/>
      <c r="D8" s="1213">
        <v>9</v>
      </c>
      <c r="E8" s="1213">
        <v>5</v>
      </c>
      <c r="F8" s="1213" t="s">
        <v>717</v>
      </c>
      <c r="G8" s="1213">
        <v>3</v>
      </c>
      <c r="H8" s="134" t="s">
        <v>345</v>
      </c>
      <c r="I8" s="2961">
        <v>7</v>
      </c>
      <c r="J8" s="2961">
        <v>3</v>
      </c>
      <c r="K8" s="2986">
        <v>2</v>
      </c>
      <c r="L8" s="1213">
        <v>5</v>
      </c>
      <c r="M8" s="134">
        <v>6</v>
      </c>
    </row>
    <row r="9" spans="1:13" ht="18" customHeight="1">
      <c r="A9" s="2995"/>
      <c r="B9" s="4672" t="s">
        <v>6151</v>
      </c>
      <c r="C9" s="4673"/>
      <c r="D9" s="1213">
        <v>14</v>
      </c>
      <c r="E9" s="1213">
        <v>18</v>
      </c>
      <c r="F9" s="1213">
        <v>17</v>
      </c>
      <c r="G9" s="1213">
        <v>16</v>
      </c>
      <c r="H9" s="134">
        <v>15</v>
      </c>
      <c r="I9" s="2961">
        <v>201</v>
      </c>
      <c r="J9" s="2961">
        <v>232</v>
      </c>
      <c r="K9" s="2961">
        <v>266</v>
      </c>
      <c r="L9" s="2961">
        <v>315</v>
      </c>
      <c r="M9" s="2985">
        <v>235</v>
      </c>
    </row>
    <row r="10" spans="1:13" ht="18" customHeight="1">
      <c r="A10" s="2995"/>
      <c r="B10" s="4672" t="s">
        <v>6152</v>
      </c>
      <c r="C10" s="4673"/>
      <c r="D10" s="1213">
        <v>4</v>
      </c>
      <c r="E10" s="1213">
        <v>6</v>
      </c>
      <c r="F10" s="1213">
        <v>3</v>
      </c>
      <c r="G10" s="1213">
        <v>2</v>
      </c>
      <c r="H10" s="134" t="s">
        <v>345</v>
      </c>
      <c r="I10" s="2961">
        <v>36</v>
      </c>
      <c r="J10" s="2961">
        <v>20</v>
      </c>
      <c r="K10" s="2961">
        <v>13</v>
      </c>
      <c r="L10" s="2961">
        <v>31</v>
      </c>
      <c r="M10" s="2985">
        <v>15</v>
      </c>
    </row>
    <row r="11" spans="1:13" ht="30" customHeight="1">
      <c r="A11" s="2995"/>
      <c r="B11" s="4684" t="s">
        <v>6153</v>
      </c>
      <c r="C11" s="4685"/>
      <c r="D11" s="1213">
        <v>103</v>
      </c>
      <c r="E11" s="1213">
        <v>73</v>
      </c>
      <c r="F11" s="1213">
        <v>65</v>
      </c>
      <c r="G11" s="1213">
        <v>62</v>
      </c>
      <c r="H11" s="134">
        <v>75</v>
      </c>
      <c r="I11" s="2961">
        <v>132</v>
      </c>
      <c r="J11" s="2961">
        <v>94</v>
      </c>
      <c r="K11" s="2961">
        <v>119</v>
      </c>
      <c r="L11" s="2961">
        <v>129</v>
      </c>
      <c r="M11" s="2985">
        <v>114</v>
      </c>
    </row>
    <row r="12" spans="1:13" ht="30" customHeight="1">
      <c r="A12" s="2995"/>
      <c r="B12" s="4684" t="s">
        <v>6154</v>
      </c>
      <c r="C12" s="4685"/>
      <c r="D12" s="1213">
        <v>60</v>
      </c>
      <c r="E12" s="1213">
        <v>63</v>
      </c>
      <c r="F12" s="1213">
        <v>68</v>
      </c>
      <c r="G12" s="1213">
        <v>50</v>
      </c>
      <c r="H12" s="134">
        <v>78</v>
      </c>
      <c r="I12" s="2961">
        <v>13</v>
      </c>
      <c r="J12" s="2961">
        <v>19</v>
      </c>
      <c r="K12" s="2961">
        <v>10</v>
      </c>
      <c r="L12" s="2961">
        <v>17</v>
      </c>
      <c r="M12" s="2985">
        <v>23</v>
      </c>
    </row>
    <row r="13" spans="1:13" ht="18" customHeight="1">
      <c r="A13" s="2995"/>
      <c r="B13" s="4672" t="s">
        <v>6155</v>
      </c>
      <c r="C13" s="4673"/>
      <c r="D13" s="1213" t="s">
        <v>717</v>
      </c>
      <c r="E13" s="1213" t="s">
        <v>717</v>
      </c>
      <c r="F13" s="1213" t="s">
        <v>717</v>
      </c>
      <c r="G13" s="1213" t="s">
        <v>717</v>
      </c>
      <c r="H13" s="1213" t="s">
        <v>345</v>
      </c>
      <c r="I13" s="2961" t="s">
        <v>717</v>
      </c>
      <c r="J13" s="2961" t="s">
        <v>717</v>
      </c>
      <c r="K13" s="2961" t="s">
        <v>717</v>
      </c>
      <c r="L13" s="2961" t="s">
        <v>717</v>
      </c>
      <c r="M13" s="2985" t="s">
        <v>345</v>
      </c>
    </row>
    <row r="14" spans="1:13" ht="18" customHeight="1">
      <c r="A14" s="2995"/>
      <c r="B14" s="4672" t="s">
        <v>6156</v>
      </c>
      <c r="C14" s="4673"/>
      <c r="D14" s="1213" t="s">
        <v>717</v>
      </c>
      <c r="E14" s="1213" t="s">
        <v>717</v>
      </c>
      <c r="F14" s="1213" t="s">
        <v>717</v>
      </c>
      <c r="G14" s="1213" t="s">
        <v>717</v>
      </c>
      <c r="H14" s="1213" t="s">
        <v>345</v>
      </c>
      <c r="I14" s="2961" t="s">
        <v>717</v>
      </c>
      <c r="J14" s="2961" t="s">
        <v>717</v>
      </c>
      <c r="K14" s="2961" t="s">
        <v>717</v>
      </c>
      <c r="L14" s="2961" t="s">
        <v>717</v>
      </c>
      <c r="M14" s="2985" t="s">
        <v>345</v>
      </c>
    </row>
    <row r="15" spans="1:13" ht="18" customHeight="1">
      <c r="A15" s="2995"/>
      <c r="B15" s="4672" t="s">
        <v>6157</v>
      </c>
      <c r="C15" s="4673"/>
      <c r="D15" s="1213">
        <v>3</v>
      </c>
      <c r="E15" s="1213" t="s">
        <v>717</v>
      </c>
      <c r="F15" s="1213" t="s">
        <v>717</v>
      </c>
      <c r="G15" s="1213">
        <v>2</v>
      </c>
      <c r="H15" s="134">
        <v>4</v>
      </c>
      <c r="I15" s="2961">
        <v>1</v>
      </c>
      <c r="J15" s="2961" t="s">
        <v>717</v>
      </c>
      <c r="K15" s="2961" t="s">
        <v>717</v>
      </c>
      <c r="L15" s="2961">
        <v>1</v>
      </c>
      <c r="M15" s="2985" t="s">
        <v>345</v>
      </c>
    </row>
    <row r="16" spans="1:13" ht="18" customHeight="1">
      <c r="A16" s="2995"/>
      <c r="B16" s="4672" t="s">
        <v>22</v>
      </c>
      <c r="C16" s="4673"/>
      <c r="D16" s="1213">
        <v>83</v>
      </c>
      <c r="E16" s="1213">
        <v>66</v>
      </c>
      <c r="F16" s="1213">
        <v>53</v>
      </c>
      <c r="G16" s="1213">
        <v>69</v>
      </c>
      <c r="H16" s="134">
        <v>76</v>
      </c>
      <c r="I16" s="2961">
        <v>165</v>
      </c>
      <c r="J16" s="2961">
        <v>154</v>
      </c>
      <c r="K16" s="2961">
        <v>137</v>
      </c>
      <c r="L16" s="2961">
        <v>162</v>
      </c>
      <c r="M16" s="2985">
        <v>173</v>
      </c>
    </row>
    <row r="17" spans="1:13" ht="18.899999999999999" customHeight="1">
      <c r="A17" s="4662" t="s">
        <v>6158</v>
      </c>
      <c r="B17" s="4662"/>
      <c r="C17" s="4683"/>
      <c r="D17" s="1213">
        <v>39</v>
      </c>
      <c r="E17" s="1213">
        <v>32</v>
      </c>
      <c r="F17" s="1213">
        <v>51</v>
      </c>
      <c r="G17" s="1213">
        <v>71</v>
      </c>
      <c r="H17" s="134">
        <v>43</v>
      </c>
      <c r="I17" s="2961">
        <v>14</v>
      </c>
      <c r="J17" s="2961">
        <v>4</v>
      </c>
      <c r="K17" s="2961">
        <v>15</v>
      </c>
      <c r="L17" s="2961">
        <v>10</v>
      </c>
      <c r="M17" s="2985">
        <v>6</v>
      </c>
    </row>
    <row r="18" spans="1:13" ht="18.899999999999999" customHeight="1">
      <c r="A18" s="4662" t="s">
        <v>6159</v>
      </c>
      <c r="B18" s="4662"/>
      <c r="C18" s="4683"/>
      <c r="D18" s="1213">
        <v>20</v>
      </c>
      <c r="E18" s="1213">
        <v>12</v>
      </c>
      <c r="F18" s="1213">
        <v>12</v>
      </c>
      <c r="G18" s="1213">
        <v>11</v>
      </c>
      <c r="H18" s="134">
        <v>14</v>
      </c>
      <c r="I18" s="2961">
        <v>4</v>
      </c>
      <c r="J18" s="2961">
        <v>1</v>
      </c>
      <c r="K18" s="2961">
        <v>1</v>
      </c>
      <c r="L18" s="2961">
        <v>1</v>
      </c>
      <c r="M18" s="2985" t="s">
        <v>345</v>
      </c>
    </row>
    <row r="19" spans="1:13" ht="18.899999999999999" customHeight="1">
      <c r="A19" s="4662" t="s">
        <v>6160</v>
      </c>
      <c r="B19" s="4662"/>
      <c r="C19" s="4683"/>
      <c r="D19" s="1213">
        <v>1</v>
      </c>
      <c r="E19" s="1213">
        <v>1</v>
      </c>
      <c r="F19" s="1213" t="s">
        <v>717</v>
      </c>
      <c r="G19" s="1213">
        <v>1</v>
      </c>
      <c r="H19" s="134" t="s">
        <v>345</v>
      </c>
      <c r="I19" s="2961" t="s">
        <v>717</v>
      </c>
      <c r="J19" s="2961" t="s">
        <v>717</v>
      </c>
      <c r="K19" s="2961">
        <v>1</v>
      </c>
      <c r="L19" s="2961" t="s">
        <v>717</v>
      </c>
      <c r="M19" s="2985" t="s">
        <v>345</v>
      </c>
    </row>
    <row r="20" spans="1:13" ht="18.899999999999999" customHeight="1">
      <c r="A20" s="4662" t="s">
        <v>6161</v>
      </c>
      <c r="B20" s="4662"/>
      <c r="C20" s="4683"/>
      <c r="D20" s="1213" t="s">
        <v>717</v>
      </c>
      <c r="E20" s="1213" t="s">
        <v>717</v>
      </c>
      <c r="F20" s="1213" t="s">
        <v>717</v>
      </c>
      <c r="G20" s="1213" t="s">
        <v>717</v>
      </c>
      <c r="H20" s="1213" t="s">
        <v>345</v>
      </c>
      <c r="I20" s="2961" t="s">
        <v>717</v>
      </c>
      <c r="J20" s="2961" t="s">
        <v>717</v>
      </c>
      <c r="K20" s="2961" t="s">
        <v>717</v>
      </c>
      <c r="L20" s="2961" t="s">
        <v>717</v>
      </c>
      <c r="M20" s="2985" t="s">
        <v>345</v>
      </c>
    </row>
    <row r="21" spans="1:13" ht="18.899999999999999" customHeight="1" thickBot="1">
      <c r="A21" s="4671" t="s">
        <v>6162</v>
      </c>
      <c r="B21" s="4671"/>
      <c r="C21" s="4686"/>
      <c r="D21" s="1218">
        <v>16</v>
      </c>
      <c r="E21" s="1218">
        <v>22</v>
      </c>
      <c r="F21" s="1218">
        <v>30</v>
      </c>
      <c r="G21" s="1218">
        <v>27</v>
      </c>
      <c r="H21" s="1724">
        <v>31</v>
      </c>
      <c r="I21" s="2977">
        <v>4</v>
      </c>
      <c r="J21" s="2977">
        <v>5</v>
      </c>
      <c r="K21" s="2977">
        <v>6</v>
      </c>
      <c r="L21" s="2977">
        <v>1</v>
      </c>
      <c r="M21" s="2997">
        <v>3</v>
      </c>
    </row>
    <row r="22" spans="1:13" ht="13.5" customHeight="1">
      <c r="A22" s="317" t="s">
        <v>6121</v>
      </c>
      <c r="B22" s="317"/>
      <c r="C22" s="317"/>
      <c r="D22" s="317"/>
      <c r="E22" s="317"/>
      <c r="F22" s="317"/>
      <c r="G22" s="317"/>
      <c r="H22" s="317"/>
      <c r="I22" s="317"/>
      <c r="J22" s="317"/>
      <c r="K22" s="317"/>
      <c r="L22" s="317"/>
      <c r="M22" s="317"/>
    </row>
    <row r="23" spans="1:13" ht="17.149999999999999" customHeight="1"/>
    <row r="24" spans="1:13" ht="19">
      <c r="A24" s="110" t="s">
        <v>6163</v>
      </c>
      <c r="B24" s="56"/>
      <c r="C24" s="57"/>
      <c r="D24" s="57"/>
      <c r="E24" s="57"/>
      <c r="F24" s="57"/>
      <c r="G24" s="57"/>
      <c r="H24" s="300"/>
      <c r="I24" s="300"/>
      <c r="J24" s="300"/>
      <c r="K24" s="300"/>
      <c r="L24" s="300"/>
      <c r="M24" s="300"/>
    </row>
    <row r="25" spans="1:13" ht="13.5" thickBot="1">
      <c r="A25" s="59" t="s">
        <v>1737</v>
      </c>
      <c r="B25" s="59"/>
      <c r="C25" s="59"/>
      <c r="D25" s="342"/>
      <c r="E25" s="299"/>
      <c r="F25" s="299"/>
      <c r="G25" s="298"/>
      <c r="H25" s="298"/>
      <c r="I25" s="298"/>
      <c r="J25" s="298"/>
      <c r="K25" s="298"/>
      <c r="L25" s="298"/>
      <c r="M25" s="299" t="s">
        <v>6164</v>
      </c>
    </row>
    <row r="26" spans="1:13" ht="15.75" customHeight="1">
      <c r="A26" s="4674" t="s">
        <v>398</v>
      </c>
      <c r="B26" s="4674"/>
      <c r="C26" s="4675"/>
      <c r="D26" s="4687" t="s">
        <v>6165</v>
      </c>
      <c r="E26" s="4688"/>
      <c r="F26" s="4687" t="s">
        <v>6166</v>
      </c>
      <c r="G26" s="4688"/>
      <c r="H26" s="4687" t="s">
        <v>6167</v>
      </c>
      <c r="I26" s="4688"/>
      <c r="J26" s="4687" t="s">
        <v>6168</v>
      </c>
      <c r="K26" s="4699"/>
      <c r="L26" s="4691" t="s">
        <v>6169</v>
      </c>
      <c r="M26" s="4692"/>
    </row>
    <row r="27" spans="1:13" ht="15.75" customHeight="1">
      <c r="A27" s="4678"/>
      <c r="B27" s="4678"/>
      <c r="C27" s="4679"/>
      <c r="D27" s="4689"/>
      <c r="E27" s="4690"/>
      <c r="F27" s="4689"/>
      <c r="G27" s="4690"/>
      <c r="H27" s="4689"/>
      <c r="I27" s="4690"/>
      <c r="J27" s="4689"/>
      <c r="K27" s="4700"/>
      <c r="L27" s="4693"/>
      <c r="M27" s="4694"/>
    </row>
    <row r="28" spans="1:13" ht="18.75" customHeight="1">
      <c r="A28" s="4695" t="s">
        <v>6069</v>
      </c>
      <c r="B28" s="4695"/>
      <c r="C28" s="4696"/>
      <c r="D28" s="2247"/>
      <c r="E28" s="2247">
        <v>326</v>
      </c>
      <c r="F28" s="2998"/>
      <c r="G28" s="2327">
        <v>278</v>
      </c>
      <c r="H28" s="2999"/>
      <c r="I28" s="2999">
        <v>308</v>
      </c>
      <c r="J28" s="2999"/>
      <c r="K28" s="2999">
        <v>422</v>
      </c>
      <c r="L28" s="2255"/>
      <c r="M28" s="2255">
        <v>450</v>
      </c>
    </row>
    <row r="29" spans="1:13" ht="18.75" customHeight="1">
      <c r="A29" s="2960"/>
      <c r="B29" s="4662" t="s">
        <v>6072</v>
      </c>
      <c r="C29" s="4683"/>
      <c r="D29" s="1213"/>
      <c r="E29" s="1213">
        <v>66</v>
      </c>
      <c r="F29" s="2249"/>
      <c r="G29" s="443">
        <v>39</v>
      </c>
      <c r="H29" s="2254"/>
      <c r="I29" s="2254">
        <v>54</v>
      </c>
      <c r="J29" s="2254"/>
      <c r="K29" s="2254">
        <v>68</v>
      </c>
      <c r="L29" s="2255"/>
      <c r="M29" s="2255">
        <v>101</v>
      </c>
    </row>
    <row r="30" spans="1:13" ht="18.75" customHeight="1">
      <c r="A30" s="2960"/>
      <c r="B30" s="4662" t="s">
        <v>6073</v>
      </c>
      <c r="C30" s="4683"/>
      <c r="D30" s="1213"/>
      <c r="E30" s="1213">
        <v>260</v>
      </c>
      <c r="F30" s="2249"/>
      <c r="G30" s="443">
        <v>239</v>
      </c>
      <c r="H30" s="2254"/>
      <c r="I30" s="2254">
        <v>254</v>
      </c>
      <c r="J30" s="2254"/>
      <c r="K30" s="2254">
        <v>354</v>
      </c>
      <c r="L30" s="2255"/>
      <c r="M30" s="2255">
        <v>349</v>
      </c>
    </row>
    <row r="31" spans="1:13" ht="7.5" customHeight="1">
      <c r="A31" s="2960"/>
      <c r="B31" s="2971"/>
      <c r="C31" s="2972"/>
      <c r="D31" s="1213"/>
      <c r="E31" s="1213"/>
      <c r="F31" s="1213"/>
      <c r="G31" s="1213"/>
      <c r="H31" s="1213"/>
      <c r="I31" s="1213"/>
      <c r="J31" s="1213"/>
      <c r="K31" s="1213"/>
      <c r="L31" s="134"/>
      <c r="M31" s="134"/>
    </row>
    <row r="32" spans="1:13" ht="18.75" customHeight="1">
      <c r="A32" s="4697" t="s">
        <v>6070</v>
      </c>
      <c r="B32" s="4697"/>
      <c r="C32" s="4698"/>
      <c r="D32" s="1213"/>
      <c r="E32" s="1213">
        <v>287</v>
      </c>
      <c r="F32" s="2249"/>
      <c r="G32" s="443">
        <v>224</v>
      </c>
      <c r="H32" s="2254"/>
      <c r="I32" s="2254">
        <v>240</v>
      </c>
      <c r="J32" s="2254"/>
      <c r="K32" s="2254">
        <v>321</v>
      </c>
      <c r="L32" s="2255"/>
      <c r="M32" s="2255">
        <v>399</v>
      </c>
    </row>
    <row r="33" spans="1:13" ht="18.75" customHeight="1">
      <c r="A33" s="2960"/>
      <c r="B33" s="4662" t="s">
        <v>6170</v>
      </c>
      <c r="C33" s="4683"/>
      <c r="D33" s="1213"/>
      <c r="E33" s="1213">
        <v>97</v>
      </c>
      <c r="F33" s="2249"/>
      <c r="G33" s="443">
        <v>48</v>
      </c>
      <c r="H33" s="2254"/>
      <c r="I33" s="2254">
        <v>51</v>
      </c>
      <c r="J33" s="2254"/>
      <c r="K33" s="2254">
        <v>79</v>
      </c>
      <c r="L33" s="2255"/>
      <c r="M33" s="2255">
        <v>95</v>
      </c>
    </row>
    <row r="34" spans="1:13" ht="18.75" customHeight="1">
      <c r="A34" s="2960"/>
      <c r="B34" s="2960"/>
      <c r="C34" s="2972" t="s">
        <v>6171</v>
      </c>
      <c r="D34" s="1213"/>
      <c r="E34" s="1213">
        <v>79</v>
      </c>
      <c r="F34" s="2249"/>
      <c r="G34" s="443">
        <v>36</v>
      </c>
      <c r="H34" s="2254"/>
      <c r="I34" s="2254">
        <v>43</v>
      </c>
      <c r="J34" s="2254"/>
      <c r="K34" s="2254">
        <v>64</v>
      </c>
      <c r="L34" s="2255"/>
      <c r="M34" s="2255">
        <v>71</v>
      </c>
    </row>
    <row r="35" spans="1:13" ht="23.25" customHeight="1">
      <c r="A35" s="2960"/>
      <c r="B35" s="2960"/>
      <c r="C35" s="3000" t="s">
        <v>6172</v>
      </c>
      <c r="D35" s="1213"/>
      <c r="E35" s="1213">
        <v>2</v>
      </c>
      <c r="F35" s="2249"/>
      <c r="G35" s="443">
        <v>3</v>
      </c>
      <c r="H35" s="2254"/>
      <c r="I35" s="2254">
        <v>1</v>
      </c>
      <c r="J35" s="2254"/>
      <c r="K35" s="2254">
        <v>4</v>
      </c>
      <c r="L35" s="2255"/>
      <c r="M35" s="2255">
        <v>1</v>
      </c>
    </row>
    <row r="36" spans="1:13" ht="18.75" customHeight="1">
      <c r="A36" s="2960"/>
      <c r="B36" s="2960"/>
      <c r="C36" s="2972" t="s">
        <v>6173</v>
      </c>
      <c r="D36" s="1213"/>
      <c r="E36" s="1213">
        <v>16</v>
      </c>
      <c r="F36" s="2249"/>
      <c r="G36" s="443">
        <v>9</v>
      </c>
      <c r="H36" s="2254"/>
      <c r="I36" s="2254">
        <v>7</v>
      </c>
      <c r="J36" s="2254"/>
      <c r="K36" s="2254">
        <v>11</v>
      </c>
      <c r="L36" s="2255"/>
      <c r="M36" s="2255">
        <v>23</v>
      </c>
    </row>
    <row r="37" spans="1:13" ht="18.75" customHeight="1">
      <c r="A37" s="2960"/>
      <c r="B37" s="4662" t="s">
        <v>6174</v>
      </c>
      <c r="C37" s="4683"/>
      <c r="D37" s="1213"/>
      <c r="E37" s="1213">
        <v>85</v>
      </c>
      <c r="F37" s="2249"/>
      <c r="G37" s="443">
        <v>69</v>
      </c>
      <c r="H37" s="2254"/>
      <c r="I37" s="2254">
        <v>76</v>
      </c>
      <c r="J37" s="2254"/>
      <c r="K37" s="2254">
        <v>94</v>
      </c>
      <c r="L37" s="2255"/>
      <c r="M37" s="2255">
        <v>147</v>
      </c>
    </row>
    <row r="38" spans="1:13" ht="18.75" customHeight="1">
      <c r="A38" s="2960"/>
      <c r="B38" s="4662" t="s">
        <v>6175</v>
      </c>
      <c r="C38" s="4683"/>
      <c r="D38" s="1213"/>
      <c r="E38" s="1213">
        <v>38</v>
      </c>
      <c r="F38" s="2249"/>
      <c r="G38" s="443">
        <v>58</v>
      </c>
      <c r="H38" s="2254"/>
      <c r="I38" s="2254">
        <v>53</v>
      </c>
      <c r="J38" s="2254"/>
      <c r="K38" s="2254">
        <v>57</v>
      </c>
      <c r="L38" s="2255"/>
      <c r="M38" s="2255">
        <v>61</v>
      </c>
    </row>
    <row r="39" spans="1:13" ht="18.75" customHeight="1">
      <c r="A39" s="2960"/>
      <c r="B39" s="4703" t="s">
        <v>6176</v>
      </c>
      <c r="C39" s="4704"/>
      <c r="D39" s="1213"/>
      <c r="E39" s="1213">
        <v>1</v>
      </c>
      <c r="F39" s="2249"/>
      <c r="G39" s="443">
        <v>2</v>
      </c>
      <c r="H39" s="2254"/>
      <c r="I39" s="2254">
        <v>2</v>
      </c>
      <c r="J39" s="2254"/>
      <c r="K39" s="1213" t="s">
        <v>717</v>
      </c>
      <c r="L39" s="2255"/>
      <c r="M39" s="134" t="s">
        <v>345</v>
      </c>
    </row>
    <row r="40" spans="1:13" ht="18.75" customHeight="1">
      <c r="A40" s="2960"/>
      <c r="B40" s="4662" t="s">
        <v>6177</v>
      </c>
      <c r="C40" s="4683"/>
      <c r="D40" s="1213"/>
      <c r="E40" s="1213">
        <v>6</v>
      </c>
      <c r="F40" s="2249"/>
      <c r="G40" s="443">
        <v>8</v>
      </c>
      <c r="H40" s="2254"/>
      <c r="I40" s="2254">
        <v>10</v>
      </c>
      <c r="J40" s="2254"/>
      <c r="K40" s="2254">
        <v>10</v>
      </c>
      <c r="L40" s="2255"/>
      <c r="M40" s="2255">
        <v>8</v>
      </c>
    </row>
    <row r="41" spans="1:13" ht="18.75" customHeight="1">
      <c r="A41" s="2960"/>
      <c r="B41" s="4662" t="s">
        <v>6178</v>
      </c>
      <c r="C41" s="4683"/>
      <c r="D41" s="1213"/>
      <c r="E41" s="1213">
        <v>27</v>
      </c>
      <c r="F41" s="2249"/>
      <c r="G41" s="443">
        <v>25</v>
      </c>
      <c r="H41" s="2254"/>
      <c r="I41" s="2254">
        <v>23</v>
      </c>
      <c r="J41" s="2254"/>
      <c r="K41" s="2254">
        <v>22</v>
      </c>
      <c r="L41" s="2255"/>
      <c r="M41" s="2255">
        <v>17</v>
      </c>
    </row>
    <row r="42" spans="1:13" ht="18.75" customHeight="1">
      <c r="A42" s="2960"/>
      <c r="B42" s="4662" t="s">
        <v>6179</v>
      </c>
      <c r="C42" s="4683"/>
      <c r="D42" s="1213"/>
      <c r="E42" s="1213">
        <v>33</v>
      </c>
      <c r="F42" s="2249"/>
      <c r="G42" s="443">
        <v>14</v>
      </c>
      <c r="H42" s="2254"/>
      <c r="I42" s="2254">
        <v>25</v>
      </c>
      <c r="J42" s="2254"/>
      <c r="K42" s="2254">
        <v>59</v>
      </c>
      <c r="L42" s="2255"/>
      <c r="M42" s="2255">
        <v>71</v>
      </c>
    </row>
    <row r="43" spans="1:13" ht="7.5" customHeight="1">
      <c r="A43" s="2960"/>
      <c r="B43" s="2971"/>
      <c r="C43" s="2972"/>
      <c r="D43" s="1213"/>
      <c r="E43" s="1213"/>
      <c r="F43" s="2249"/>
      <c r="G43" s="1213"/>
      <c r="H43" s="1213"/>
      <c r="I43" s="1213"/>
      <c r="J43" s="1213"/>
      <c r="K43" s="1213"/>
      <c r="L43" s="134"/>
      <c r="M43" s="134"/>
    </row>
    <row r="44" spans="1:13" ht="18.75" customHeight="1" thickBot="1">
      <c r="A44" s="4701" t="s">
        <v>6071</v>
      </c>
      <c r="B44" s="4701"/>
      <c r="C44" s="4702"/>
      <c r="D44" s="1218"/>
      <c r="E44" s="1218">
        <v>39</v>
      </c>
      <c r="F44" s="2251"/>
      <c r="G44" s="1538">
        <v>54</v>
      </c>
      <c r="H44" s="3002"/>
      <c r="I44" s="3002">
        <v>68</v>
      </c>
      <c r="J44" s="3002"/>
      <c r="K44" s="3002">
        <v>101</v>
      </c>
      <c r="L44" s="1755"/>
      <c r="M44" s="1755">
        <v>51</v>
      </c>
    </row>
    <row r="45" spans="1:13" ht="13.5" customHeight="1">
      <c r="A45" s="59" t="s">
        <v>6180</v>
      </c>
      <c r="B45" s="59"/>
      <c r="C45" s="59"/>
      <c r="D45" s="59"/>
      <c r="E45" s="59"/>
      <c r="F45" s="59"/>
      <c r="G45" s="59"/>
      <c r="H45" s="300"/>
      <c r="I45" s="300"/>
      <c r="J45" s="300"/>
      <c r="K45" s="300"/>
      <c r="L45" s="300"/>
      <c r="M45" s="300"/>
    </row>
  </sheetData>
  <mergeCells count="37">
    <mergeCell ref="A44:C44"/>
    <mergeCell ref="B37:C37"/>
    <mergeCell ref="B38:C38"/>
    <mergeCell ref="B39:C39"/>
    <mergeCell ref="B40:C40"/>
    <mergeCell ref="B41:C41"/>
    <mergeCell ref="B42:C42"/>
    <mergeCell ref="L26:M27"/>
    <mergeCell ref="A28:C28"/>
    <mergeCell ref="B29:C29"/>
    <mergeCell ref="B30:C30"/>
    <mergeCell ref="A32:C32"/>
    <mergeCell ref="H26:I27"/>
    <mergeCell ref="J26:K27"/>
    <mergeCell ref="B33:C33"/>
    <mergeCell ref="A21:C21"/>
    <mergeCell ref="A26:C27"/>
    <mergeCell ref="D26:E27"/>
    <mergeCell ref="F26:G27"/>
    <mergeCell ref="A20:C20"/>
    <mergeCell ref="B9:C9"/>
    <mergeCell ref="B10:C10"/>
    <mergeCell ref="B11:C11"/>
    <mergeCell ref="B12:C12"/>
    <mergeCell ref="B13:C13"/>
    <mergeCell ref="B14:C14"/>
    <mergeCell ref="B15:C15"/>
    <mergeCell ref="B16:C16"/>
    <mergeCell ref="A17:C17"/>
    <mergeCell ref="A18:C18"/>
    <mergeCell ref="A19:C19"/>
    <mergeCell ref="B8:C8"/>
    <mergeCell ref="A3:C5"/>
    <mergeCell ref="D3:H3"/>
    <mergeCell ref="I3:M3"/>
    <mergeCell ref="A6:C6"/>
    <mergeCell ref="A7:C7"/>
  </mergeCells>
  <phoneticPr fontId="3"/>
  <pageMargins left="0.6692913385826772" right="0.39370078740157483" top="0.78740157480314965" bottom="0.78740157480314965" header="0.51181102362204722" footer="0.51181102362204722"/>
  <pageSetup paperSize="9" scale="95" orientation="portrait" horizontalDpi="4294967293"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13255-BE96-4A62-8D9C-33F09248F37A}">
  <dimension ref="A1:XFD69"/>
  <sheetViews>
    <sheetView view="pageBreakPreview" zoomScale="85" zoomScaleNormal="100" zoomScaleSheetLayoutView="85" workbookViewId="0"/>
  </sheetViews>
  <sheetFormatPr defaultRowHeight="13"/>
  <cols>
    <col min="1" max="3" width="2.6328125" customWidth="1"/>
    <col min="4" max="4" width="20.81640625" customWidth="1"/>
    <col min="5" max="5" width="2.6328125" customWidth="1"/>
    <col min="6" max="6" width="4" customWidth="1"/>
    <col min="7" max="16" width="6.6328125" customWidth="1"/>
  </cols>
  <sheetData>
    <row r="1" spans="1:18" ht="19">
      <c r="A1" s="3003" t="s">
        <v>6181</v>
      </c>
      <c r="B1" s="1171"/>
      <c r="C1" s="2037"/>
      <c r="D1" s="2037"/>
      <c r="E1" s="2037"/>
      <c r="F1" s="2037"/>
      <c r="G1" s="2037"/>
      <c r="H1" s="2037"/>
      <c r="I1" s="2037"/>
      <c r="J1" s="2037"/>
      <c r="K1" s="2037"/>
      <c r="L1" s="1187"/>
      <c r="M1" s="1187"/>
      <c r="N1" s="1187"/>
      <c r="O1" s="1187"/>
      <c r="P1" s="1187"/>
    </row>
    <row r="2" spans="1:18" ht="13.5" customHeight="1" thickBot="1">
      <c r="A2" s="1172" t="s">
        <v>1737</v>
      </c>
      <c r="B2" s="1172"/>
      <c r="C2" s="1172"/>
      <c r="D2" s="1172"/>
      <c r="E2" s="1172"/>
      <c r="F2" s="1172"/>
      <c r="G2" s="1191"/>
      <c r="H2" s="1191"/>
      <c r="I2" s="1933"/>
      <c r="J2" s="1933"/>
      <c r="K2" s="2305"/>
      <c r="L2" s="2305"/>
      <c r="M2" s="2305"/>
      <c r="N2" s="2305"/>
      <c r="O2" s="2305"/>
      <c r="P2" s="1933" t="s">
        <v>6164</v>
      </c>
    </row>
    <row r="3" spans="1:18" ht="13.5" customHeight="1">
      <c r="A3" s="4674" t="s">
        <v>4218</v>
      </c>
      <c r="B3" s="4674"/>
      <c r="C3" s="4674"/>
      <c r="D3" s="4674"/>
      <c r="E3" s="4674"/>
      <c r="F3" s="4674"/>
      <c r="G3" s="4687" t="s">
        <v>6182</v>
      </c>
      <c r="H3" s="4688"/>
      <c r="I3" s="4687" t="s">
        <v>6183</v>
      </c>
      <c r="J3" s="4688"/>
      <c r="K3" s="4705" t="s">
        <v>6184</v>
      </c>
      <c r="L3" s="4706"/>
      <c r="M3" s="4705" t="s">
        <v>6185</v>
      </c>
      <c r="N3" s="4706"/>
      <c r="O3" s="4705" t="s">
        <v>6186</v>
      </c>
      <c r="P3" s="4706"/>
    </row>
    <row r="4" spans="1:18" ht="13.5" customHeight="1">
      <c r="A4" s="4678"/>
      <c r="B4" s="4678"/>
      <c r="C4" s="4678"/>
      <c r="D4" s="4678"/>
      <c r="E4" s="4678"/>
      <c r="F4" s="4678"/>
      <c r="G4" s="4689"/>
      <c r="H4" s="4690"/>
      <c r="I4" s="4689"/>
      <c r="J4" s="4690"/>
      <c r="K4" s="4705"/>
      <c r="L4" s="4706"/>
      <c r="M4" s="4705"/>
      <c r="N4" s="4706"/>
      <c r="O4" s="4705"/>
      <c r="P4" s="4706"/>
    </row>
    <row r="5" spans="1:18" ht="14.9" customHeight="1">
      <c r="A5" s="4707" t="s">
        <v>6187</v>
      </c>
      <c r="B5" s="4707"/>
      <c r="C5" s="4707"/>
      <c r="D5" s="4707"/>
      <c r="E5" s="4707"/>
      <c r="F5" s="4708"/>
      <c r="G5" s="2247"/>
      <c r="H5" s="2247">
        <v>397</v>
      </c>
      <c r="I5" s="2247"/>
      <c r="J5" s="2247">
        <v>306</v>
      </c>
      <c r="K5" s="3004"/>
      <c r="L5" s="2999">
        <v>260</v>
      </c>
      <c r="M5" s="2999"/>
      <c r="N5" s="2247">
        <v>239</v>
      </c>
      <c r="O5" s="3005"/>
      <c r="P5" s="2247">
        <v>38</v>
      </c>
    </row>
    <row r="6" spans="1:18" ht="14.9" customHeight="1">
      <c r="A6" s="305"/>
      <c r="B6" s="4697" t="s">
        <v>6188</v>
      </c>
      <c r="C6" s="4697"/>
      <c r="D6" s="4697"/>
      <c r="E6" s="4697"/>
      <c r="F6" s="4697"/>
      <c r="G6" s="1212"/>
      <c r="H6" s="1213">
        <v>260</v>
      </c>
      <c r="I6" s="1213"/>
      <c r="J6" s="1213">
        <v>226</v>
      </c>
      <c r="K6" s="419"/>
      <c r="L6" s="2254">
        <v>171</v>
      </c>
      <c r="M6" s="2254"/>
      <c r="N6" s="1213">
        <v>146</v>
      </c>
      <c r="O6" s="1364"/>
      <c r="P6" s="1213">
        <v>19</v>
      </c>
    </row>
    <row r="7" spans="1:18" ht="14.9" customHeight="1">
      <c r="A7" s="2971"/>
      <c r="B7" s="2971"/>
      <c r="C7" s="4662" t="s">
        <v>6189</v>
      </c>
      <c r="D7" s="4662"/>
      <c r="E7" s="2960"/>
      <c r="F7" s="2960"/>
      <c r="G7" s="1212"/>
      <c r="H7" s="1213">
        <v>1</v>
      </c>
      <c r="I7" s="1213"/>
      <c r="J7" s="1213">
        <v>3</v>
      </c>
      <c r="K7" s="419"/>
      <c r="L7" s="2254">
        <v>4</v>
      </c>
      <c r="M7" s="2254"/>
      <c r="N7" s="1213">
        <v>2</v>
      </c>
      <c r="O7" s="1364"/>
      <c r="P7" s="1213">
        <v>1</v>
      </c>
    </row>
    <row r="8" spans="1:18" ht="14.4" customHeight="1">
      <c r="A8" s="2971"/>
      <c r="B8" s="2971"/>
      <c r="C8" s="2971"/>
      <c r="D8" s="4662" t="s">
        <v>6190</v>
      </c>
      <c r="E8" s="4662"/>
      <c r="F8" s="2960"/>
      <c r="G8" s="1212"/>
      <c r="H8" s="1213" t="s">
        <v>717</v>
      </c>
      <c r="I8" s="1213"/>
      <c r="J8" s="1213" t="s">
        <v>717</v>
      </c>
      <c r="K8" s="419"/>
      <c r="L8" s="1213" t="s">
        <v>717</v>
      </c>
      <c r="M8" s="2254"/>
      <c r="N8" s="1213" t="s">
        <v>717</v>
      </c>
      <c r="O8" s="1364"/>
      <c r="P8" s="1213" t="s">
        <v>345</v>
      </c>
      <c r="R8" t="s">
        <v>744</v>
      </c>
    </row>
    <row r="9" spans="1:18" ht="14.4" customHeight="1">
      <c r="A9" s="2971"/>
      <c r="B9" s="2971"/>
      <c r="C9" s="2971"/>
      <c r="D9" s="4662" t="s">
        <v>6191</v>
      </c>
      <c r="E9" s="4662"/>
      <c r="F9" s="2960"/>
      <c r="G9" s="1212"/>
      <c r="H9" s="1213" t="s">
        <v>717</v>
      </c>
      <c r="I9" s="1213"/>
      <c r="J9" s="1213" t="s">
        <v>717</v>
      </c>
      <c r="K9" s="419"/>
      <c r="L9" s="1213" t="s">
        <v>717</v>
      </c>
      <c r="M9" s="2254"/>
      <c r="N9" s="60" t="s">
        <v>717</v>
      </c>
      <c r="O9" s="1364"/>
      <c r="P9" s="60" t="s">
        <v>345</v>
      </c>
    </row>
    <row r="10" spans="1:18" ht="14.4" customHeight="1">
      <c r="A10" s="2971"/>
      <c r="B10" s="2971"/>
      <c r="C10" s="2971"/>
      <c r="D10" s="4662" t="s">
        <v>6192</v>
      </c>
      <c r="E10" s="4662"/>
      <c r="F10" s="2971" t="s">
        <v>6193</v>
      </c>
      <c r="G10" s="1212"/>
      <c r="H10" s="1213" t="s">
        <v>717</v>
      </c>
      <c r="I10" s="1213"/>
      <c r="J10" s="1213" t="s">
        <v>717</v>
      </c>
      <c r="K10" s="419"/>
      <c r="L10" s="1213">
        <v>1</v>
      </c>
      <c r="M10" s="2254"/>
      <c r="N10" s="60" t="s">
        <v>717</v>
      </c>
      <c r="O10" s="1364"/>
      <c r="P10" s="60" t="s">
        <v>345</v>
      </c>
    </row>
    <row r="11" spans="1:18" ht="14.4" customHeight="1">
      <c r="A11" s="2971"/>
      <c r="B11" s="2971"/>
      <c r="C11" s="2971"/>
      <c r="D11" s="4662" t="s">
        <v>6194</v>
      </c>
      <c r="E11" s="4662"/>
      <c r="F11" s="2971" t="s">
        <v>6195</v>
      </c>
      <c r="G11" s="1212"/>
      <c r="H11" s="1213">
        <v>1</v>
      </c>
      <c r="I11" s="1213"/>
      <c r="J11" s="1213">
        <v>3</v>
      </c>
      <c r="K11" s="419"/>
      <c r="L11" s="1213">
        <v>3</v>
      </c>
      <c r="M11" s="2254"/>
      <c r="N11" s="60">
        <v>2</v>
      </c>
      <c r="O11" s="1364"/>
      <c r="P11" s="60">
        <v>1</v>
      </c>
    </row>
    <row r="12" spans="1:18" ht="14.9" customHeight="1">
      <c r="A12" s="2971"/>
      <c r="B12" s="2971"/>
      <c r="C12" s="4662" t="s">
        <v>6196</v>
      </c>
      <c r="D12" s="4662"/>
      <c r="E12" s="2960"/>
      <c r="F12" s="2960"/>
      <c r="G12" s="1212"/>
      <c r="H12" s="1213">
        <v>29</v>
      </c>
      <c r="I12" s="1213"/>
      <c r="J12" s="1213">
        <v>30</v>
      </c>
      <c r="K12" s="419"/>
      <c r="L12" s="2254">
        <v>27</v>
      </c>
      <c r="M12" s="2254"/>
      <c r="N12" s="1213">
        <v>20</v>
      </c>
      <c r="O12" s="1364"/>
      <c r="P12" s="1213">
        <v>6</v>
      </c>
    </row>
    <row r="13" spans="1:18" ht="14.4" customHeight="1">
      <c r="A13" s="2971"/>
      <c r="B13" s="2971"/>
      <c r="C13" s="2971"/>
      <c r="D13" s="4662" t="s">
        <v>6197</v>
      </c>
      <c r="E13" s="4662"/>
      <c r="F13" s="2960"/>
      <c r="G13" s="1212"/>
      <c r="H13" s="1213">
        <v>9</v>
      </c>
      <c r="I13" s="1213"/>
      <c r="J13" s="1213">
        <v>12</v>
      </c>
      <c r="K13" s="419"/>
      <c r="L13" s="2254">
        <v>8</v>
      </c>
      <c r="M13" s="2254"/>
      <c r="N13" s="1213">
        <v>3</v>
      </c>
      <c r="O13" s="1364"/>
      <c r="P13" s="1213">
        <v>5</v>
      </c>
    </row>
    <row r="14" spans="1:18" ht="14.4" customHeight="1">
      <c r="A14" s="2971"/>
      <c r="B14" s="2971"/>
      <c r="C14" s="2971"/>
      <c r="D14" s="4662" t="s">
        <v>6198</v>
      </c>
      <c r="E14" s="4662"/>
      <c r="F14" s="2971" t="s">
        <v>6199</v>
      </c>
      <c r="G14" s="1212"/>
      <c r="H14" s="1213">
        <v>17</v>
      </c>
      <c r="I14" s="1213"/>
      <c r="J14" s="1213">
        <v>12</v>
      </c>
      <c r="K14" s="419"/>
      <c r="L14" s="2254">
        <v>12</v>
      </c>
      <c r="M14" s="2254"/>
      <c r="N14" s="1213">
        <v>8</v>
      </c>
      <c r="O14" s="1364"/>
      <c r="P14" s="1213">
        <v>1</v>
      </c>
    </row>
    <row r="15" spans="1:18" ht="14.4" customHeight="1">
      <c r="A15" s="2971"/>
      <c r="B15" s="2971"/>
      <c r="C15" s="2971"/>
      <c r="D15" s="4662" t="s">
        <v>6200</v>
      </c>
      <c r="E15" s="4662"/>
      <c r="F15" s="2960"/>
      <c r="G15" s="1212"/>
      <c r="H15" s="1213">
        <v>1</v>
      </c>
      <c r="I15" s="1213"/>
      <c r="J15" s="1213">
        <v>5</v>
      </c>
      <c r="K15" s="419"/>
      <c r="L15" s="2254">
        <v>1</v>
      </c>
      <c r="M15" s="2254"/>
      <c r="N15" s="1213">
        <v>6</v>
      </c>
      <c r="O15" s="1364"/>
      <c r="P15" s="1213" t="s">
        <v>345</v>
      </c>
    </row>
    <row r="16" spans="1:18" ht="14.4" customHeight="1">
      <c r="A16" s="2971"/>
      <c r="B16" s="2971"/>
      <c r="C16" s="2971"/>
      <c r="D16" s="4662" t="s">
        <v>6201</v>
      </c>
      <c r="E16" s="4662"/>
      <c r="F16" s="2960"/>
      <c r="G16" s="1212"/>
      <c r="H16" s="1213">
        <v>2</v>
      </c>
      <c r="I16" s="1213"/>
      <c r="J16" s="1213">
        <v>1</v>
      </c>
      <c r="K16" s="419"/>
      <c r="L16" s="2254">
        <v>6</v>
      </c>
      <c r="M16" s="2254"/>
      <c r="N16" s="1213">
        <v>3</v>
      </c>
      <c r="O16" s="1364"/>
      <c r="P16" s="1213" t="s">
        <v>345</v>
      </c>
    </row>
    <row r="17" spans="1:16384" ht="14.9" customHeight="1">
      <c r="A17" s="2971"/>
      <c r="B17" s="2971"/>
      <c r="C17" s="4662" t="s">
        <v>6202</v>
      </c>
      <c r="D17" s="4662"/>
      <c r="E17" s="2960"/>
      <c r="F17" s="2960"/>
      <c r="G17" s="1212"/>
      <c r="H17" s="1213">
        <v>99</v>
      </c>
      <c r="I17" s="1213"/>
      <c r="J17" s="1213">
        <v>95</v>
      </c>
      <c r="K17" s="419"/>
      <c r="L17" s="2254">
        <v>67</v>
      </c>
      <c r="M17" s="2254"/>
      <c r="N17" s="1213">
        <v>55</v>
      </c>
      <c r="O17" s="1364"/>
      <c r="P17" s="1213">
        <v>3</v>
      </c>
    </row>
    <row r="18" spans="1:16384" ht="14.9" customHeight="1">
      <c r="A18" s="2971"/>
      <c r="B18" s="2971"/>
      <c r="C18" s="4662" t="s">
        <v>6203</v>
      </c>
      <c r="D18" s="4662"/>
      <c r="E18" s="2960"/>
      <c r="F18" s="2989" t="s">
        <v>6204</v>
      </c>
      <c r="G18" s="1212"/>
      <c r="H18" s="1213">
        <v>20</v>
      </c>
      <c r="I18" s="1213"/>
      <c r="J18" s="1213">
        <v>24</v>
      </c>
      <c r="K18" s="419"/>
      <c r="L18" s="2254">
        <v>14</v>
      </c>
      <c r="M18" s="2254"/>
      <c r="N18" s="1213">
        <v>11</v>
      </c>
      <c r="O18" s="1364"/>
      <c r="P18" s="1213">
        <v>1</v>
      </c>
    </row>
    <row r="19" spans="1:16384" ht="14.9" customHeight="1">
      <c r="A19" s="2971"/>
      <c r="B19" s="2971"/>
      <c r="C19" s="4662" t="s">
        <v>6205</v>
      </c>
      <c r="D19" s="4662"/>
      <c r="E19" s="2960"/>
      <c r="F19" s="2989" t="s">
        <v>6206</v>
      </c>
      <c r="G19" s="1212"/>
      <c r="H19" s="1213">
        <v>3</v>
      </c>
      <c r="I19" s="1213"/>
      <c r="J19" s="1213">
        <v>3</v>
      </c>
      <c r="K19" s="419"/>
      <c r="L19" s="2254">
        <v>4</v>
      </c>
      <c r="M19" s="2254"/>
      <c r="N19" s="1213">
        <v>8</v>
      </c>
      <c r="O19" s="1364"/>
      <c r="P19" s="1213">
        <v>1</v>
      </c>
    </row>
    <row r="20" spans="1:16384" ht="14.9" customHeight="1">
      <c r="A20" s="2971"/>
      <c r="B20" s="2971"/>
      <c r="C20" s="4662" t="s">
        <v>6207</v>
      </c>
      <c r="D20" s="4662"/>
      <c r="E20" s="2960"/>
      <c r="F20" s="2960"/>
      <c r="G20" s="1212"/>
      <c r="H20" s="1213">
        <v>108</v>
      </c>
      <c r="I20" s="1213"/>
      <c r="J20" s="1213">
        <v>71</v>
      </c>
      <c r="K20" s="419"/>
      <c r="L20" s="2254">
        <v>55</v>
      </c>
      <c r="M20" s="2254"/>
      <c r="N20" s="1213">
        <v>50</v>
      </c>
      <c r="O20" s="1364"/>
      <c r="P20" s="1213">
        <v>7</v>
      </c>
    </row>
    <row r="21" spans="1:16384" ht="21" customHeight="1">
      <c r="A21" s="2971"/>
      <c r="B21" s="2971"/>
      <c r="C21" s="2971"/>
      <c r="D21" s="2996" t="s">
        <v>6208</v>
      </c>
      <c r="E21" s="3006"/>
      <c r="F21" s="3006"/>
      <c r="G21" s="1212"/>
      <c r="H21" s="1213">
        <v>74</v>
      </c>
      <c r="I21" s="1213"/>
      <c r="J21" s="1213">
        <v>49</v>
      </c>
      <c r="K21" s="419"/>
      <c r="L21" s="2254">
        <v>37</v>
      </c>
      <c r="M21" s="2254"/>
      <c r="N21" s="1213">
        <v>37</v>
      </c>
      <c r="O21" s="1364"/>
      <c r="P21" s="1213">
        <v>4</v>
      </c>
    </row>
    <row r="22" spans="1:16384" ht="14.9" customHeight="1">
      <c r="A22" s="305"/>
      <c r="B22" s="4697" t="s">
        <v>6209</v>
      </c>
      <c r="C22" s="4697"/>
      <c r="D22" s="4697"/>
      <c r="E22" s="4697"/>
      <c r="F22" s="4697"/>
      <c r="G22" s="1212"/>
      <c r="H22" s="1213">
        <v>136</v>
      </c>
      <c r="I22" s="1213"/>
      <c r="J22" s="1213">
        <v>80</v>
      </c>
      <c r="K22" s="419"/>
      <c r="L22" s="2254">
        <v>88</v>
      </c>
      <c r="M22" s="2254"/>
      <c r="N22" s="1213">
        <v>92</v>
      </c>
      <c r="O22" s="1364"/>
      <c r="P22" s="1213">
        <v>18</v>
      </c>
    </row>
    <row r="23" spans="1:16384" ht="14.9" customHeight="1">
      <c r="A23" s="2971"/>
      <c r="B23" s="2971"/>
      <c r="C23" s="4662" t="s">
        <v>6210</v>
      </c>
      <c r="D23" s="4662"/>
      <c r="E23" s="2960"/>
      <c r="F23" s="305"/>
      <c r="G23" s="1212"/>
      <c r="H23" s="1213">
        <v>75</v>
      </c>
      <c r="I23" s="1213"/>
      <c r="J23" s="1213">
        <v>52</v>
      </c>
      <c r="K23" s="419"/>
      <c r="L23" s="2254">
        <v>58</v>
      </c>
      <c r="M23" s="2254"/>
      <c r="N23" s="1213">
        <v>64</v>
      </c>
      <c r="O23" s="1364"/>
      <c r="P23" s="1213">
        <v>12</v>
      </c>
    </row>
    <row r="24" spans="1:16384" ht="14.9" customHeight="1" thickBot="1">
      <c r="A24" s="3007"/>
      <c r="B24" s="4701" t="s">
        <v>6211</v>
      </c>
      <c r="C24" s="4701"/>
      <c r="D24" s="4701"/>
      <c r="E24" s="4701"/>
      <c r="F24" s="4701"/>
      <c r="G24" s="1705"/>
      <c r="H24" s="1218">
        <v>1</v>
      </c>
      <c r="I24" s="1218"/>
      <c r="J24" s="1218" t="s">
        <v>717</v>
      </c>
      <c r="K24" s="391"/>
      <c r="L24" s="1218">
        <v>1</v>
      </c>
      <c r="M24" s="3002"/>
      <c r="N24" s="1218">
        <v>1</v>
      </c>
      <c r="O24" s="3008"/>
      <c r="P24" s="1218">
        <v>1</v>
      </c>
    </row>
    <row r="25" spans="1:16384" ht="13.5" customHeight="1">
      <c r="A25" s="1172" t="s">
        <v>6212</v>
      </c>
      <c r="B25" s="1172"/>
      <c r="C25" s="1207"/>
      <c r="D25" s="1207"/>
      <c r="E25" s="1207"/>
      <c r="F25" s="1207"/>
      <c r="G25" s="1172"/>
      <c r="H25" s="1172"/>
      <c r="I25" s="1172"/>
      <c r="J25" s="1172"/>
      <c r="K25" s="1172"/>
      <c r="L25" s="1187"/>
      <c r="M25" s="1187"/>
      <c r="N25" s="1187"/>
      <c r="O25" s="1187"/>
      <c r="P25" s="1187"/>
    </row>
    <row r="26" spans="1:16384" ht="13.5" customHeight="1">
      <c r="A26" s="1172" t="s">
        <v>6213</v>
      </c>
      <c r="B26" s="1172"/>
      <c r="C26" s="1207"/>
      <c r="D26" s="1207"/>
      <c r="E26" s="1207"/>
      <c r="F26" s="1207"/>
      <c r="G26" s="1172"/>
      <c r="H26" s="1172"/>
      <c r="I26" s="1172"/>
      <c r="J26" s="1172"/>
      <c r="K26" s="1172"/>
      <c r="L26" s="1187"/>
      <c r="M26" s="1187"/>
      <c r="N26" s="1187"/>
      <c r="O26" s="1187"/>
      <c r="P26" s="1187"/>
    </row>
    <row r="27" spans="1:16384" ht="13.25" customHeight="1">
      <c r="A27" s="1172" t="s">
        <v>6180</v>
      </c>
      <c r="B27" s="1172"/>
      <c r="C27" s="1172"/>
      <c r="D27" s="1172"/>
      <c r="E27" s="1172"/>
      <c r="F27" s="1172"/>
      <c r="G27" s="1172"/>
      <c r="H27" s="1172"/>
      <c r="I27" s="1172"/>
      <c r="J27" s="1172"/>
      <c r="K27" s="1172"/>
      <c r="L27" s="1187"/>
      <c r="M27" s="1187"/>
      <c r="N27" s="1187"/>
      <c r="O27" s="1187"/>
      <c r="P27" s="1187"/>
    </row>
    <row r="28" spans="1:16384" ht="12.65" customHeight="1">
      <c r="A28" s="3707" t="s">
        <v>6214</v>
      </c>
      <c r="B28" s="3707"/>
      <c r="C28" s="3707"/>
      <c r="D28" s="3707"/>
      <c r="E28" s="3707"/>
      <c r="F28" s="3707"/>
      <c r="G28" s="3707"/>
      <c r="H28" s="3707"/>
      <c r="I28" s="3707"/>
      <c r="J28" s="3707"/>
      <c r="K28" s="3707"/>
      <c r="L28" s="3707"/>
      <c r="M28" s="3707"/>
      <c r="N28" s="3707"/>
      <c r="O28" s="3707"/>
      <c r="P28" s="3707"/>
    </row>
    <row r="29" spans="1:16384" ht="12.65" customHeight="1">
      <c r="A29" s="3707" t="s">
        <v>6215</v>
      </c>
      <c r="B29" s="3707"/>
      <c r="C29" s="3707"/>
      <c r="D29" s="3707"/>
      <c r="E29" s="3707"/>
      <c r="F29" s="3707"/>
      <c r="G29" s="3707"/>
      <c r="H29" s="3707"/>
      <c r="I29" s="3707"/>
      <c r="J29" s="3707"/>
      <c r="K29" s="3707"/>
      <c r="L29" s="3707"/>
      <c r="M29" s="3707"/>
      <c r="N29" s="3707"/>
      <c r="O29" s="3707"/>
      <c r="P29" s="3707"/>
      <c r="Q29" s="3707"/>
      <c r="R29" s="3707"/>
      <c r="S29" s="3707"/>
      <c r="T29" s="3707"/>
      <c r="U29" s="3707"/>
      <c r="V29" s="3707"/>
      <c r="W29" s="3707"/>
      <c r="X29" s="3707"/>
      <c r="Y29" s="3707"/>
      <c r="Z29" s="3707"/>
      <c r="AA29" s="3707"/>
      <c r="AB29" s="3707"/>
      <c r="AC29" s="3707"/>
      <c r="AD29" s="3707"/>
      <c r="AE29" s="3707"/>
      <c r="AF29" s="3707"/>
      <c r="AG29" s="3707"/>
      <c r="AH29" s="3707"/>
      <c r="AI29" s="3707"/>
      <c r="AJ29" s="3707"/>
      <c r="AK29" s="3707"/>
      <c r="AL29" s="3707"/>
      <c r="AM29" s="3707"/>
      <c r="AN29" s="3707"/>
      <c r="AO29" s="3707"/>
      <c r="AP29" s="3707"/>
      <c r="AQ29" s="3707"/>
      <c r="AR29" s="3707"/>
      <c r="AS29" s="3707"/>
      <c r="AT29" s="3707"/>
      <c r="AU29" s="3707"/>
      <c r="AV29" s="3707"/>
      <c r="AW29" s="3707"/>
      <c r="AX29" s="3707"/>
      <c r="AY29" s="3707"/>
      <c r="AZ29" s="3707"/>
      <c r="BA29" s="3707"/>
      <c r="BB29" s="3707"/>
      <c r="BC29" s="3707"/>
      <c r="BD29" s="3707"/>
      <c r="BE29" s="3707"/>
      <c r="BF29" s="3707"/>
      <c r="BG29" s="3707"/>
      <c r="BH29" s="3707"/>
      <c r="BI29" s="3707"/>
      <c r="BJ29" s="3707"/>
      <c r="BK29" s="3707"/>
      <c r="BL29" s="3707"/>
      <c r="BM29" s="3707"/>
      <c r="BN29" s="3707"/>
      <c r="BO29" s="3707"/>
      <c r="BP29" s="3707"/>
      <c r="BQ29" s="3707"/>
      <c r="BR29" s="3707"/>
      <c r="BS29" s="3707"/>
      <c r="BT29" s="3707"/>
      <c r="BU29" s="3707"/>
      <c r="BV29" s="3707"/>
      <c r="BW29" s="3707"/>
      <c r="BX29" s="3707"/>
      <c r="BY29" s="3707"/>
      <c r="BZ29" s="3707"/>
      <c r="CA29" s="3707"/>
      <c r="CB29" s="3707"/>
      <c r="CC29" s="3707"/>
      <c r="CD29" s="3707"/>
      <c r="CE29" s="3707"/>
      <c r="CF29" s="3707"/>
      <c r="CG29" s="3707"/>
      <c r="CH29" s="3707"/>
      <c r="CI29" s="3707"/>
      <c r="CJ29" s="3707"/>
      <c r="CK29" s="3707"/>
      <c r="CL29" s="3707"/>
      <c r="CM29" s="3707"/>
      <c r="CN29" s="3707"/>
      <c r="CO29" s="3707"/>
      <c r="CP29" s="3707"/>
      <c r="CQ29" s="3707"/>
      <c r="CR29" s="3707"/>
      <c r="CS29" s="3707"/>
      <c r="CT29" s="3707"/>
      <c r="CU29" s="3707"/>
      <c r="CV29" s="3707"/>
      <c r="CW29" s="3707"/>
      <c r="CX29" s="3707"/>
      <c r="CY29" s="3707"/>
      <c r="CZ29" s="3707"/>
      <c r="DA29" s="3707"/>
      <c r="DB29" s="3707"/>
      <c r="DC29" s="3707"/>
      <c r="DD29" s="3707"/>
      <c r="DE29" s="3707"/>
      <c r="DF29" s="3707"/>
      <c r="DG29" s="3707"/>
      <c r="DH29" s="3707"/>
      <c r="DI29" s="3707"/>
      <c r="DJ29" s="3707"/>
      <c r="DK29" s="3707"/>
      <c r="DL29" s="3707"/>
      <c r="DM29" s="3707"/>
      <c r="DN29" s="3707"/>
      <c r="DO29" s="3707"/>
      <c r="DP29" s="3707"/>
      <c r="DQ29" s="3707"/>
      <c r="DR29" s="3707"/>
      <c r="DS29" s="3707"/>
      <c r="DT29" s="3707"/>
      <c r="DU29" s="3707"/>
      <c r="DV29" s="3707"/>
      <c r="DW29" s="3707"/>
      <c r="DX29" s="3707"/>
      <c r="DY29" s="3707"/>
      <c r="DZ29" s="3707"/>
      <c r="EA29" s="3707"/>
      <c r="EB29" s="3707"/>
      <c r="EC29" s="3707"/>
      <c r="ED29" s="3707"/>
      <c r="EE29" s="3707"/>
      <c r="EF29" s="3707"/>
      <c r="EG29" s="3707"/>
      <c r="EH29" s="3707"/>
      <c r="EI29" s="3707"/>
      <c r="EJ29" s="3707"/>
      <c r="EK29" s="3707"/>
      <c r="EL29" s="3707"/>
      <c r="EM29" s="3707"/>
      <c r="EN29" s="3707"/>
      <c r="EO29" s="3707"/>
      <c r="EP29" s="3707"/>
      <c r="EQ29" s="3707"/>
      <c r="ER29" s="3707"/>
      <c r="ES29" s="3707"/>
      <c r="ET29" s="3707"/>
      <c r="EU29" s="3707"/>
      <c r="EV29" s="3707"/>
      <c r="EW29" s="3707"/>
      <c r="EX29" s="3707"/>
      <c r="EY29" s="3707"/>
      <c r="EZ29" s="3707"/>
      <c r="FA29" s="3707"/>
      <c r="FB29" s="3707"/>
      <c r="FC29" s="3707"/>
      <c r="FD29" s="3707"/>
      <c r="FE29" s="3707"/>
      <c r="FF29" s="3707"/>
      <c r="FG29" s="3707"/>
      <c r="FH29" s="3707"/>
      <c r="FI29" s="3707"/>
      <c r="FJ29" s="3707"/>
      <c r="FK29" s="3707"/>
      <c r="FL29" s="3707"/>
      <c r="FM29" s="3707"/>
      <c r="FN29" s="3707"/>
      <c r="FO29" s="3707"/>
      <c r="FP29" s="3707"/>
      <c r="FQ29" s="3707"/>
      <c r="FR29" s="3707"/>
      <c r="FS29" s="3707"/>
      <c r="FT29" s="3707"/>
      <c r="FU29" s="3707"/>
      <c r="FV29" s="3707"/>
      <c r="FW29" s="3707"/>
      <c r="FX29" s="3707"/>
      <c r="FY29" s="3707"/>
      <c r="FZ29" s="3707"/>
      <c r="GA29" s="3707"/>
      <c r="GB29" s="3707"/>
      <c r="GC29" s="3707"/>
      <c r="GD29" s="3707"/>
      <c r="GE29" s="3707"/>
      <c r="GF29" s="3707"/>
      <c r="GG29" s="3707"/>
      <c r="GH29" s="3707"/>
      <c r="GI29" s="3707"/>
      <c r="GJ29" s="3707"/>
      <c r="GK29" s="3707"/>
      <c r="GL29" s="3707"/>
      <c r="GM29" s="3707"/>
      <c r="GN29" s="3707"/>
      <c r="GO29" s="3707"/>
      <c r="GP29" s="3707"/>
      <c r="GQ29" s="3707"/>
      <c r="GR29" s="3707"/>
      <c r="GS29" s="3707"/>
      <c r="GT29" s="3707"/>
      <c r="GU29" s="3707"/>
      <c r="GV29" s="3707"/>
      <c r="GW29" s="3707"/>
      <c r="GX29" s="3707"/>
      <c r="GY29" s="3707"/>
      <c r="GZ29" s="3707"/>
      <c r="HA29" s="3707"/>
      <c r="HB29" s="3707"/>
      <c r="HC29" s="3707"/>
      <c r="HD29" s="3707"/>
      <c r="HE29" s="3707"/>
      <c r="HF29" s="3707"/>
      <c r="HG29" s="3707"/>
      <c r="HH29" s="3707"/>
      <c r="HI29" s="3707"/>
      <c r="HJ29" s="3707"/>
      <c r="HK29" s="3707"/>
      <c r="HL29" s="3707"/>
      <c r="HM29" s="3707"/>
      <c r="HN29" s="3707"/>
      <c r="HO29" s="3707"/>
      <c r="HP29" s="3707"/>
      <c r="HQ29" s="3707"/>
      <c r="HR29" s="3707"/>
      <c r="HS29" s="3707"/>
      <c r="HT29" s="3707"/>
      <c r="HU29" s="3707"/>
      <c r="HV29" s="3707"/>
      <c r="HW29" s="3707"/>
      <c r="HX29" s="3707"/>
      <c r="HY29" s="3707"/>
      <c r="HZ29" s="3707"/>
      <c r="IA29" s="3707"/>
      <c r="IB29" s="3707"/>
      <c r="IC29" s="3707"/>
      <c r="ID29" s="3707"/>
      <c r="IE29" s="3707"/>
      <c r="IF29" s="3707"/>
      <c r="IG29" s="3707"/>
      <c r="IH29" s="3707"/>
      <c r="II29" s="3707"/>
      <c r="IJ29" s="3707"/>
      <c r="IK29" s="3707"/>
      <c r="IL29" s="3707"/>
      <c r="IM29" s="3707"/>
      <c r="IN29" s="3707"/>
      <c r="IO29" s="3707"/>
      <c r="IP29" s="3707"/>
      <c r="IQ29" s="3707"/>
      <c r="IR29" s="3707"/>
      <c r="IS29" s="3707"/>
      <c r="IT29" s="3707"/>
      <c r="IU29" s="3707"/>
      <c r="IV29" s="3707"/>
      <c r="IW29" s="3707"/>
      <c r="IX29" s="3707"/>
      <c r="IY29" s="3707"/>
      <c r="IZ29" s="3707"/>
      <c r="JA29" s="3707"/>
      <c r="JB29" s="3707"/>
      <c r="JC29" s="3707"/>
      <c r="JD29" s="3707"/>
      <c r="JE29" s="3707"/>
      <c r="JF29" s="3707"/>
      <c r="JG29" s="3707"/>
      <c r="JH29" s="3707"/>
      <c r="JI29" s="3707"/>
      <c r="JJ29" s="3707"/>
      <c r="JK29" s="3707"/>
      <c r="JL29" s="3707"/>
      <c r="JM29" s="3707"/>
      <c r="JN29" s="3707"/>
      <c r="JO29" s="3707"/>
      <c r="JP29" s="3707"/>
      <c r="JQ29" s="3707"/>
      <c r="JR29" s="3707"/>
      <c r="JS29" s="3707"/>
      <c r="JT29" s="3707"/>
      <c r="JU29" s="3707"/>
      <c r="JV29" s="3707"/>
      <c r="JW29" s="3707"/>
      <c r="JX29" s="3707"/>
      <c r="JY29" s="3707"/>
      <c r="JZ29" s="3707"/>
      <c r="KA29" s="3707"/>
      <c r="KB29" s="3707"/>
      <c r="KC29" s="3707"/>
      <c r="KD29" s="3707"/>
      <c r="KE29" s="3707"/>
      <c r="KF29" s="3707"/>
      <c r="KG29" s="3707"/>
      <c r="KH29" s="3707"/>
      <c r="KI29" s="3707"/>
      <c r="KJ29" s="3707"/>
      <c r="KK29" s="3707"/>
      <c r="KL29" s="3707"/>
      <c r="KM29" s="3707"/>
      <c r="KN29" s="3707"/>
      <c r="KO29" s="3707"/>
      <c r="KP29" s="3707"/>
      <c r="KQ29" s="3707"/>
      <c r="KR29" s="3707"/>
      <c r="KS29" s="3707"/>
      <c r="KT29" s="3707"/>
      <c r="KU29" s="3707"/>
      <c r="KV29" s="3707"/>
      <c r="KW29" s="3707"/>
      <c r="KX29" s="3707"/>
      <c r="KY29" s="3707"/>
      <c r="KZ29" s="3707"/>
      <c r="LA29" s="3707"/>
      <c r="LB29" s="3707"/>
      <c r="LC29" s="3707"/>
      <c r="LD29" s="3707"/>
      <c r="LE29" s="3707"/>
      <c r="LF29" s="3707"/>
      <c r="LG29" s="3707"/>
      <c r="LH29" s="3707"/>
      <c r="LI29" s="3707"/>
      <c r="LJ29" s="3707"/>
      <c r="LK29" s="3707"/>
      <c r="LL29" s="3707"/>
      <c r="LM29" s="3707"/>
      <c r="LN29" s="3707"/>
      <c r="LO29" s="3707"/>
      <c r="LP29" s="3707"/>
      <c r="LQ29" s="3707"/>
      <c r="LR29" s="3707"/>
      <c r="LS29" s="3707"/>
      <c r="LT29" s="3707"/>
      <c r="LU29" s="3707"/>
      <c r="LV29" s="3707"/>
      <c r="LW29" s="3707"/>
      <c r="LX29" s="3707"/>
      <c r="LY29" s="3707"/>
      <c r="LZ29" s="3707"/>
      <c r="MA29" s="3707"/>
      <c r="MB29" s="3707"/>
      <c r="MC29" s="3707"/>
      <c r="MD29" s="3707"/>
      <c r="ME29" s="3707"/>
      <c r="MF29" s="3707"/>
      <c r="MG29" s="3707"/>
      <c r="MH29" s="3707"/>
      <c r="MI29" s="3707"/>
      <c r="MJ29" s="3707"/>
      <c r="MK29" s="3707"/>
      <c r="ML29" s="3707"/>
      <c r="MM29" s="3707"/>
      <c r="MN29" s="3707"/>
      <c r="MO29" s="3707"/>
      <c r="MP29" s="3707"/>
      <c r="MQ29" s="3707"/>
      <c r="MR29" s="3707"/>
      <c r="MS29" s="3707"/>
      <c r="MT29" s="3707"/>
      <c r="MU29" s="3707"/>
      <c r="MV29" s="3707"/>
      <c r="MW29" s="3707"/>
      <c r="MX29" s="3707"/>
      <c r="MY29" s="3707"/>
      <c r="MZ29" s="3707"/>
      <c r="NA29" s="3707"/>
      <c r="NB29" s="3707"/>
      <c r="NC29" s="3707"/>
      <c r="ND29" s="3707"/>
      <c r="NE29" s="3707"/>
      <c r="NF29" s="3707"/>
      <c r="NG29" s="3707"/>
      <c r="NH29" s="3707"/>
      <c r="NI29" s="3707"/>
      <c r="NJ29" s="3707"/>
      <c r="NK29" s="3707"/>
      <c r="NL29" s="3707"/>
      <c r="NM29" s="3707"/>
      <c r="NN29" s="3707"/>
      <c r="NO29" s="3707"/>
      <c r="NP29" s="3707"/>
      <c r="NQ29" s="3707"/>
      <c r="NR29" s="3707"/>
      <c r="NS29" s="3707"/>
      <c r="NT29" s="3707"/>
      <c r="NU29" s="3707"/>
      <c r="NV29" s="3707"/>
      <c r="NW29" s="3707"/>
      <c r="NX29" s="3707"/>
      <c r="NY29" s="3707"/>
      <c r="NZ29" s="3707"/>
      <c r="OA29" s="3707"/>
      <c r="OB29" s="3707"/>
      <c r="OC29" s="3707"/>
      <c r="OD29" s="3707"/>
      <c r="OE29" s="3707"/>
      <c r="OF29" s="3707"/>
      <c r="OG29" s="3707"/>
      <c r="OH29" s="3707"/>
      <c r="OI29" s="3707"/>
      <c r="OJ29" s="3707"/>
      <c r="OK29" s="3707"/>
      <c r="OL29" s="3707"/>
      <c r="OM29" s="3707"/>
      <c r="ON29" s="3707"/>
      <c r="OO29" s="3707"/>
      <c r="OP29" s="3707"/>
      <c r="OQ29" s="3707"/>
      <c r="OR29" s="3707"/>
      <c r="OS29" s="3707"/>
      <c r="OT29" s="3707"/>
      <c r="OU29" s="3707"/>
      <c r="OV29" s="3707"/>
      <c r="OW29" s="3707"/>
      <c r="OX29" s="3707"/>
      <c r="OY29" s="3707"/>
      <c r="OZ29" s="3707"/>
      <c r="PA29" s="3707"/>
      <c r="PB29" s="3707"/>
      <c r="PC29" s="3707"/>
      <c r="PD29" s="3707"/>
      <c r="PE29" s="3707"/>
      <c r="PF29" s="3707"/>
      <c r="PG29" s="3707"/>
      <c r="PH29" s="3707"/>
      <c r="PI29" s="3707"/>
      <c r="PJ29" s="3707"/>
      <c r="PK29" s="3707"/>
      <c r="PL29" s="3707"/>
      <c r="PM29" s="3707"/>
      <c r="PN29" s="3707"/>
      <c r="PO29" s="3707"/>
      <c r="PP29" s="3707"/>
      <c r="PQ29" s="3707"/>
      <c r="PR29" s="3707"/>
      <c r="PS29" s="3707"/>
      <c r="PT29" s="3707"/>
      <c r="PU29" s="3707"/>
      <c r="PV29" s="3707"/>
      <c r="PW29" s="3707"/>
      <c r="PX29" s="3707"/>
      <c r="PY29" s="3707"/>
      <c r="PZ29" s="3707"/>
      <c r="QA29" s="3707"/>
      <c r="QB29" s="3707"/>
      <c r="QC29" s="3707"/>
      <c r="QD29" s="3707"/>
      <c r="QE29" s="3707"/>
      <c r="QF29" s="3707"/>
      <c r="QG29" s="3707"/>
      <c r="QH29" s="3707"/>
      <c r="QI29" s="3707"/>
      <c r="QJ29" s="3707"/>
      <c r="QK29" s="3707"/>
      <c r="QL29" s="3707"/>
      <c r="QM29" s="3707"/>
      <c r="QN29" s="3707"/>
      <c r="QO29" s="3707"/>
      <c r="QP29" s="3707"/>
      <c r="QQ29" s="3707"/>
      <c r="QR29" s="3707"/>
      <c r="QS29" s="3707"/>
      <c r="QT29" s="3707"/>
      <c r="QU29" s="3707"/>
      <c r="QV29" s="3707"/>
      <c r="QW29" s="3707"/>
      <c r="QX29" s="3707"/>
      <c r="QY29" s="3707"/>
      <c r="QZ29" s="3707"/>
      <c r="RA29" s="3707"/>
      <c r="RB29" s="3707"/>
      <c r="RC29" s="3707"/>
      <c r="RD29" s="3707"/>
      <c r="RE29" s="3707"/>
      <c r="RF29" s="3707"/>
      <c r="RG29" s="3707"/>
      <c r="RH29" s="3707"/>
      <c r="RI29" s="3707"/>
      <c r="RJ29" s="3707"/>
      <c r="RK29" s="3707"/>
      <c r="RL29" s="3707"/>
      <c r="RM29" s="3707"/>
      <c r="RN29" s="3707"/>
      <c r="RO29" s="3707"/>
      <c r="RP29" s="3707"/>
      <c r="RQ29" s="3707"/>
      <c r="RR29" s="3707"/>
      <c r="RS29" s="3707"/>
      <c r="RT29" s="3707"/>
      <c r="RU29" s="3707"/>
      <c r="RV29" s="3707"/>
      <c r="RW29" s="3707"/>
      <c r="RX29" s="3707"/>
      <c r="RY29" s="3707"/>
      <c r="RZ29" s="3707"/>
      <c r="SA29" s="3707"/>
      <c r="SB29" s="3707"/>
      <c r="SC29" s="3707"/>
      <c r="SD29" s="3707"/>
      <c r="SE29" s="3707"/>
      <c r="SF29" s="3707"/>
      <c r="SG29" s="3707"/>
      <c r="SH29" s="3707"/>
      <c r="SI29" s="3707"/>
      <c r="SJ29" s="3707"/>
      <c r="SK29" s="3707"/>
      <c r="SL29" s="3707"/>
      <c r="SM29" s="3707"/>
      <c r="SN29" s="3707"/>
      <c r="SO29" s="3707"/>
      <c r="SP29" s="3707"/>
      <c r="SQ29" s="3707"/>
      <c r="SR29" s="3707"/>
      <c r="SS29" s="3707"/>
      <c r="ST29" s="3707"/>
      <c r="SU29" s="3707"/>
      <c r="SV29" s="3707"/>
      <c r="SW29" s="3707"/>
      <c r="SX29" s="3707"/>
      <c r="SY29" s="3707"/>
      <c r="SZ29" s="3707"/>
      <c r="TA29" s="3707"/>
      <c r="TB29" s="3707"/>
      <c r="TC29" s="3707"/>
      <c r="TD29" s="3707"/>
      <c r="TE29" s="3707"/>
      <c r="TF29" s="3707"/>
      <c r="TG29" s="3707"/>
      <c r="TH29" s="3707"/>
      <c r="TI29" s="3707"/>
      <c r="TJ29" s="3707"/>
      <c r="TK29" s="3707"/>
      <c r="TL29" s="3707"/>
      <c r="TM29" s="3707"/>
      <c r="TN29" s="3707"/>
      <c r="TO29" s="3707"/>
      <c r="TP29" s="3707"/>
      <c r="TQ29" s="3707"/>
      <c r="TR29" s="3707"/>
      <c r="TS29" s="3707"/>
      <c r="TT29" s="3707"/>
      <c r="TU29" s="3707"/>
      <c r="TV29" s="3707"/>
      <c r="TW29" s="3707"/>
      <c r="TX29" s="3707"/>
      <c r="TY29" s="3707"/>
      <c r="TZ29" s="3707"/>
      <c r="UA29" s="3707"/>
      <c r="UB29" s="3707"/>
      <c r="UC29" s="3707"/>
      <c r="UD29" s="3707"/>
      <c r="UE29" s="3707"/>
      <c r="UF29" s="3707"/>
      <c r="UG29" s="3707"/>
      <c r="UH29" s="3707"/>
      <c r="UI29" s="3707"/>
      <c r="UJ29" s="3707"/>
      <c r="UK29" s="3707"/>
      <c r="UL29" s="3707"/>
      <c r="UM29" s="3707"/>
      <c r="UN29" s="3707"/>
      <c r="UO29" s="3707"/>
      <c r="UP29" s="3707"/>
      <c r="UQ29" s="3707"/>
      <c r="UR29" s="3707"/>
      <c r="US29" s="3707"/>
      <c r="UT29" s="3707"/>
      <c r="UU29" s="3707"/>
      <c r="UV29" s="3707"/>
      <c r="UW29" s="3707"/>
      <c r="UX29" s="3707"/>
      <c r="UY29" s="3707"/>
      <c r="UZ29" s="3707"/>
      <c r="VA29" s="3707"/>
      <c r="VB29" s="3707"/>
      <c r="VC29" s="3707"/>
      <c r="VD29" s="3707"/>
      <c r="VE29" s="3707"/>
      <c r="VF29" s="3707"/>
      <c r="VG29" s="3707"/>
      <c r="VH29" s="3707"/>
      <c r="VI29" s="3707"/>
      <c r="VJ29" s="3707"/>
      <c r="VK29" s="3707"/>
      <c r="VL29" s="3707"/>
      <c r="VM29" s="3707"/>
      <c r="VN29" s="3707"/>
      <c r="VO29" s="3707"/>
      <c r="VP29" s="3707"/>
      <c r="VQ29" s="3707"/>
      <c r="VR29" s="3707"/>
      <c r="VS29" s="3707"/>
      <c r="VT29" s="3707"/>
      <c r="VU29" s="3707"/>
      <c r="VV29" s="3707"/>
      <c r="VW29" s="3707"/>
      <c r="VX29" s="3707"/>
      <c r="VY29" s="3707"/>
      <c r="VZ29" s="3707"/>
      <c r="WA29" s="3707"/>
      <c r="WB29" s="3707"/>
      <c r="WC29" s="3707"/>
      <c r="WD29" s="3707"/>
      <c r="WE29" s="3707"/>
      <c r="WF29" s="3707"/>
      <c r="WG29" s="3707"/>
      <c r="WH29" s="3707"/>
      <c r="WI29" s="3707"/>
      <c r="WJ29" s="3707"/>
      <c r="WK29" s="3707"/>
      <c r="WL29" s="3707"/>
      <c r="WM29" s="3707"/>
      <c r="WN29" s="3707"/>
      <c r="WO29" s="3707"/>
      <c r="WP29" s="3707"/>
      <c r="WQ29" s="3707"/>
      <c r="WR29" s="3707"/>
      <c r="WS29" s="3707"/>
      <c r="WT29" s="3707"/>
      <c r="WU29" s="3707"/>
      <c r="WV29" s="3707"/>
      <c r="WW29" s="3707"/>
      <c r="WX29" s="3707"/>
      <c r="WY29" s="3707"/>
      <c r="WZ29" s="3707"/>
      <c r="XA29" s="3707"/>
      <c r="XB29" s="3707"/>
      <c r="XC29" s="3707"/>
      <c r="XD29" s="3707"/>
      <c r="XE29" s="3707"/>
      <c r="XF29" s="3707"/>
      <c r="XG29" s="3707"/>
      <c r="XH29" s="3707"/>
      <c r="XI29" s="3707"/>
      <c r="XJ29" s="3707"/>
      <c r="XK29" s="3707"/>
      <c r="XL29" s="3707"/>
      <c r="XM29" s="3707"/>
      <c r="XN29" s="3707"/>
      <c r="XO29" s="3707"/>
      <c r="XP29" s="3707"/>
      <c r="XQ29" s="3707"/>
      <c r="XR29" s="3707"/>
      <c r="XS29" s="3707"/>
      <c r="XT29" s="3707"/>
      <c r="XU29" s="3707"/>
      <c r="XV29" s="3707"/>
      <c r="XW29" s="3707"/>
      <c r="XX29" s="3707"/>
      <c r="XY29" s="3707"/>
      <c r="XZ29" s="3707"/>
      <c r="YA29" s="3707"/>
      <c r="YB29" s="3707"/>
      <c r="YC29" s="3707"/>
      <c r="YD29" s="3707"/>
      <c r="YE29" s="3707"/>
      <c r="YF29" s="3707"/>
      <c r="YG29" s="3707"/>
      <c r="YH29" s="3707"/>
      <c r="YI29" s="3707"/>
      <c r="YJ29" s="3707"/>
      <c r="YK29" s="3707"/>
      <c r="YL29" s="3707"/>
      <c r="YM29" s="3707"/>
      <c r="YN29" s="3707"/>
      <c r="YO29" s="3707"/>
      <c r="YP29" s="3707"/>
      <c r="YQ29" s="3707"/>
      <c r="YR29" s="3707"/>
      <c r="YS29" s="3707"/>
      <c r="YT29" s="3707"/>
      <c r="YU29" s="3707"/>
      <c r="YV29" s="3707"/>
      <c r="YW29" s="3707"/>
      <c r="YX29" s="3707"/>
      <c r="YY29" s="3707"/>
      <c r="YZ29" s="3707"/>
      <c r="ZA29" s="3707"/>
      <c r="ZB29" s="3707"/>
      <c r="ZC29" s="3707"/>
      <c r="ZD29" s="3707"/>
      <c r="ZE29" s="3707"/>
      <c r="ZF29" s="3707"/>
      <c r="ZG29" s="3707"/>
      <c r="ZH29" s="3707"/>
      <c r="ZI29" s="3707"/>
      <c r="ZJ29" s="3707"/>
      <c r="ZK29" s="3707"/>
      <c r="ZL29" s="3707"/>
      <c r="ZM29" s="3707"/>
      <c r="ZN29" s="3707"/>
      <c r="ZO29" s="3707"/>
      <c r="ZP29" s="3707"/>
      <c r="ZQ29" s="3707"/>
      <c r="ZR29" s="3707"/>
      <c r="ZS29" s="3707"/>
      <c r="ZT29" s="3707"/>
      <c r="ZU29" s="3707"/>
      <c r="ZV29" s="3707"/>
      <c r="ZW29" s="3707"/>
      <c r="ZX29" s="3707"/>
      <c r="ZY29" s="3707"/>
      <c r="ZZ29" s="3707"/>
      <c r="AAA29" s="3707"/>
      <c r="AAB29" s="3707"/>
      <c r="AAC29" s="3707"/>
      <c r="AAD29" s="3707"/>
      <c r="AAE29" s="3707"/>
      <c r="AAF29" s="3707"/>
      <c r="AAG29" s="3707"/>
      <c r="AAH29" s="3707"/>
      <c r="AAI29" s="3707"/>
      <c r="AAJ29" s="3707"/>
      <c r="AAK29" s="3707"/>
      <c r="AAL29" s="3707"/>
      <c r="AAM29" s="3707"/>
      <c r="AAN29" s="3707"/>
      <c r="AAO29" s="3707"/>
      <c r="AAP29" s="3707"/>
      <c r="AAQ29" s="3707"/>
      <c r="AAR29" s="3707"/>
      <c r="AAS29" s="3707"/>
      <c r="AAT29" s="3707"/>
      <c r="AAU29" s="3707"/>
      <c r="AAV29" s="3707"/>
      <c r="AAW29" s="3707"/>
      <c r="AAX29" s="3707"/>
      <c r="AAY29" s="3707"/>
      <c r="AAZ29" s="3707"/>
      <c r="ABA29" s="3707"/>
      <c r="ABB29" s="3707"/>
      <c r="ABC29" s="3707"/>
      <c r="ABD29" s="3707"/>
      <c r="ABE29" s="3707"/>
      <c r="ABF29" s="3707"/>
      <c r="ABG29" s="3707"/>
      <c r="ABH29" s="3707"/>
      <c r="ABI29" s="3707"/>
      <c r="ABJ29" s="3707"/>
      <c r="ABK29" s="3707"/>
      <c r="ABL29" s="3707"/>
      <c r="ABM29" s="3707"/>
      <c r="ABN29" s="3707"/>
      <c r="ABO29" s="3707"/>
      <c r="ABP29" s="3707"/>
      <c r="ABQ29" s="3707"/>
      <c r="ABR29" s="3707"/>
      <c r="ABS29" s="3707"/>
      <c r="ABT29" s="3707"/>
      <c r="ABU29" s="3707"/>
      <c r="ABV29" s="3707"/>
      <c r="ABW29" s="3707"/>
      <c r="ABX29" s="3707"/>
      <c r="ABY29" s="3707"/>
      <c r="ABZ29" s="3707"/>
      <c r="ACA29" s="3707"/>
      <c r="ACB29" s="3707"/>
      <c r="ACC29" s="3707"/>
      <c r="ACD29" s="3707"/>
      <c r="ACE29" s="3707"/>
      <c r="ACF29" s="3707"/>
      <c r="ACG29" s="3707"/>
      <c r="ACH29" s="3707"/>
      <c r="ACI29" s="3707"/>
      <c r="ACJ29" s="3707"/>
      <c r="ACK29" s="3707"/>
      <c r="ACL29" s="3707"/>
      <c r="ACM29" s="3707"/>
      <c r="ACN29" s="3707"/>
      <c r="ACO29" s="3707"/>
      <c r="ACP29" s="3707"/>
      <c r="ACQ29" s="3707"/>
      <c r="ACR29" s="3707"/>
      <c r="ACS29" s="3707"/>
      <c r="ACT29" s="3707"/>
      <c r="ACU29" s="3707"/>
      <c r="ACV29" s="3707"/>
      <c r="ACW29" s="3707"/>
      <c r="ACX29" s="3707"/>
      <c r="ACY29" s="3707"/>
      <c r="ACZ29" s="3707"/>
      <c r="ADA29" s="3707"/>
      <c r="ADB29" s="3707"/>
      <c r="ADC29" s="3707"/>
      <c r="ADD29" s="3707"/>
      <c r="ADE29" s="3707"/>
      <c r="ADF29" s="3707"/>
      <c r="ADG29" s="3707"/>
      <c r="ADH29" s="3707"/>
      <c r="ADI29" s="3707"/>
      <c r="ADJ29" s="3707"/>
      <c r="ADK29" s="3707"/>
      <c r="ADL29" s="3707"/>
      <c r="ADM29" s="3707"/>
      <c r="ADN29" s="3707"/>
      <c r="ADO29" s="3707"/>
      <c r="ADP29" s="3707"/>
      <c r="ADQ29" s="3707"/>
      <c r="ADR29" s="3707"/>
      <c r="ADS29" s="3707"/>
      <c r="ADT29" s="3707"/>
      <c r="ADU29" s="3707"/>
      <c r="ADV29" s="3707"/>
      <c r="ADW29" s="3707"/>
      <c r="ADX29" s="3707"/>
      <c r="ADY29" s="3707"/>
      <c r="ADZ29" s="3707"/>
      <c r="AEA29" s="3707"/>
      <c r="AEB29" s="3707"/>
      <c r="AEC29" s="3707"/>
      <c r="AED29" s="3707"/>
      <c r="AEE29" s="3707"/>
      <c r="AEF29" s="3707"/>
      <c r="AEG29" s="3707"/>
      <c r="AEH29" s="3707"/>
      <c r="AEI29" s="3707"/>
      <c r="AEJ29" s="3707"/>
      <c r="AEK29" s="3707"/>
      <c r="AEL29" s="3707"/>
      <c r="AEM29" s="3707"/>
      <c r="AEN29" s="3707"/>
      <c r="AEO29" s="3707"/>
      <c r="AEP29" s="3707"/>
      <c r="AEQ29" s="3707"/>
      <c r="AER29" s="3707"/>
      <c r="AES29" s="3707"/>
      <c r="AET29" s="3707"/>
      <c r="AEU29" s="3707"/>
      <c r="AEV29" s="3707"/>
      <c r="AEW29" s="3707"/>
      <c r="AEX29" s="3707"/>
      <c r="AEY29" s="3707"/>
      <c r="AEZ29" s="3707"/>
      <c r="AFA29" s="3707"/>
      <c r="AFB29" s="3707"/>
      <c r="AFC29" s="3707"/>
      <c r="AFD29" s="3707"/>
      <c r="AFE29" s="3707"/>
      <c r="AFF29" s="3707"/>
      <c r="AFG29" s="3707"/>
      <c r="AFH29" s="3707"/>
      <c r="AFI29" s="3707"/>
      <c r="AFJ29" s="3707"/>
      <c r="AFK29" s="3707"/>
      <c r="AFL29" s="3707"/>
      <c r="AFM29" s="3707"/>
      <c r="AFN29" s="3707"/>
      <c r="AFO29" s="3707"/>
      <c r="AFP29" s="3707"/>
      <c r="AFQ29" s="3707"/>
      <c r="AFR29" s="3707"/>
      <c r="AFS29" s="3707"/>
      <c r="AFT29" s="3707"/>
      <c r="AFU29" s="3707"/>
      <c r="AFV29" s="3707"/>
      <c r="AFW29" s="3707"/>
      <c r="AFX29" s="3707"/>
      <c r="AFY29" s="3707"/>
      <c r="AFZ29" s="3707"/>
      <c r="AGA29" s="3707"/>
      <c r="AGB29" s="3707"/>
      <c r="AGC29" s="3707"/>
      <c r="AGD29" s="3707"/>
      <c r="AGE29" s="3707"/>
      <c r="AGF29" s="3707"/>
      <c r="AGG29" s="3707"/>
      <c r="AGH29" s="3707"/>
      <c r="AGI29" s="3707"/>
      <c r="AGJ29" s="3707"/>
      <c r="AGK29" s="3707"/>
      <c r="AGL29" s="3707"/>
      <c r="AGM29" s="3707"/>
      <c r="AGN29" s="3707"/>
      <c r="AGO29" s="3707"/>
      <c r="AGP29" s="3707"/>
      <c r="AGQ29" s="3707"/>
      <c r="AGR29" s="3707"/>
      <c r="AGS29" s="3707"/>
      <c r="AGT29" s="3707"/>
      <c r="AGU29" s="3707"/>
      <c r="AGV29" s="3707"/>
      <c r="AGW29" s="3707"/>
      <c r="AGX29" s="3707"/>
      <c r="AGY29" s="3707"/>
      <c r="AGZ29" s="3707"/>
      <c r="AHA29" s="3707"/>
      <c r="AHB29" s="3707"/>
      <c r="AHC29" s="3707"/>
      <c r="AHD29" s="3707"/>
      <c r="AHE29" s="3707"/>
      <c r="AHF29" s="3707"/>
      <c r="AHG29" s="3707"/>
      <c r="AHH29" s="3707"/>
      <c r="AHI29" s="3707"/>
      <c r="AHJ29" s="3707"/>
      <c r="AHK29" s="3707"/>
      <c r="AHL29" s="3707"/>
      <c r="AHM29" s="3707"/>
      <c r="AHN29" s="3707"/>
      <c r="AHO29" s="3707"/>
      <c r="AHP29" s="3707"/>
      <c r="AHQ29" s="3707"/>
      <c r="AHR29" s="3707"/>
      <c r="AHS29" s="3707"/>
      <c r="AHT29" s="3707"/>
      <c r="AHU29" s="3707"/>
      <c r="AHV29" s="3707"/>
      <c r="AHW29" s="3707"/>
      <c r="AHX29" s="3707"/>
      <c r="AHY29" s="3707"/>
      <c r="AHZ29" s="3707"/>
      <c r="AIA29" s="3707"/>
      <c r="AIB29" s="3707"/>
      <c r="AIC29" s="3707"/>
      <c r="AID29" s="3707"/>
      <c r="AIE29" s="3707"/>
      <c r="AIF29" s="3707"/>
      <c r="AIG29" s="3707"/>
      <c r="AIH29" s="3707"/>
      <c r="AII29" s="3707"/>
      <c r="AIJ29" s="3707"/>
      <c r="AIK29" s="3707"/>
      <c r="AIL29" s="3707"/>
      <c r="AIM29" s="3707"/>
      <c r="AIN29" s="3707"/>
      <c r="AIO29" s="3707"/>
      <c r="AIP29" s="3707"/>
      <c r="AIQ29" s="3707"/>
      <c r="AIR29" s="3707"/>
      <c r="AIS29" s="3707"/>
      <c r="AIT29" s="3707"/>
      <c r="AIU29" s="3707"/>
      <c r="AIV29" s="3707"/>
      <c r="AIW29" s="3707"/>
      <c r="AIX29" s="3707"/>
      <c r="AIY29" s="3707"/>
      <c r="AIZ29" s="3707"/>
      <c r="AJA29" s="3707"/>
      <c r="AJB29" s="3707"/>
      <c r="AJC29" s="3707"/>
      <c r="AJD29" s="3707"/>
      <c r="AJE29" s="3707"/>
      <c r="AJF29" s="3707"/>
      <c r="AJG29" s="3707"/>
      <c r="AJH29" s="3707"/>
      <c r="AJI29" s="3707"/>
      <c r="AJJ29" s="3707"/>
      <c r="AJK29" s="3707"/>
      <c r="AJL29" s="3707"/>
      <c r="AJM29" s="3707"/>
      <c r="AJN29" s="3707"/>
      <c r="AJO29" s="3707"/>
      <c r="AJP29" s="3707"/>
      <c r="AJQ29" s="3707"/>
      <c r="AJR29" s="3707"/>
      <c r="AJS29" s="3707"/>
      <c r="AJT29" s="3707"/>
      <c r="AJU29" s="3707"/>
      <c r="AJV29" s="3707"/>
      <c r="AJW29" s="3707"/>
      <c r="AJX29" s="3707"/>
      <c r="AJY29" s="3707"/>
      <c r="AJZ29" s="3707"/>
      <c r="AKA29" s="3707"/>
      <c r="AKB29" s="3707"/>
      <c r="AKC29" s="3707"/>
      <c r="AKD29" s="3707"/>
      <c r="AKE29" s="3707"/>
      <c r="AKF29" s="3707"/>
      <c r="AKG29" s="3707"/>
      <c r="AKH29" s="3707"/>
      <c r="AKI29" s="3707"/>
      <c r="AKJ29" s="3707"/>
      <c r="AKK29" s="3707"/>
      <c r="AKL29" s="3707"/>
      <c r="AKM29" s="3707"/>
      <c r="AKN29" s="3707"/>
      <c r="AKO29" s="3707"/>
      <c r="AKP29" s="3707"/>
      <c r="AKQ29" s="3707"/>
      <c r="AKR29" s="3707"/>
      <c r="AKS29" s="3707"/>
      <c r="AKT29" s="3707"/>
      <c r="AKU29" s="3707"/>
      <c r="AKV29" s="3707"/>
      <c r="AKW29" s="3707"/>
      <c r="AKX29" s="3707"/>
      <c r="AKY29" s="3707"/>
      <c r="AKZ29" s="3707"/>
      <c r="ALA29" s="3707"/>
      <c r="ALB29" s="3707"/>
      <c r="ALC29" s="3707"/>
      <c r="ALD29" s="3707"/>
      <c r="ALE29" s="3707"/>
      <c r="ALF29" s="3707"/>
      <c r="ALG29" s="3707"/>
      <c r="ALH29" s="3707"/>
      <c r="ALI29" s="3707"/>
      <c r="ALJ29" s="3707"/>
      <c r="ALK29" s="3707"/>
      <c r="ALL29" s="3707"/>
      <c r="ALM29" s="3707"/>
      <c r="ALN29" s="3707"/>
      <c r="ALO29" s="3707"/>
      <c r="ALP29" s="3707"/>
      <c r="ALQ29" s="3707"/>
      <c r="ALR29" s="3707"/>
      <c r="ALS29" s="3707"/>
      <c r="ALT29" s="3707"/>
      <c r="ALU29" s="3707"/>
      <c r="ALV29" s="3707"/>
      <c r="ALW29" s="3707"/>
      <c r="ALX29" s="3707"/>
      <c r="ALY29" s="3707"/>
      <c r="ALZ29" s="3707"/>
      <c r="AMA29" s="3707"/>
      <c r="AMB29" s="3707"/>
      <c r="AMC29" s="3707"/>
      <c r="AMD29" s="3707"/>
      <c r="AME29" s="3707"/>
      <c r="AMF29" s="3707"/>
      <c r="AMG29" s="3707"/>
      <c r="AMH29" s="3707"/>
      <c r="AMI29" s="3707"/>
      <c r="AMJ29" s="3707"/>
      <c r="AMK29" s="3707"/>
      <c r="AML29" s="3707"/>
      <c r="AMM29" s="3707"/>
      <c r="AMN29" s="3707"/>
      <c r="AMO29" s="3707"/>
      <c r="AMP29" s="3707"/>
      <c r="AMQ29" s="3707"/>
      <c r="AMR29" s="3707"/>
      <c r="AMS29" s="3707"/>
      <c r="AMT29" s="3707"/>
      <c r="AMU29" s="3707"/>
      <c r="AMV29" s="3707"/>
      <c r="AMW29" s="3707"/>
      <c r="AMX29" s="3707"/>
      <c r="AMY29" s="3707"/>
      <c r="AMZ29" s="3707"/>
      <c r="ANA29" s="3707"/>
      <c r="ANB29" s="3707"/>
      <c r="ANC29" s="3707"/>
      <c r="AND29" s="3707"/>
      <c r="ANE29" s="3707"/>
      <c r="ANF29" s="3707"/>
      <c r="ANG29" s="3707"/>
      <c r="ANH29" s="3707"/>
      <c r="ANI29" s="3707"/>
      <c r="ANJ29" s="3707"/>
      <c r="ANK29" s="3707"/>
      <c r="ANL29" s="3707"/>
      <c r="ANM29" s="3707"/>
      <c r="ANN29" s="3707"/>
      <c r="ANO29" s="3707"/>
      <c r="ANP29" s="3707"/>
      <c r="ANQ29" s="3707"/>
      <c r="ANR29" s="3707"/>
      <c r="ANS29" s="3707"/>
      <c r="ANT29" s="3707"/>
      <c r="ANU29" s="3707"/>
      <c r="ANV29" s="3707"/>
      <c r="ANW29" s="3707"/>
      <c r="ANX29" s="3707"/>
      <c r="ANY29" s="3707"/>
      <c r="ANZ29" s="3707"/>
      <c r="AOA29" s="3707"/>
      <c r="AOB29" s="3707"/>
      <c r="AOC29" s="3707"/>
      <c r="AOD29" s="3707"/>
      <c r="AOE29" s="3707"/>
      <c r="AOF29" s="3707"/>
      <c r="AOG29" s="3707"/>
      <c r="AOH29" s="3707"/>
      <c r="AOI29" s="3707"/>
      <c r="AOJ29" s="3707"/>
      <c r="AOK29" s="3707"/>
      <c r="AOL29" s="3707"/>
      <c r="AOM29" s="3707"/>
      <c r="AON29" s="3707"/>
      <c r="AOO29" s="3707"/>
      <c r="AOP29" s="3707"/>
      <c r="AOQ29" s="3707"/>
      <c r="AOR29" s="3707"/>
      <c r="AOS29" s="3707"/>
      <c r="AOT29" s="3707"/>
      <c r="AOU29" s="3707"/>
      <c r="AOV29" s="3707"/>
      <c r="AOW29" s="3707"/>
      <c r="AOX29" s="3707"/>
      <c r="AOY29" s="3707"/>
      <c r="AOZ29" s="3707"/>
      <c r="APA29" s="3707"/>
      <c r="APB29" s="3707"/>
      <c r="APC29" s="3707"/>
      <c r="APD29" s="3707"/>
      <c r="APE29" s="3707"/>
      <c r="APF29" s="3707"/>
      <c r="APG29" s="3707"/>
      <c r="APH29" s="3707"/>
      <c r="API29" s="3707"/>
      <c r="APJ29" s="3707"/>
      <c r="APK29" s="3707"/>
      <c r="APL29" s="3707"/>
      <c r="APM29" s="3707"/>
      <c r="APN29" s="3707"/>
      <c r="APO29" s="3707"/>
      <c r="APP29" s="3707"/>
      <c r="APQ29" s="3707"/>
      <c r="APR29" s="3707"/>
      <c r="APS29" s="3707"/>
      <c r="APT29" s="3707"/>
      <c r="APU29" s="3707"/>
      <c r="APV29" s="3707"/>
      <c r="APW29" s="3707"/>
      <c r="APX29" s="3707"/>
      <c r="APY29" s="3707"/>
      <c r="APZ29" s="3707"/>
      <c r="AQA29" s="3707"/>
      <c r="AQB29" s="3707"/>
      <c r="AQC29" s="3707"/>
      <c r="AQD29" s="3707"/>
      <c r="AQE29" s="3707"/>
      <c r="AQF29" s="3707"/>
      <c r="AQG29" s="3707"/>
      <c r="AQH29" s="3707"/>
      <c r="AQI29" s="3707"/>
      <c r="AQJ29" s="3707"/>
      <c r="AQK29" s="3707"/>
      <c r="AQL29" s="3707"/>
      <c r="AQM29" s="3707"/>
      <c r="AQN29" s="3707"/>
      <c r="AQO29" s="3707"/>
      <c r="AQP29" s="3707"/>
      <c r="AQQ29" s="3707"/>
      <c r="AQR29" s="3707"/>
      <c r="AQS29" s="3707"/>
      <c r="AQT29" s="3707"/>
      <c r="AQU29" s="3707"/>
      <c r="AQV29" s="3707"/>
      <c r="AQW29" s="3707"/>
      <c r="AQX29" s="3707"/>
      <c r="AQY29" s="3707"/>
      <c r="AQZ29" s="3707"/>
      <c r="ARA29" s="3707"/>
      <c r="ARB29" s="3707"/>
      <c r="ARC29" s="3707"/>
      <c r="ARD29" s="3707"/>
      <c r="ARE29" s="3707"/>
      <c r="ARF29" s="3707"/>
      <c r="ARG29" s="3707"/>
      <c r="ARH29" s="3707"/>
      <c r="ARI29" s="3707"/>
      <c r="ARJ29" s="3707"/>
      <c r="ARK29" s="3707"/>
      <c r="ARL29" s="3707"/>
      <c r="ARM29" s="3707"/>
      <c r="ARN29" s="3707"/>
      <c r="ARO29" s="3707"/>
      <c r="ARP29" s="3707"/>
      <c r="ARQ29" s="3707"/>
      <c r="ARR29" s="3707"/>
      <c r="ARS29" s="3707"/>
      <c r="ART29" s="3707"/>
      <c r="ARU29" s="3707"/>
      <c r="ARV29" s="3707"/>
      <c r="ARW29" s="3707"/>
      <c r="ARX29" s="3707"/>
      <c r="ARY29" s="3707"/>
      <c r="ARZ29" s="3707"/>
      <c r="ASA29" s="3707"/>
      <c r="ASB29" s="3707"/>
      <c r="ASC29" s="3707"/>
      <c r="ASD29" s="3707"/>
      <c r="ASE29" s="3707"/>
      <c r="ASF29" s="3707"/>
      <c r="ASG29" s="3707"/>
      <c r="ASH29" s="3707"/>
      <c r="ASI29" s="3707"/>
      <c r="ASJ29" s="3707"/>
      <c r="ASK29" s="3707"/>
      <c r="ASL29" s="3707"/>
      <c r="ASM29" s="3707"/>
      <c r="ASN29" s="3707"/>
      <c r="ASO29" s="3707"/>
      <c r="ASP29" s="3707"/>
      <c r="ASQ29" s="3707"/>
      <c r="ASR29" s="3707"/>
      <c r="ASS29" s="3707"/>
      <c r="AST29" s="3707"/>
      <c r="ASU29" s="3707"/>
      <c r="ASV29" s="3707"/>
      <c r="ASW29" s="3707"/>
      <c r="ASX29" s="3707"/>
      <c r="ASY29" s="3707"/>
      <c r="ASZ29" s="3707"/>
      <c r="ATA29" s="3707"/>
      <c r="ATB29" s="3707"/>
      <c r="ATC29" s="3707"/>
      <c r="ATD29" s="3707"/>
      <c r="ATE29" s="3707"/>
      <c r="ATF29" s="3707"/>
      <c r="ATG29" s="3707"/>
      <c r="ATH29" s="3707"/>
      <c r="ATI29" s="3707"/>
      <c r="ATJ29" s="3707"/>
      <c r="ATK29" s="3707"/>
      <c r="ATL29" s="3707"/>
      <c r="ATM29" s="3707"/>
      <c r="ATN29" s="3707"/>
      <c r="ATO29" s="3707"/>
      <c r="ATP29" s="3707"/>
      <c r="ATQ29" s="3707"/>
      <c r="ATR29" s="3707"/>
      <c r="ATS29" s="3707"/>
      <c r="ATT29" s="3707"/>
      <c r="ATU29" s="3707"/>
      <c r="ATV29" s="3707"/>
      <c r="ATW29" s="3707"/>
      <c r="ATX29" s="3707"/>
      <c r="ATY29" s="3707"/>
      <c r="ATZ29" s="3707"/>
      <c r="AUA29" s="3707"/>
      <c r="AUB29" s="3707"/>
      <c r="AUC29" s="3707"/>
      <c r="AUD29" s="3707"/>
      <c r="AUE29" s="3707"/>
      <c r="AUF29" s="3707"/>
      <c r="AUG29" s="3707"/>
      <c r="AUH29" s="3707"/>
      <c r="AUI29" s="3707"/>
      <c r="AUJ29" s="3707"/>
      <c r="AUK29" s="3707"/>
      <c r="AUL29" s="3707"/>
      <c r="AUM29" s="3707"/>
      <c r="AUN29" s="3707"/>
      <c r="AUO29" s="3707"/>
      <c r="AUP29" s="3707"/>
      <c r="AUQ29" s="3707"/>
      <c r="AUR29" s="3707"/>
      <c r="AUS29" s="3707"/>
      <c r="AUT29" s="3707"/>
      <c r="AUU29" s="3707"/>
      <c r="AUV29" s="3707"/>
      <c r="AUW29" s="3707"/>
      <c r="AUX29" s="3707"/>
      <c r="AUY29" s="3707"/>
      <c r="AUZ29" s="3707"/>
      <c r="AVA29" s="3707"/>
      <c r="AVB29" s="3707"/>
      <c r="AVC29" s="3707"/>
      <c r="AVD29" s="3707"/>
      <c r="AVE29" s="3707"/>
      <c r="AVF29" s="3707"/>
      <c r="AVG29" s="3707"/>
      <c r="AVH29" s="3707"/>
      <c r="AVI29" s="3707"/>
      <c r="AVJ29" s="3707"/>
      <c r="AVK29" s="3707"/>
      <c r="AVL29" s="3707"/>
      <c r="AVM29" s="3707"/>
      <c r="AVN29" s="3707"/>
      <c r="AVO29" s="3707"/>
      <c r="AVP29" s="3707"/>
      <c r="AVQ29" s="3707"/>
      <c r="AVR29" s="3707"/>
      <c r="AVS29" s="3707"/>
      <c r="AVT29" s="3707"/>
      <c r="AVU29" s="3707"/>
      <c r="AVV29" s="3707"/>
      <c r="AVW29" s="3707"/>
      <c r="AVX29" s="3707"/>
      <c r="AVY29" s="3707"/>
      <c r="AVZ29" s="3707"/>
      <c r="AWA29" s="3707"/>
      <c r="AWB29" s="3707"/>
      <c r="AWC29" s="3707"/>
      <c r="AWD29" s="3707"/>
      <c r="AWE29" s="3707"/>
      <c r="AWF29" s="3707"/>
      <c r="AWG29" s="3707"/>
      <c r="AWH29" s="3707"/>
      <c r="AWI29" s="3707"/>
      <c r="AWJ29" s="3707"/>
      <c r="AWK29" s="3707"/>
      <c r="AWL29" s="3707"/>
      <c r="AWM29" s="3707"/>
      <c r="AWN29" s="3707"/>
      <c r="AWO29" s="3707"/>
      <c r="AWP29" s="3707"/>
      <c r="AWQ29" s="3707"/>
      <c r="AWR29" s="3707"/>
      <c r="AWS29" s="3707"/>
      <c r="AWT29" s="3707"/>
      <c r="AWU29" s="3707"/>
      <c r="AWV29" s="3707"/>
      <c r="AWW29" s="3707"/>
      <c r="AWX29" s="3707"/>
      <c r="AWY29" s="3707"/>
      <c r="AWZ29" s="3707"/>
      <c r="AXA29" s="3707"/>
      <c r="AXB29" s="3707"/>
      <c r="AXC29" s="3707"/>
      <c r="AXD29" s="3707"/>
      <c r="AXE29" s="3707"/>
      <c r="AXF29" s="3707"/>
      <c r="AXG29" s="3707"/>
      <c r="AXH29" s="3707"/>
      <c r="AXI29" s="3707"/>
      <c r="AXJ29" s="3707"/>
      <c r="AXK29" s="3707"/>
      <c r="AXL29" s="3707"/>
      <c r="AXM29" s="3707"/>
      <c r="AXN29" s="3707"/>
      <c r="AXO29" s="3707"/>
      <c r="AXP29" s="3707"/>
      <c r="AXQ29" s="3707"/>
      <c r="AXR29" s="3707"/>
      <c r="AXS29" s="3707"/>
      <c r="AXT29" s="3707"/>
      <c r="AXU29" s="3707"/>
      <c r="AXV29" s="3707"/>
      <c r="AXW29" s="3707"/>
      <c r="AXX29" s="3707"/>
      <c r="AXY29" s="3707"/>
      <c r="AXZ29" s="3707"/>
      <c r="AYA29" s="3707"/>
      <c r="AYB29" s="3707"/>
      <c r="AYC29" s="3707"/>
      <c r="AYD29" s="3707"/>
      <c r="AYE29" s="3707"/>
      <c r="AYF29" s="3707"/>
      <c r="AYG29" s="3707"/>
      <c r="AYH29" s="3707"/>
      <c r="AYI29" s="3707"/>
      <c r="AYJ29" s="3707"/>
      <c r="AYK29" s="3707"/>
      <c r="AYL29" s="3707"/>
      <c r="AYM29" s="3707"/>
      <c r="AYN29" s="3707"/>
      <c r="AYO29" s="3707"/>
      <c r="AYP29" s="3707"/>
      <c r="AYQ29" s="3707"/>
      <c r="AYR29" s="3707"/>
      <c r="AYS29" s="3707"/>
      <c r="AYT29" s="3707"/>
      <c r="AYU29" s="3707"/>
      <c r="AYV29" s="3707"/>
      <c r="AYW29" s="3707"/>
      <c r="AYX29" s="3707"/>
      <c r="AYY29" s="3707"/>
      <c r="AYZ29" s="3707"/>
      <c r="AZA29" s="3707"/>
      <c r="AZB29" s="3707"/>
      <c r="AZC29" s="3707"/>
      <c r="AZD29" s="3707"/>
      <c r="AZE29" s="3707"/>
      <c r="AZF29" s="3707"/>
      <c r="AZG29" s="3707"/>
      <c r="AZH29" s="3707"/>
      <c r="AZI29" s="3707"/>
      <c r="AZJ29" s="3707"/>
      <c r="AZK29" s="3707"/>
      <c r="AZL29" s="3707"/>
      <c r="AZM29" s="3707"/>
      <c r="AZN29" s="3707"/>
      <c r="AZO29" s="3707"/>
      <c r="AZP29" s="3707"/>
      <c r="AZQ29" s="3707"/>
      <c r="AZR29" s="3707"/>
      <c r="AZS29" s="3707"/>
      <c r="AZT29" s="3707"/>
      <c r="AZU29" s="3707"/>
      <c r="AZV29" s="3707"/>
      <c r="AZW29" s="3707"/>
      <c r="AZX29" s="3707"/>
      <c r="AZY29" s="3707"/>
      <c r="AZZ29" s="3707"/>
      <c r="BAA29" s="3707"/>
      <c r="BAB29" s="3707"/>
      <c r="BAC29" s="3707"/>
      <c r="BAD29" s="3707"/>
      <c r="BAE29" s="3707"/>
      <c r="BAF29" s="3707"/>
      <c r="BAG29" s="3707"/>
      <c r="BAH29" s="3707"/>
      <c r="BAI29" s="3707"/>
      <c r="BAJ29" s="3707"/>
      <c r="BAK29" s="3707"/>
      <c r="BAL29" s="3707"/>
      <c r="BAM29" s="3707"/>
      <c r="BAN29" s="3707"/>
      <c r="BAO29" s="3707"/>
      <c r="BAP29" s="3707"/>
      <c r="BAQ29" s="3707"/>
      <c r="BAR29" s="3707"/>
      <c r="BAS29" s="3707"/>
      <c r="BAT29" s="3707"/>
      <c r="BAU29" s="3707"/>
      <c r="BAV29" s="3707"/>
      <c r="BAW29" s="3707"/>
      <c r="BAX29" s="3707"/>
      <c r="BAY29" s="3707"/>
      <c r="BAZ29" s="3707"/>
      <c r="BBA29" s="3707"/>
      <c r="BBB29" s="3707"/>
      <c r="BBC29" s="3707"/>
      <c r="BBD29" s="3707"/>
      <c r="BBE29" s="3707"/>
      <c r="BBF29" s="3707"/>
      <c r="BBG29" s="3707"/>
      <c r="BBH29" s="3707"/>
      <c r="BBI29" s="3707"/>
      <c r="BBJ29" s="3707"/>
      <c r="BBK29" s="3707"/>
      <c r="BBL29" s="3707"/>
      <c r="BBM29" s="3707"/>
      <c r="BBN29" s="3707"/>
      <c r="BBO29" s="3707"/>
      <c r="BBP29" s="3707"/>
      <c r="BBQ29" s="3707"/>
      <c r="BBR29" s="3707"/>
      <c r="BBS29" s="3707"/>
      <c r="BBT29" s="3707"/>
      <c r="BBU29" s="3707"/>
      <c r="BBV29" s="3707"/>
      <c r="BBW29" s="3707"/>
      <c r="BBX29" s="3707"/>
      <c r="BBY29" s="3707"/>
      <c r="BBZ29" s="3707"/>
      <c r="BCA29" s="3707"/>
      <c r="BCB29" s="3707"/>
      <c r="BCC29" s="3707"/>
      <c r="BCD29" s="3707"/>
      <c r="BCE29" s="3707"/>
      <c r="BCF29" s="3707"/>
      <c r="BCG29" s="3707"/>
      <c r="BCH29" s="3707"/>
      <c r="BCI29" s="3707"/>
      <c r="BCJ29" s="3707"/>
      <c r="BCK29" s="3707"/>
      <c r="BCL29" s="3707"/>
      <c r="BCM29" s="3707"/>
      <c r="BCN29" s="3707"/>
      <c r="BCO29" s="3707"/>
      <c r="BCP29" s="3707"/>
      <c r="BCQ29" s="3707"/>
      <c r="BCR29" s="3707"/>
      <c r="BCS29" s="3707"/>
      <c r="BCT29" s="3707"/>
      <c r="BCU29" s="3707"/>
      <c r="BCV29" s="3707"/>
      <c r="BCW29" s="3707"/>
      <c r="BCX29" s="3707"/>
      <c r="BCY29" s="3707"/>
      <c r="BCZ29" s="3707"/>
      <c r="BDA29" s="3707"/>
      <c r="BDB29" s="3707"/>
      <c r="BDC29" s="3707"/>
      <c r="BDD29" s="3707"/>
      <c r="BDE29" s="3707"/>
      <c r="BDF29" s="3707"/>
      <c r="BDG29" s="3707"/>
      <c r="BDH29" s="3707"/>
      <c r="BDI29" s="3707"/>
      <c r="BDJ29" s="3707"/>
      <c r="BDK29" s="3707"/>
      <c r="BDL29" s="3707"/>
      <c r="BDM29" s="3707"/>
      <c r="BDN29" s="3707"/>
      <c r="BDO29" s="3707"/>
      <c r="BDP29" s="3707"/>
      <c r="BDQ29" s="3707"/>
      <c r="BDR29" s="3707"/>
      <c r="BDS29" s="3707"/>
      <c r="BDT29" s="3707"/>
      <c r="BDU29" s="3707"/>
      <c r="BDV29" s="3707"/>
      <c r="BDW29" s="3707"/>
      <c r="BDX29" s="3707"/>
      <c r="BDY29" s="3707"/>
      <c r="BDZ29" s="3707"/>
      <c r="BEA29" s="3707"/>
      <c r="BEB29" s="3707"/>
      <c r="BEC29" s="3707"/>
      <c r="BED29" s="3707"/>
      <c r="BEE29" s="3707"/>
      <c r="BEF29" s="3707"/>
      <c r="BEG29" s="3707"/>
      <c r="BEH29" s="3707"/>
      <c r="BEI29" s="3707"/>
      <c r="BEJ29" s="3707"/>
      <c r="BEK29" s="3707"/>
      <c r="BEL29" s="3707"/>
      <c r="BEM29" s="3707"/>
      <c r="BEN29" s="3707"/>
      <c r="BEO29" s="3707"/>
      <c r="BEP29" s="3707"/>
      <c r="BEQ29" s="3707"/>
      <c r="BER29" s="3707"/>
      <c r="BES29" s="3707"/>
      <c r="BET29" s="3707"/>
      <c r="BEU29" s="3707"/>
      <c r="BEV29" s="3707"/>
      <c r="BEW29" s="3707"/>
      <c r="BEX29" s="3707"/>
      <c r="BEY29" s="3707"/>
      <c r="BEZ29" s="3707"/>
      <c r="BFA29" s="3707"/>
      <c r="BFB29" s="3707"/>
      <c r="BFC29" s="3707"/>
      <c r="BFD29" s="3707"/>
      <c r="BFE29" s="3707"/>
      <c r="BFF29" s="3707"/>
      <c r="BFG29" s="3707"/>
      <c r="BFH29" s="3707"/>
      <c r="BFI29" s="3707"/>
      <c r="BFJ29" s="3707"/>
      <c r="BFK29" s="3707"/>
      <c r="BFL29" s="3707"/>
      <c r="BFM29" s="3707"/>
      <c r="BFN29" s="3707"/>
      <c r="BFO29" s="3707"/>
      <c r="BFP29" s="3707"/>
      <c r="BFQ29" s="3707"/>
      <c r="BFR29" s="3707"/>
      <c r="BFS29" s="3707"/>
      <c r="BFT29" s="3707"/>
      <c r="BFU29" s="3707"/>
      <c r="BFV29" s="3707"/>
      <c r="BFW29" s="3707"/>
      <c r="BFX29" s="3707"/>
      <c r="BFY29" s="3707"/>
      <c r="BFZ29" s="3707"/>
      <c r="BGA29" s="3707"/>
      <c r="BGB29" s="3707"/>
      <c r="BGC29" s="3707"/>
      <c r="BGD29" s="3707"/>
      <c r="BGE29" s="3707"/>
      <c r="BGF29" s="3707"/>
      <c r="BGG29" s="3707"/>
      <c r="BGH29" s="3707"/>
      <c r="BGI29" s="3707"/>
      <c r="BGJ29" s="3707"/>
      <c r="BGK29" s="3707"/>
      <c r="BGL29" s="3707"/>
      <c r="BGM29" s="3707"/>
      <c r="BGN29" s="3707"/>
      <c r="BGO29" s="3707"/>
      <c r="BGP29" s="3707"/>
      <c r="BGQ29" s="3707"/>
      <c r="BGR29" s="3707"/>
      <c r="BGS29" s="3707"/>
      <c r="BGT29" s="3707"/>
      <c r="BGU29" s="3707"/>
      <c r="BGV29" s="3707"/>
      <c r="BGW29" s="3707"/>
      <c r="BGX29" s="3707"/>
      <c r="BGY29" s="3707"/>
      <c r="BGZ29" s="3707"/>
      <c r="BHA29" s="3707"/>
      <c r="BHB29" s="3707"/>
      <c r="BHC29" s="3707"/>
      <c r="BHD29" s="3707"/>
      <c r="BHE29" s="3707"/>
      <c r="BHF29" s="3707"/>
      <c r="BHG29" s="3707"/>
      <c r="BHH29" s="3707"/>
      <c r="BHI29" s="3707"/>
      <c r="BHJ29" s="3707"/>
      <c r="BHK29" s="3707"/>
      <c r="BHL29" s="3707"/>
      <c r="BHM29" s="3707"/>
      <c r="BHN29" s="3707"/>
      <c r="BHO29" s="3707"/>
      <c r="BHP29" s="3707"/>
      <c r="BHQ29" s="3707"/>
      <c r="BHR29" s="3707"/>
      <c r="BHS29" s="3707"/>
      <c r="BHT29" s="3707"/>
      <c r="BHU29" s="3707"/>
      <c r="BHV29" s="3707"/>
      <c r="BHW29" s="3707"/>
      <c r="BHX29" s="3707"/>
      <c r="BHY29" s="3707"/>
      <c r="BHZ29" s="3707"/>
      <c r="BIA29" s="3707"/>
      <c r="BIB29" s="3707"/>
      <c r="BIC29" s="3707"/>
      <c r="BID29" s="3707"/>
      <c r="BIE29" s="3707"/>
      <c r="BIF29" s="3707"/>
      <c r="BIG29" s="3707"/>
      <c r="BIH29" s="3707"/>
      <c r="BII29" s="3707"/>
      <c r="BIJ29" s="3707"/>
      <c r="BIK29" s="3707"/>
      <c r="BIL29" s="3707"/>
      <c r="BIM29" s="3707"/>
      <c r="BIN29" s="3707"/>
      <c r="BIO29" s="3707"/>
      <c r="BIP29" s="3707"/>
      <c r="BIQ29" s="3707"/>
      <c r="BIR29" s="3707"/>
      <c r="BIS29" s="3707"/>
      <c r="BIT29" s="3707"/>
      <c r="BIU29" s="3707"/>
      <c r="BIV29" s="3707"/>
      <c r="BIW29" s="3707"/>
      <c r="BIX29" s="3707"/>
      <c r="BIY29" s="3707"/>
      <c r="BIZ29" s="3707"/>
      <c r="BJA29" s="3707"/>
      <c r="BJB29" s="3707"/>
      <c r="BJC29" s="3707"/>
      <c r="BJD29" s="3707"/>
      <c r="BJE29" s="3707"/>
      <c r="BJF29" s="3707"/>
      <c r="BJG29" s="3707"/>
      <c r="BJH29" s="3707"/>
      <c r="BJI29" s="3707"/>
      <c r="BJJ29" s="3707"/>
      <c r="BJK29" s="3707"/>
      <c r="BJL29" s="3707"/>
      <c r="BJM29" s="3707"/>
      <c r="BJN29" s="3707"/>
      <c r="BJO29" s="3707"/>
      <c r="BJP29" s="3707"/>
      <c r="BJQ29" s="3707"/>
      <c r="BJR29" s="3707"/>
      <c r="BJS29" s="3707"/>
      <c r="BJT29" s="3707"/>
      <c r="BJU29" s="3707"/>
      <c r="BJV29" s="3707"/>
      <c r="BJW29" s="3707"/>
      <c r="BJX29" s="3707"/>
      <c r="BJY29" s="3707"/>
      <c r="BJZ29" s="3707"/>
      <c r="BKA29" s="3707"/>
      <c r="BKB29" s="3707"/>
      <c r="BKC29" s="3707"/>
      <c r="BKD29" s="3707"/>
      <c r="BKE29" s="3707"/>
      <c r="BKF29" s="3707"/>
      <c r="BKG29" s="3707"/>
      <c r="BKH29" s="3707"/>
      <c r="BKI29" s="3707"/>
      <c r="BKJ29" s="3707"/>
      <c r="BKK29" s="3707"/>
      <c r="BKL29" s="3707"/>
      <c r="BKM29" s="3707"/>
      <c r="BKN29" s="3707"/>
      <c r="BKO29" s="3707"/>
      <c r="BKP29" s="3707"/>
      <c r="BKQ29" s="3707"/>
      <c r="BKR29" s="3707"/>
      <c r="BKS29" s="3707"/>
      <c r="BKT29" s="3707"/>
      <c r="BKU29" s="3707"/>
      <c r="BKV29" s="3707"/>
      <c r="BKW29" s="3707"/>
      <c r="BKX29" s="3707"/>
      <c r="BKY29" s="3707"/>
      <c r="BKZ29" s="3707"/>
      <c r="BLA29" s="3707"/>
      <c r="BLB29" s="3707"/>
      <c r="BLC29" s="3707"/>
      <c r="BLD29" s="3707"/>
      <c r="BLE29" s="3707"/>
      <c r="BLF29" s="3707"/>
      <c r="BLG29" s="3707"/>
      <c r="BLH29" s="3707"/>
      <c r="BLI29" s="3707"/>
      <c r="BLJ29" s="3707"/>
      <c r="BLK29" s="3707"/>
      <c r="BLL29" s="3707"/>
      <c r="BLM29" s="3707"/>
      <c r="BLN29" s="3707"/>
      <c r="BLO29" s="3707"/>
      <c r="BLP29" s="3707"/>
      <c r="BLQ29" s="3707"/>
      <c r="BLR29" s="3707"/>
      <c r="BLS29" s="3707"/>
      <c r="BLT29" s="3707"/>
      <c r="BLU29" s="3707"/>
      <c r="BLV29" s="3707"/>
      <c r="BLW29" s="3707"/>
      <c r="BLX29" s="3707"/>
      <c r="BLY29" s="3707"/>
      <c r="BLZ29" s="3707"/>
      <c r="BMA29" s="3707"/>
      <c r="BMB29" s="3707"/>
      <c r="BMC29" s="3707"/>
      <c r="BMD29" s="3707"/>
      <c r="BME29" s="3707"/>
      <c r="BMF29" s="3707"/>
      <c r="BMG29" s="3707"/>
      <c r="BMH29" s="3707"/>
      <c r="BMI29" s="3707"/>
      <c r="BMJ29" s="3707"/>
      <c r="BMK29" s="3707"/>
      <c r="BML29" s="3707"/>
      <c r="BMM29" s="3707"/>
      <c r="BMN29" s="3707"/>
      <c r="BMO29" s="3707"/>
      <c r="BMP29" s="3707"/>
      <c r="BMQ29" s="3707"/>
      <c r="BMR29" s="3707"/>
      <c r="BMS29" s="3707"/>
      <c r="BMT29" s="3707"/>
      <c r="BMU29" s="3707"/>
      <c r="BMV29" s="3707"/>
      <c r="BMW29" s="3707"/>
      <c r="BMX29" s="3707"/>
      <c r="BMY29" s="3707"/>
      <c r="BMZ29" s="3707"/>
      <c r="BNA29" s="3707"/>
      <c r="BNB29" s="3707"/>
      <c r="BNC29" s="3707"/>
      <c r="BND29" s="3707"/>
      <c r="BNE29" s="3707"/>
      <c r="BNF29" s="3707"/>
      <c r="BNG29" s="3707"/>
      <c r="BNH29" s="3707"/>
      <c r="BNI29" s="3707"/>
      <c r="BNJ29" s="3707"/>
      <c r="BNK29" s="3707"/>
      <c r="BNL29" s="3707"/>
      <c r="BNM29" s="3707"/>
      <c r="BNN29" s="3707"/>
      <c r="BNO29" s="3707"/>
      <c r="BNP29" s="3707"/>
      <c r="BNQ29" s="3707"/>
      <c r="BNR29" s="3707"/>
      <c r="BNS29" s="3707"/>
      <c r="BNT29" s="3707"/>
      <c r="BNU29" s="3707"/>
      <c r="BNV29" s="3707"/>
      <c r="BNW29" s="3707"/>
      <c r="BNX29" s="3707"/>
      <c r="BNY29" s="3707"/>
      <c r="BNZ29" s="3707"/>
      <c r="BOA29" s="3707"/>
      <c r="BOB29" s="3707"/>
      <c r="BOC29" s="3707"/>
      <c r="BOD29" s="3707"/>
      <c r="BOE29" s="3707"/>
      <c r="BOF29" s="3707"/>
      <c r="BOG29" s="3707"/>
      <c r="BOH29" s="3707"/>
      <c r="BOI29" s="3707"/>
      <c r="BOJ29" s="3707"/>
      <c r="BOK29" s="3707"/>
      <c r="BOL29" s="3707"/>
      <c r="BOM29" s="3707"/>
      <c r="BON29" s="3707"/>
      <c r="BOO29" s="3707"/>
      <c r="BOP29" s="3707"/>
      <c r="BOQ29" s="3707"/>
      <c r="BOR29" s="3707"/>
      <c r="BOS29" s="3707"/>
      <c r="BOT29" s="3707"/>
      <c r="BOU29" s="3707"/>
      <c r="BOV29" s="3707"/>
      <c r="BOW29" s="3707"/>
      <c r="BOX29" s="3707"/>
      <c r="BOY29" s="3707"/>
      <c r="BOZ29" s="3707"/>
      <c r="BPA29" s="3707"/>
      <c r="BPB29" s="3707"/>
      <c r="BPC29" s="3707"/>
      <c r="BPD29" s="3707"/>
      <c r="BPE29" s="3707"/>
      <c r="BPF29" s="3707"/>
      <c r="BPG29" s="3707"/>
      <c r="BPH29" s="3707"/>
      <c r="BPI29" s="3707"/>
      <c r="BPJ29" s="3707"/>
      <c r="BPK29" s="3707"/>
      <c r="BPL29" s="3707"/>
      <c r="BPM29" s="3707"/>
      <c r="BPN29" s="3707"/>
      <c r="BPO29" s="3707"/>
      <c r="BPP29" s="3707"/>
      <c r="BPQ29" s="3707"/>
      <c r="BPR29" s="3707"/>
      <c r="BPS29" s="3707"/>
      <c r="BPT29" s="3707"/>
      <c r="BPU29" s="3707"/>
      <c r="BPV29" s="3707"/>
      <c r="BPW29" s="3707"/>
      <c r="BPX29" s="3707"/>
      <c r="BPY29" s="3707"/>
      <c r="BPZ29" s="3707"/>
      <c r="BQA29" s="3707"/>
      <c r="BQB29" s="3707"/>
      <c r="BQC29" s="3707"/>
      <c r="BQD29" s="3707"/>
      <c r="BQE29" s="3707"/>
      <c r="BQF29" s="3707"/>
      <c r="BQG29" s="3707"/>
      <c r="BQH29" s="3707"/>
      <c r="BQI29" s="3707"/>
      <c r="BQJ29" s="3707"/>
      <c r="BQK29" s="3707"/>
      <c r="BQL29" s="3707"/>
      <c r="BQM29" s="3707"/>
      <c r="BQN29" s="3707"/>
      <c r="BQO29" s="3707"/>
      <c r="BQP29" s="3707"/>
      <c r="BQQ29" s="3707"/>
      <c r="BQR29" s="3707"/>
      <c r="BQS29" s="3707"/>
      <c r="BQT29" s="3707"/>
      <c r="BQU29" s="3707"/>
      <c r="BQV29" s="3707"/>
      <c r="BQW29" s="3707"/>
      <c r="BQX29" s="3707"/>
      <c r="BQY29" s="3707"/>
      <c r="BQZ29" s="3707"/>
      <c r="BRA29" s="3707"/>
      <c r="BRB29" s="3707"/>
      <c r="BRC29" s="3707"/>
      <c r="BRD29" s="3707"/>
      <c r="BRE29" s="3707"/>
      <c r="BRF29" s="3707"/>
      <c r="BRG29" s="3707"/>
      <c r="BRH29" s="3707"/>
      <c r="BRI29" s="3707"/>
      <c r="BRJ29" s="3707"/>
      <c r="BRK29" s="3707"/>
      <c r="BRL29" s="3707"/>
      <c r="BRM29" s="3707"/>
      <c r="BRN29" s="3707"/>
      <c r="BRO29" s="3707"/>
      <c r="BRP29" s="3707"/>
      <c r="BRQ29" s="3707"/>
      <c r="BRR29" s="3707"/>
      <c r="BRS29" s="3707"/>
      <c r="BRT29" s="3707"/>
      <c r="BRU29" s="3707"/>
      <c r="BRV29" s="3707"/>
      <c r="BRW29" s="3707"/>
      <c r="BRX29" s="3707"/>
      <c r="BRY29" s="3707"/>
      <c r="BRZ29" s="3707"/>
      <c r="BSA29" s="3707"/>
      <c r="BSB29" s="3707"/>
      <c r="BSC29" s="3707"/>
      <c r="BSD29" s="3707"/>
      <c r="BSE29" s="3707"/>
      <c r="BSF29" s="3707"/>
      <c r="BSG29" s="3707"/>
      <c r="BSH29" s="3707"/>
      <c r="BSI29" s="3707"/>
      <c r="BSJ29" s="3707"/>
      <c r="BSK29" s="3707"/>
      <c r="BSL29" s="3707"/>
      <c r="BSM29" s="3707"/>
      <c r="BSN29" s="3707"/>
      <c r="BSO29" s="3707"/>
      <c r="BSP29" s="3707"/>
      <c r="BSQ29" s="3707"/>
      <c r="BSR29" s="3707"/>
      <c r="BSS29" s="3707"/>
      <c r="BST29" s="3707"/>
      <c r="BSU29" s="3707"/>
      <c r="BSV29" s="3707"/>
      <c r="BSW29" s="3707"/>
      <c r="BSX29" s="3707"/>
      <c r="BSY29" s="3707"/>
      <c r="BSZ29" s="3707"/>
      <c r="BTA29" s="3707"/>
      <c r="BTB29" s="3707"/>
      <c r="BTC29" s="3707"/>
      <c r="BTD29" s="3707"/>
      <c r="BTE29" s="3707"/>
      <c r="BTF29" s="3707"/>
      <c r="BTG29" s="3707"/>
      <c r="BTH29" s="3707"/>
      <c r="BTI29" s="3707"/>
      <c r="BTJ29" s="3707"/>
      <c r="BTK29" s="3707"/>
      <c r="BTL29" s="3707"/>
      <c r="BTM29" s="3707"/>
      <c r="BTN29" s="3707"/>
      <c r="BTO29" s="3707"/>
      <c r="BTP29" s="3707"/>
      <c r="BTQ29" s="3707"/>
      <c r="BTR29" s="3707"/>
      <c r="BTS29" s="3707"/>
      <c r="BTT29" s="3707"/>
      <c r="BTU29" s="3707"/>
      <c r="BTV29" s="3707"/>
      <c r="BTW29" s="3707"/>
      <c r="BTX29" s="3707"/>
      <c r="BTY29" s="3707"/>
      <c r="BTZ29" s="3707"/>
      <c r="BUA29" s="3707"/>
      <c r="BUB29" s="3707"/>
      <c r="BUC29" s="3707"/>
      <c r="BUD29" s="3707"/>
      <c r="BUE29" s="3707"/>
      <c r="BUF29" s="3707"/>
      <c r="BUG29" s="3707"/>
      <c r="BUH29" s="3707"/>
      <c r="BUI29" s="3707"/>
      <c r="BUJ29" s="3707"/>
      <c r="BUK29" s="3707"/>
      <c r="BUL29" s="3707"/>
      <c r="BUM29" s="3707"/>
      <c r="BUN29" s="3707"/>
      <c r="BUO29" s="3707"/>
      <c r="BUP29" s="3707"/>
      <c r="BUQ29" s="3707"/>
      <c r="BUR29" s="3707"/>
      <c r="BUS29" s="3707"/>
      <c r="BUT29" s="3707"/>
      <c r="BUU29" s="3707"/>
      <c r="BUV29" s="3707"/>
      <c r="BUW29" s="3707"/>
      <c r="BUX29" s="3707"/>
      <c r="BUY29" s="3707"/>
      <c r="BUZ29" s="3707"/>
      <c r="BVA29" s="3707"/>
      <c r="BVB29" s="3707"/>
      <c r="BVC29" s="3707"/>
      <c r="BVD29" s="3707"/>
      <c r="BVE29" s="3707"/>
      <c r="BVF29" s="3707"/>
      <c r="BVG29" s="3707"/>
      <c r="BVH29" s="3707"/>
      <c r="BVI29" s="3707"/>
      <c r="BVJ29" s="3707"/>
      <c r="BVK29" s="3707"/>
      <c r="BVL29" s="3707"/>
      <c r="BVM29" s="3707"/>
      <c r="BVN29" s="3707"/>
      <c r="BVO29" s="3707"/>
      <c r="BVP29" s="3707"/>
      <c r="BVQ29" s="3707"/>
      <c r="BVR29" s="3707"/>
      <c r="BVS29" s="3707"/>
      <c r="BVT29" s="3707"/>
      <c r="BVU29" s="3707"/>
      <c r="BVV29" s="3707"/>
      <c r="BVW29" s="3707"/>
      <c r="BVX29" s="3707"/>
      <c r="BVY29" s="3707"/>
      <c r="BVZ29" s="3707"/>
      <c r="BWA29" s="3707"/>
      <c r="BWB29" s="3707"/>
      <c r="BWC29" s="3707"/>
      <c r="BWD29" s="3707"/>
      <c r="BWE29" s="3707"/>
      <c r="BWF29" s="3707"/>
      <c r="BWG29" s="3707"/>
      <c r="BWH29" s="3707"/>
      <c r="BWI29" s="3707"/>
      <c r="BWJ29" s="3707"/>
      <c r="BWK29" s="3707"/>
      <c r="BWL29" s="3707"/>
      <c r="BWM29" s="3707"/>
      <c r="BWN29" s="3707"/>
      <c r="BWO29" s="3707"/>
      <c r="BWP29" s="3707"/>
      <c r="BWQ29" s="3707"/>
      <c r="BWR29" s="3707"/>
      <c r="BWS29" s="3707"/>
      <c r="BWT29" s="3707"/>
      <c r="BWU29" s="3707"/>
      <c r="BWV29" s="3707"/>
      <c r="BWW29" s="3707"/>
      <c r="BWX29" s="3707"/>
      <c r="BWY29" s="3707"/>
      <c r="BWZ29" s="3707"/>
      <c r="BXA29" s="3707"/>
      <c r="BXB29" s="3707"/>
      <c r="BXC29" s="3707"/>
      <c r="BXD29" s="3707"/>
      <c r="BXE29" s="3707"/>
      <c r="BXF29" s="3707"/>
      <c r="BXG29" s="3707"/>
      <c r="BXH29" s="3707"/>
      <c r="BXI29" s="3707"/>
      <c r="BXJ29" s="3707"/>
      <c r="BXK29" s="3707"/>
      <c r="BXL29" s="3707"/>
      <c r="BXM29" s="3707"/>
      <c r="BXN29" s="3707"/>
      <c r="BXO29" s="3707"/>
      <c r="BXP29" s="3707"/>
      <c r="BXQ29" s="3707"/>
      <c r="BXR29" s="3707"/>
      <c r="BXS29" s="3707"/>
      <c r="BXT29" s="3707"/>
      <c r="BXU29" s="3707"/>
      <c r="BXV29" s="3707"/>
      <c r="BXW29" s="3707"/>
      <c r="BXX29" s="3707"/>
      <c r="BXY29" s="3707"/>
      <c r="BXZ29" s="3707"/>
      <c r="BYA29" s="3707"/>
      <c r="BYB29" s="3707"/>
      <c r="BYC29" s="3707"/>
      <c r="BYD29" s="3707"/>
      <c r="BYE29" s="3707"/>
      <c r="BYF29" s="3707"/>
      <c r="BYG29" s="3707"/>
      <c r="BYH29" s="3707"/>
      <c r="BYI29" s="3707"/>
      <c r="BYJ29" s="3707"/>
      <c r="BYK29" s="3707"/>
      <c r="BYL29" s="3707"/>
      <c r="BYM29" s="3707"/>
      <c r="BYN29" s="3707"/>
      <c r="BYO29" s="3707"/>
      <c r="BYP29" s="3707"/>
      <c r="BYQ29" s="3707"/>
      <c r="BYR29" s="3707"/>
      <c r="BYS29" s="3707"/>
      <c r="BYT29" s="3707"/>
      <c r="BYU29" s="3707"/>
      <c r="BYV29" s="3707"/>
      <c r="BYW29" s="3707"/>
      <c r="BYX29" s="3707"/>
      <c r="BYY29" s="3707"/>
      <c r="BYZ29" s="3707"/>
      <c r="BZA29" s="3707"/>
      <c r="BZB29" s="3707"/>
      <c r="BZC29" s="3707"/>
      <c r="BZD29" s="3707"/>
      <c r="BZE29" s="3707"/>
      <c r="BZF29" s="3707"/>
      <c r="BZG29" s="3707"/>
      <c r="BZH29" s="3707"/>
      <c r="BZI29" s="3707"/>
      <c r="BZJ29" s="3707"/>
      <c r="BZK29" s="3707"/>
      <c r="BZL29" s="3707"/>
      <c r="BZM29" s="3707"/>
      <c r="BZN29" s="3707"/>
      <c r="BZO29" s="3707"/>
      <c r="BZP29" s="3707"/>
      <c r="BZQ29" s="3707"/>
      <c r="BZR29" s="3707"/>
      <c r="BZS29" s="3707"/>
      <c r="BZT29" s="3707"/>
      <c r="BZU29" s="3707"/>
      <c r="BZV29" s="3707"/>
      <c r="BZW29" s="3707"/>
      <c r="BZX29" s="3707"/>
      <c r="BZY29" s="3707"/>
      <c r="BZZ29" s="3707"/>
      <c r="CAA29" s="3707"/>
      <c r="CAB29" s="3707"/>
      <c r="CAC29" s="3707"/>
      <c r="CAD29" s="3707"/>
      <c r="CAE29" s="3707"/>
      <c r="CAF29" s="3707"/>
      <c r="CAG29" s="3707"/>
      <c r="CAH29" s="3707"/>
      <c r="CAI29" s="3707"/>
      <c r="CAJ29" s="3707"/>
      <c r="CAK29" s="3707"/>
      <c r="CAL29" s="3707"/>
      <c r="CAM29" s="3707"/>
      <c r="CAN29" s="3707"/>
      <c r="CAO29" s="3707"/>
      <c r="CAP29" s="3707"/>
      <c r="CAQ29" s="3707"/>
      <c r="CAR29" s="3707"/>
      <c r="CAS29" s="3707"/>
      <c r="CAT29" s="3707"/>
      <c r="CAU29" s="3707"/>
      <c r="CAV29" s="3707"/>
      <c r="CAW29" s="3707"/>
      <c r="CAX29" s="3707"/>
      <c r="CAY29" s="3707"/>
      <c r="CAZ29" s="3707"/>
      <c r="CBA29" s="3707"/>
      <c r="CBB29" s="3707"/>
      <c r="CBC29" s="3707"/>
      <c r="CBD29" s="3707"/>
      <c r="CBE29" s="3707"/>
      <c r="CBF29" s="3707"/>
      <c r="CBG29" s="3707"/>
      <c r="CBH29" s="3707"/>
      <c r="CBI29" s="3707"/>
      <c r="CBJ29" s="3707"/>
      <c r="CBK29" s="3707"/>
      <c r="CBL29" s="3707"/>
      <c r="CBM29" s="3707"/>
      <c r="CBN29" s="3707"/>
      <c r="CBO29" s="3707"/>
      <c r="CBP29" s="3707"/>
      <c r="CBQ29" s="3707"/>
      <c r="CBR29" s="3707"/>
      <c r="CBS29" s="3707"/>
      <c r="CBT29" s="3707"/>
      <c r="CBU29" s="3707"/>
      <c r="CBV29" s="3707"/>
      <c r="CBW29" s="3707"/>
      <c r="CBX29" s="3707"/>
      <c r="CBY29" s="3707"/>
      <c r="CBZ29" s="3707"/>
      <c r="CCA29" s="3707"/>
      <c r="CCB29" s="3707"/>
      <c r="CCC29" s="3707"/>
      <c r="CCD29" s="3707"/>
      <c r="CCE29" s="3707"/>
      <c r="CCF29" s="3707"/>
      <c r="CCG29" s="3707"/>
      <c r="CCH29" s="3707"/>
      <c r="CCI29" s="3707"/>
      <c r="CCJ29" s="3707"/>
      <c r="CCK29" s="3707"/>
      <c r="CCL29" s="3707"/>
      <c r="CCM29" s="3707"/>
      <c r="CCN29" s="3707"/>
      <c r="CCO29" s="3707"/>
      <c r="CCP29" s="3707"/>
      <c r="CCQ29" s="3707"/>
      <c r="CCR29" s="3707"/>
      <c r="CCS29" s="3707"/>
      <c r="CCT29" s="3707"/>
      <c r="CCU29" s="3707"/>
      <c r="CCV29" s="3707"/>
      <c r="CCW29" s="3707"/>
      <c r="CCX29" s="3707"/>
      <c r="CCY29" s="3707"/>
      <c r="CCZ29" s="3707"/>
      <c r="CDA29" s="3707"/>
      <c r="CDB29" s="3707"/>
      <c r="CDC29" s="3707"/>
      <c r="CDD29" s="3707"/>
      <c r="CDE29" s="3707"/>
      <c r="CDF29" s="3707"/>
      <c r="CDG29" s="3707"/>
      <c r="CDH29" s="3707"/>
      <c r="CDI29" s="3707"/>
      <c r="CDJ29" s="3707"/>
      <c r="CDK29" s="3707"/>
      <c r="CDL29" s="3707"/>
      <c r="CDM29" s="3707"/>
      <c r="CDN29" s="3707"/>
      <c r="CDO29" s="3707"/>
      <c r="CDP29" s="3707"/>
      <c r="CDQ29" s="3707"/>
      <c r="CDR29" s="3707"/>
      <c r="CDS29" s="3707"/>
      <c r="CDT29" s="3707"/>
      <c r="CDU29" s="3707"/>
      <c r="CDV29" s="3707"/>
      <c r="CDW29" s="3707"/>
      <c r="CDX29" s="3707"/>
      <c r="CDY29" s="3707"/>
      <c r="CDZ29" s="3707"/>
      <c r="CEA29" s="3707"/>
      <c r="CEB29" s="3707"/>
      <c r="CEC29" s="3707"/>
      <c r="CED29" s="3707"/>
      <c r="CEE29" s="3707"/>
      <c r="CEF29" s="3707"/>
      <c r="CEG29" s="3707"/>
      <c r="CEH29" s="3707"/>
      <c r="CEI29" s="3707"/>
      <c r="CEJ29" s="3707"/>
      <c r="CEK29" s="3707"/>
      <c r="CEL29" s="3707"/>
      <c r="CEM29" s="3707"/>
      <c r="CEN29" s="3707"/>
      <c r="CEO29" s="3707"/>
      <c r="CEP29" s="3707"/>
      <c r="CEQ29" s="3707"/>
      <c r="CER29" s="3707"/>
      <c r="CES29" s="3707"/>
      <c r="CET29" s="3707"/>
      <c r="CEU29" s="3707"/>
      <c r="CEV29" s="3707"/>
      <c r="CEW29" s="3707"/>
      <c r="CEX29" s="3707"/>
      <c r="CEY29" s="3707"/>
      <c r="CEZ29" s="3707"/>
      <c r="CFA29" s="3707"/>
      <c r="CFB29" s="3707"/>
      <c r="CFC29" s="3707"/>
      <c r="CFD29" s="3707"/>
      <c r="CFE29" s="3707"/>
      <c r="CFF29" s="3707"/>
      <c r="CFG29" s="3707"/>
      <c r="CFH29" s="3707"/>
      <c r="CFI29" s="3707"/>
      <c r="CFJ29" s="3707"/>
      <c r="CFK29" s="3707"/>
      <c r="CFL29" s="3707"/>
      <c r="CFM29" s="3707"/>
      <c r="CFN29" s="3707"/>
      <c r="CFO29" s="3707"/>
      <c r="CFP29" s="3707"/>
      <c r="CFQ29" s="3707"/>
      <c r="CFR29" s="3707"/>
      <c r="CFS29" s="3707"/>
      <c r="CFT29" s="3707"/>
      <c r="CFU29" s="3707"/>
      <c r="CFV29" s="3707"/>
      <c r="CFW29" s="3707"/>
      <c r="CFX29" s="3707"/>
      <c r="CFY29" s="3707"/>
      <c r="CFZ29" s="3707"/>
      <c r="CGA29" s="3707"/>
      <c r="CGB29" s="3707"/>
      <c r="CGC29" s="3707"/>
      <c r="CGD29" s="3707"/>
      <c r="CGE29" s="3707"/>
      <c r="CGF29" s="3707"/>
      <c r="CGG29" s="3707"/>
      <c r="CGH29" s="3707"/>
      <c r="CGI29" s="3707"/>
      <c r="CGJ29" s="3707"/>
      <c r="CGK29" s="3707"/>
      <c r="CGL29" s="3707"/>
      <c r="CGM29" s="3707"/>
      <c r="CGN29" s="3707"/>
      <c r="CGO29" s="3707"/>
      <c r="CGP29" s="3707"/>
      <c r="CGQ29" s="3707"/>
      <c r="CGR29" s="3707"/>
      <c r="CGS29" s="3707"/>
      <c r="CGT29" s="3707"/>
      <c r="CGU29" s="3707"/>
      <c r="CGV29" s="3707"/>
      <c r="CGW29" s="3707"/>
      <c r="CGX29" s="3707"/>
      <c r="CGY29" s="3707"/>
      <c r="CGZ29" s="3707"/>
      <c r="CHA29" s="3707"/>
      <c r="CHB29" s="3707"/>
      <c r="CHC29" s="3707"/>
      <c r="CHD29" s="3707"/>
      <c r="CHE29" s="3707"/>
      <c r="CHF29" s="3707"/>
      <c r="CHG29" s="3707"/>
      <c r="CHH29" s="3707"/>
      <c r="CHI29" s="3707"/>
      <c r="CHJ29" s="3707"/>
      <c r="CHK29" s="3707"/>
      <c r="CHL29" s="3707"/>
      <c r="CHM29" s="3707"/>
      <c r="CHN29" s="3707"/>
      <c r="CHO29" s="3707"/>
      <c r="CHP29" s="3707"/>
      <c r="CHQ29" s="3707"/>
      <c r="CHR29" s="3707"/>
      <c r="CHS29" s="3707"/>
      <c r="CHT29" s="3707"/>
      <c r="CHU29" s="3707"/>
      <c r="CHV29" s="3707"/>
      <c r="CHW29" s="3707"/>
      <c r="CHX29" s="3707"/>
      <c r="CHY29" s="3707"/>
      <c r="CHZ29" s="3707"/>
      <c r="CIA29" s="3707"/>
      <c r="CIB29" s="3707"/>
      <c r="CIC29" s="3707"/>
      <c r="CID29" s="3707"/>
      <c r="CIE29" s="3707"/>
      <c r="CIF29" s="3707"/>
      <c r="CIG29" s="3707"/>
      <c r="CIH29" s="3707"/>
      <c r="CII29" s="3707"/>
      <c r="CIJ29" s="3707"/>
      <c r="CIK29" s="3707"/>
      <c r="CIL29" s="3707"/>
      <c r="CIM29" s="3707"/>
      <c r="CIN29" s="3707"/>
      <c r="CIO29" s="3707"/>
      <c r="CIP29" s="3707"/>
      <c r="CIQ29" s="3707"/>
      <c r="CIR29" s="3707"/>
      <c r="CIS29" s="3707"/>
      <c r="CIT29" s="3707"/>
      <c r="CIU29" s="3707"/>
      <c r="CIV29" s="3707"/>
      <c r="CIW29" s="3707"/>
      <c r="CIX29" s="3707"/>
      <c r="CIY29" s="3707"/>
      <c r="CIZ29" s="3707"/>
      <c r="CJA29" s="3707"/>
      <c r="CJB29" s="3707"/>
      <c r="CJC29" s="3707"/>
      <c r="CJD29" s="3707"/>
      <c r="CJE29" s="3707"/>
      <c r="CJF29" s="3707"/>
      <c r="CJG29" s="3707"/>
      <c r="CJH29" s="3707"/>
      <c r="CJI29" s="3707"/>
      <c r="CJJ29" s="3707"/>
      <c r="CJK29" s="3707"/>
      <c r="CJL29" s="3707"/>
      <c r="CJM29" s="3707"/>
      <c r="CJN29" s="3707"/>
      <c r="CJO29" s="3707"/>
      <c r="CJP29" s="3707"/>
      <c r="CJQ29" s="3707"/>
      <c r="CJR29" s="3707"/>
      <c r="CJS29" s="3707"/>
      <c r="CJT29" s="3707"/>
      <c r="CJU29" s="3707"/>
      <c r="CJV29" s="3707"/>
      <c r="CJW29" s="3707"/>
      <c r="CJX29" s="3707"/>
      <c r="CJY29" s="3707"/>
      <c r="CJZ29" s="3707"/>
      <c r="CKA29" s="3707"/>
      <c r="CKB29" s="3707"/>
      <c r="CKC29" s="3707"/>
      <c r="CKD29" s="3707"/>
      <c r="CKE29" s="3707"/>
      <c r="CKF29" s="3707"/>
      <c r="CKG29" s="3707"/>
      <c r="CKH29" s="3707"/>
      <c r="CKI29" s="3707"/>
      <c r="CKJ29" s="3707"/>
      <c r="CKK29" s="3707"/>
      <c r="CKL29" s="3707"/>
      <c r="CKM29" s="3707"/>
      <c r="CKN29" s="3707"/>
      <c r="CKO29" s="3707"/>
      <c r="CKP29" s="3707"/>
      <c r="CKQ29" s="3707"/>
      <c r="CKR29" s="3707"/>
      <c r="CKS29" s="3707"/>
      <c r="CKT29" s="3707"/>
      <c r="CKU29" s="3707"/>
      <c r="CKV29" s="3707"/>
      <c r="CKW29" s="3707"/>
      <c r="CKX29" s="3707"/>
      <c r="CKY29" s="3707"/>
      <c r="CKZ29" s="3707"/>
      <c r="CLA29" s="3707"/>
      <c r="CLB29" s="3707"/>
      <c r="CLC29" s="3707"/>
      <c r="CLD29" s="3707"/>
      <c r="CLE29" s="3707"/>
      <c r="CLF29" s="3707"/>
      <c r="CLG29" s="3707"/>
      <c r="CLH29" s="3707"/>
      <c r="CLI29" s="3707"/>
      <c r="CLJ29" s="3707"/>
      <c r="CLK29" s="3707"/>
      <c r="CLL29" s="3707"/>
      <c r="CLM29" s="3707"/>
      <c r="CLN29" s="3707"/>
      <c r="CLO29" s="3707"/>
      <c r="CLP29" s="3707"/>
      <c r="CLQ29" s="3707"/>
      <c r="CLR29" s="3707"/>
      <c r="CLS29" s="3707"/>
      <c r="CLT29" s="3707"/>
      <c r="CLU29" s="3707"/>
      <c r="CLV29" s="3707"/>
      <c r="CLW29" s="3707"/>
      <c r="CLX29" s="3707"/>
      <c r="CLY29" s="3707"/>
      <c r="CLZ29" s="3707"/>
      <c r="CMA29" s="3707"/>
      <c r="CMB29" s="3707"/>
      <c r="CMC29" s="3707"/>
      <c r="CMD29" s="3707"/>
      <c r="CME29" s="3707"/>
      <c r="CMF29" s="3707"/>
      <c r="CMG29" s="3707"/>
      <c r="CMH29" s="3707"/>
      <c r="CMI29" s="3707"/>
      <c r="CMJ29" s="3707"/>
      <c r="CMK29" s="3707"/>
      <c r="CML29" s="3707"/>
      <c r="CMM29" s="3707"/>
      <c r="CMN29" s="3707"/>
      <c r="CMO29" s="3707"/>
      <c r="CMP29" s="3707"/>
      <c r="CMQ29" s="3707"/>
      <c r="CMR29" s="3707"/>
      <c r="CMS29" s="3707"/>
      <c r="CMT29" s="3707"/>
      <c r="CMU29" s="3707"/>
      <c r="CMV29" s="3707"/>
      <c r="CMW29" s="3707"/>
      <c r="CMX29" s="3707"/>
      <c r="CMY29" s="3707"/>
      <c r="CMZ29" s="3707"/>
      <c r="CNA29" s="3707"/>
      <c r="CNB29" s="3707"/>
      <c r="CNC29" s="3707"/>
      <c r="CND29" s="3707"/>
      <c r="CNE29" s="3707"/>
      <c r="CNF29" s="3707"/>
      <c r="CNG29" s="3707"/>
      <c r="CNH29" s="3707"/>
      <c r="CNI29" s="3707"/>
      <c r="CNJ29" s="3707"/>
      <c r="CNK29" s="3707"/>
      <c r="CNL29" s="3707"/>
      <c r="CNM29" s="3707"/>
      <c r="CNN29" s="3707"/>
      <c r="CNO29" s="3707"/>
      <c r="CNP29" s="3707"/>
      <c r="CNQ29" s="3707"/>
      <c r="CNR29" s="3707"/>
      <c r="CNS29" s="3707"/>
      <c r="CNT29" s="3707"/>
      <c r="CNU29" s="3707"/>
      <c r="CNV29" s="3707"/>
      <c r="CNW29" s="3707"/>
      <c r="CNX29" s="3707"/>
      <c r="CNY29" s="3707"/>
      <c r="CNZ29" s="3707"/>
      <c r="COA29" s="3707"/>
      <c r="COB29" s="3707"/>
      <c r="COC29" s="3707"/>
      <c r="COD29" s="3707"/>
      <c r="COE29" s="3707"/>
      <c r="COF29" s="3707"/>
      <c r="COG29" s="3707"/>
      <c r="COH29" s="3707"/>
      <c r="COI29" s="3707"/>
      <c r="COJ29" s="3707"/>
      <c r="COK29" s="3707"/>
      <c r="COL29" s="3707"/>
      <c r="COM29" s="3707"/>
      <c r="CON29" s="3707"/>
      <c r="COO29" s="3707"/>
      <c r="COP29" s="3707"/>
      <c r="COQ29" s="3707"/>
      <c r="COR29" s="3707"/>
      <c r="COS29" s="3707"/>
      <c r="COT29" s="3707"/>
      <c r="COU29" s="3707"/>
      <c r="COV29" s="3707"/>
      <c r="COW29" s="3707"/>
      <c r="COX29" s="3707"/>
      <c r="COY29" s="3707"/>
      <c r="COZ29" s="3707"/>
      <c r="CPA29" s="3707"/>
      <c r="CPB29" s="3707"/>
      <c r="CPC29" s="3707"/>
      <c r="CPD29" s="3707"/>
      <c r="CPE29" s="3707"/>
      <c r="CPF29" s="3707"/>
      <c r="CPG29" s="3707"/>
      <c r="CPH29" s="3707"/>
      <c r="CPI29" s="3707"/>
      <c r="CPJ29" s="3707"/>
      <c r="CPK29" s="3707"/>
      <c r="CPL29" s="3707"/>
      <c r="CPM29" s="3707"/>
      <c r="CPN29" s="3707"/>
      <c r="CPO29" s="3707"/>
      <c r="CPP29" s="3707"/>
      <c r="CPQ29" s="3707"/>
      <c r="CPR29" s="3707"/>
      <c r="CPS29" s="3707"/>
      <c r="CPT29" s="3707"/>
      <c r="CPU29" s="3707"/>
      <c r="CPV29" s="3707"/>
      <c r="CPW29" s="3707"/>
      <c r="CPX29" s="3707"/>
      <c r="CPY29" s="3707"/>
      <c r="CPZ29" s="3707"/>
      <c r="CQA29" s="3707"/>
      <c r="CQB29" s="3707"/>
      <c r="CQC29" s="3707"/>
      <c r="CQD29" s="3707"/>
      <c r="CQE29" s="3707"/>
      <c r="CQF29" s="3707"/>
      <c r="CQG29" s="3707"/>
      <c r="CQH29" s="3707"/>
      <c r="CQI29" s="3707"/>
      <c r="CQJ29" s="3707"/>
      <c r="CQK29" s="3707"/>
      <c r="CQL29" s="3707"/>
      <c r="CQM29" s="3707"/>
      <c r="CQN29" s="3707"/>
      <c r="CQO29" s="3707"/>
      <c r="CQP29" s="3707"/>
      <c r="CQQ29" s="3707"/>
      <c r="CQR29" s="3707"/>
      <c r="CQS29" s="3707"/>
      <c r="CQT29" s="3707"/>
      <c r="CQU29" s="3707"/>
      <c r="CQV29" s="3707"/>
      <c r="CQW29" s="3707"/>
      <c r="CQX29" s="3707"/>
      <c r="CQY29" s="3707"/>
      <c r="CQZ29" s="3707"/>
      <c r="CRA29" s="3707"/>
      <c r="CRB29" s="3707"/>
      <c r="CRC29" s="3707"/>
      <c r="CRD29" s="3707"/>
      <c r="CRE29" s="3707"/>
      <c r="CRF29" s="3707"/>
      <c r="CRG29" s="3707"/>
      <c r="CRH29" s="3707"/>
      <c r="CRI29" s="3707"/>
      <c r="CRJ29" s="3707"/>
      <c r="CRK29" s="3707"/>
      <c r="CRL29" s="3707"/>
      <c r="CRM29" s="3707"/>
      <c r="CRN29" s="3707"/>
      <c r="CRO29" s="3707"/>
      <c r="CRP29" s="3707"/>
      <c r="CRQ29" s="3707"/>
      <c r="CRR29" s="3707"/>
      <c r="CRS29" s="3707"/>
      <c r="CRT29" s="3707"/>
      <c r="CRU29" s="3707"/>
      <c r="CRV29" s="3707"/>
      <c r="CRW29" s="3707"/>
      <c r="CRX29" s="3707"/>
      <c r="CRY29" s="3707"/>
      <c r="CRZ29" s="3707"/>
      <c r="CSA29" s="3707"/>
      <c r="CSB29" s="3707"/>
      <c r="CSC29" s="3707"/>
      <c r="CSD29" s="3707"/>
      <c r="CSE29" s="3707"/>
      <c r="CSF29" s="3707"/>
      <c r="CSG29" s="3707"/>
      <c r="CSH29" s="3707"/>
      <c r="CSI29" s="3707"/>
      <c r="CSJ29" s="3707"/>
      <c r="CSK29" s="3707"/>
      <c r="CSL29" s="3707"/>
      <c r="CSM29" s="3707"/>
      <c r="CSN29" s="3707"/>
      <c r="CSO29" s="3707"/>
      <c r="CSP29" s="3707"/>
      <c r="CSQ29" s="3707"/>
      <c r="CSR29" s="3707"/>
      <c r="CSS29" s="3707"/>
      <c r="CST29" s="3707"/>
      <c r="CSU29" s="3707"/>
      <c r="CSV29" s="3707"/>
      <c r="CSW29" s="3707"/>
      <c r="CSX29" s="3707"/>
      <c r="CSY29" s="3707"/>
      <c r="CSZ29" s="3707"/>
      <c r="CTA29" s="3707"/>
      <c r="CTB29" s="3707"/>
      <c r="CTC29" s="3707"/>
      <c r="CTD29" s="3707"/>
      <c r="CTE29" s="3707"/>
      <c r="CTF29" s="3707"/>
      <c r="CTG29" s="3707"/>
      <c r="CTH29" s="3707"/>
      <c r="CTI29" s="3707"/>
      <c r="CTJ29" s="3707"/>
      <c r="CTK29" s="3707"/>
      <c r="CTL29" s="3707"/>
      <c r="CTM29" s="3707"/>
      <c r="CTN29" s="3707"/>
      <c r="CTO29" s="3707"/>
      <c r="CTP29" s="3707"/>
      <c r="CTQ29" s="3707"/>
      <c r="CTR29" s="3707"/>
      <c r="CTS29" s="3707"/>
      <c r="CTT29" s="3707"/>
      <c r="CTU29" s="3707"/>
      <c r="CTV29" s="3707"/>
      <c r="CTW29" s="3707"/>
      <c r="CTX29" s="3707"/>
      <c r="CTY29" s="3707"/>
      <c r="CTZ29" s="3707"/>
      <c r="CUA29" s="3707"/>
      <c r="CUB29" s="3707"/>
      <c r="CUC29" s="3707"/>
      <c r="CUD29" s="3707"/>
      <c r="CUE29" s="3707"/>
      <c r="CUF29" s="3707"/>
      <c r="CUG29" s="3707"/>
      <c r="CUH29" s="3707"/>
      <c r="CUI29" s="3707"/>
      <c r="CUJ29" s="3707"/>
      <c r="CUK29" s="3707"/>
      <c r="CUL29" s="3707"/>
      <c r="CUM29" s="3707"/>
      <c r="CUN29" s="3707"/>
      <c r="CUO29" s="3707"/>
      <c r="CUP29" s="3707"/>
      <c r="CUQ29" s="3707"/>
      <c r="CUR29" s="3707"/>
      <c r="CUS29" s="3707"/>
      <c r="CUT29" s="3707"/>
      <c r="CUU29" s="3707"/>
      <c r="CUV29" s="3707"/>
      <c r="CUW29" s="3707"/>
      <c r="CUX29" s="3707"/>
      <c r="CUY29" s="3707"/>
      <c r="CUZ29" s="3707"/>
      <c r="CVA29" s="3707"/>
      <c r="CVB29" s="3707"/>
      <c r="CVC29" s="3707"/>
      <c r="CVD29" s="3707"/>
      <c r="CVE29" s="3707"/>
      <c r="CVF29" s="3707"/>
      <c r="CVG29" s="3707"/>
      <c r="CVH29" s="3707"/>
      <c r="CVI29" s="3707"/>
      <c r="CVJ29" s="3707"/>
      <c r="CVK29" s="3707"/>
      <c r="CVL29" s="3707"/>
      <c r="CVM29" s="3707"/>
      <c r="CVN29" s="3707"/>
      <c r="CVO29" s="3707"/>
      <c r="CVP29" s="3707"/>
      <c r="CVQ29" s="3707"/>
      <c r="CVR29" s="3707"/>
      <c r="CVS29" s="3707"/>
      <c r="CVT29" s="3707"/>
      <c r="CVU29" s="3707"/>
      <c r="CVV29" s="3707"/>
      <c r="CVW29" s="3707"/>
      <c r="CVX29" s="3707"/>
      <c r="CVY29" s="3707"/>
      <c r="CVZ29" s="3707"/>
      <c r="CWA29" s="3707"/>
      <c r="CWB29" s="3707"/>
      <c r="CWC29" s="3707"/>
      <c r="CWD29" s="3707"/>
      <c r="CWE29" s="3707"/>
      <c r="CWF29" s="3707"/>
      <c r="CWG29" s="3707"/>
      <c r="CWH29" s="3707"/>
      <c r="CWI29" s="3707"/>
      <c r="CWJ29" s="3707"/>
      <c r="CWK29" s="3707"/>
      <c r="CWL29" s="3707"/>
      <c r="CWM29" s="3707"/>
      <c r="CWN29" s="3707"/>
      <c r="CWO29" s="3707"/>
      <c r="CWP29" s="3707"/>
      <c r="CWQ29" s="3707"/>
      <c r="CWR29" s="3707"/>
      <c r="CWS29" s="3707"/>
      <c r="CWT29" s="3707"/>
      <c r="CWU29" s="3707"/>
      <c r="CWV29" s="3707"/>
      <c r="CWW29" s="3707"/>
      <c r="CWX29" s="3707"/>
      <c r="CWY29" s="3707"/>
      <c r="CWZ29" s="3707"/>
      <c r="CXA29" s="3707"/>
      <c r="CXB29" s="3707"/>
      <c r="CXC29" s="3707"/>
      <c r="CXD29" s="3707"/>
      <c r="CXE29" s="3707"/>
      <c r="CXF29" s="3707"/>
      <c r="CXG29" s="3707"/>
      <c r="CXH29" s="3707"/>
      <c r="CXI29" s="3707"/>
      <c r="CXJ29" s="3707"/>
      <c r="CXK29" s="3707"/>
      <c r="CXL29" s="3707"/>
      <c r="CXM29" s="3707"/>
      <c r="CXN29" s="3707"/>
      <c r="CXO29" s="3707"/>
      <c r="CXP29" s="3707"/>
      <c r="CXQ29" s="3707"/>
      <c r="CXR29" s="3707"/>
      <c r="CXS29" s="3707"/>
      <c r="CXT29" s="3707"/>
      <c r="CXU29" s="3707"/>
      <c r="CXV29" s="3707"/>
      <c r="CXW29" s="3707"/>
      <c r="CXX29" s="3707"/>
      <c r="CXY29" s="3707"/>
      <c r="CXZ29" s="3707"/>
      <c r="CYA29" s="3707"/>
      <c r="CYB29" s="3707"/>
      <c r="CYC29" s="3707"/>
      <c r="CYD29" s="3707"/>
      <c r="CYE29" s="3707"/>
      <c r="CYF29" s="3707"/>
      <c r="CYG29" s="3707"/>
      <c r="CYH29" s="3707"/>
      <c r="CYI29" s="3707"/>
      <c r="CYJ29" s="3707"/>
      <c r="CYK29" s="3707"/>
      <c r="CYL29" s="3707"/>
      <c r="CYM29" s="3707"/>
      <c r="CYN29" s="3707"/>
      <c r="CYO29" s="3707"/>
      <c r="CYP29" s="3707"/>
      <c r="CYQ29" s="3707"/>
      <c r="CYR29" s="3707"/>
      <c r="CYS29" s="3707"/>
      <c r="CYT29" s="3707"/>
      <c r="CYU29" s="3707"/>
      <c r="CYV29" s="3707"/>
      <c r="CYW29" s="3707"/>
      <c r="CYX29" s="3707"/>
      <c r="CYY29" s="3707"/>
      <c r="CYZ29" s="3707"/>
      <c r="CZA29" s="3707"/>
      <c r="CZB29" s="3707"/>
      <c r="CZC29" s="3707"/>
      <c r="CZD29" s="3707"/>
      <c r="CZE29" s="3707"/>
      <c r="CZF29" s="3707"/>
      <c r="CZG29" s="3707"/>
      <c r="CZH29" s="3707"/>
      <c r="CZI29" s="3707"/>
      <c r="CZJ29" s="3707"/>
      <c r="CZK29" s="3707"/>
      <c r="CZL29" s="3707"/>
      <c r="CZM29" s="3707"/>
      <c r="CZN29" s="3707"/>
      <c r="CZO29" s="3707"/>
      <c r="CZP29" s="3707"/>
      <c r="CZQ29" s="3707"/>
      <c r="CZR29" s="3707"/>
      <c r="CZS29" s="3707"/>
      <c r="CZT29" s="3707"/>
      <c r="CZU29" s="3707"/>
      <c r="CZV29" s="3707"/>
      <c r="CZW29" s="3707"/>
      <c r="CZX29" s="3707"/>
      <c r="CZY29" s="3707"/>
      <c r="CZZ29" s="3707"/>
      <c r="DAA29" s="3707"/>
      <c r="DAB29" s="3707"/>
      <c r="DAC29" s="3707"/>
      <c r="DAD29" s="3707"/>
      <c r="DAE29" s="3707"/>
      <c r="DAF29" s="3707"/>
      <c r="DAG29" s="3707"/>
      <c r="DAH29" s="3707"/>
      <c r="DAI29" s="3707"/>
      <c r="DAJ29" s="3707"/>
      <c r="DAK29" s="3707"/>
      <c r="DAL29" s="3707"/>
      <c r="DAM29" s="3707"/>
      <c r="DAN29" s="3707"/>
      <c r="DAO29" s="3707"/>
      <c r="DAP29" s="3707"/>
      <c r="DAQ29" s="3707"/>
      <c r="DAR29" s="3707"/>
      <c r="DAS29" s="3707"/>
      <c r="DAT29" s="3707"/>
      <c r="DAU29" s="3707"/>
      <c r="DAV29" s="3707"/>
      <c r="DAW29" s="3707"/>
      <c r="DAX29" s="3707"/>
      <c r="DAY29" s="3707"/>
      <c r="DAZ29" s="3707"/>
      <c r="DBA29" s="3707"/>
      <c r="DBB29" s="3707"/>
      <c r="DBC29" s="3707"/>
      <c r="DBD29" s="3707"/>
      <c r="DBE29" s="3707"/>
      <c r="DBF29" s="3707"/>
      <c r="DBG29" s="3707"/>
      <c r="DBH29" s="3707"/>
      <c r="DBI29" s="3707"/>
      <c r="DBJ29" s="3707"/>
      <c r="DBK29" s="3707"/>
      <c r="DBL29" s="3707"/>
      <c r="DBM29" s="3707"/>
      <c r="DBN29" s="3707"/>
      <c r="DBO29" s="3707"/>
      <c r="DBP29" s="3707"/>
      <c r="DBQ29" s="3707"/>
      <c r="DBR29" s="3707"/>
      <c r="DBS29" s="3707"/>
      <c r="DBT29" s="3707"/>
      <c r="DBU29" s="3707"/>
      <c r="DBV29" s="3707"/>
      <c r="DBW29" s="3707"/>
      <c r="DBX29" s="3707"/>
      <c r="DBY29" s="3707"/>
      <c r="DBZ29" s="3707"/>
      <c r="DCA29" s="3707"/>
      <c r="DCB29" s="3707"/>
      <c r="DCC29" s="3707"/>
      <c r="DCD29" s="3707"/>
      <c r="DCE29" s="3707"/>
      <c r="DCF29" s="3707"/>
      <c r="DCG29" s="3707"/>
      <c r="DCH29" s="3707"/>
      <c r="DCI29" s="3707"/>
      <c r="DCJ29" s="3707"/>
      <c r="DCK29" s="3707"/>
      <c r="DCL29" s="3707"/>
      <c r="DCM29" s="3707"/>
      <c r="DCN29" s="3707"/>
      <c r="DCO29" s="3707"/>
      <c r="DCP29" s="3707"/>
      <c r="DCQ29" s="3707"/>
      <c r="DCR29" s="3707"/>
      <c r="DCS29" s="3707"/>
      <c r="DCT29" s="3707"/>
      <c r="DCU29" s="3707"/>
      <c r="DCV29" s="3707"/>
      <c r="DCW29" s="3707"/>
      <c r="DCX29" s="3707"/>
      <c r="DCY29" s="3707"/>
      <c r="DCZ29" s="3707"/>
      <c r="DDA29" s="3707"/>
      <c r="DDB29" s="3707"/>
      <c r="DDC29" s="3707"/>
      <c r="DDD29" s="3707"/>
      <c r="DDE29" s="3707"/>
      <c r="DDF29" s="3707"/>
      <c r="DDG29" s="3707"/>
      <c r="DDH29" s="3707"/>
      <c r="DDI29" s="3707"/>
      <c r="DDJ29" s="3707"/>
      <c r="DDK29" s="3707"/>
      <c r="DDL29" s="3707"/>
      <c r="DDM29" s="3707"/>
      <c r="DDN29" s="3707"/>
      <c r="DDO29" s="3707"/>
      <c r="DDP29" s="3707"/>
      <c r="DDQ29" s="3707"/>
      <c r="DDR29" s="3707"/>
      <c r="DDS29" s="3707"/>
      <c r="DDT29" s="3707"/>
      <c r="DDU29" s="3707"/>
      <c r="DDV29" s="3707"/>
      <c r="DDW29" s="3707"/>
      <c r="DDX29" s="3707"/>
      <c r="DDY29" s="3707"/>
      <c r="DDZ29" s="3707"/>
      <c r="DEA29" s="3707"/>
      <c r="DEB29" s="3707"/>
      <c r="DEC29" s="3707"/>
      <c r="DED29" s="3707"/>
      <c r="DEE29" s="3707"/>
      <c r="DEF29" s="3707"/>
      <c r="DEG29" s="3707"/>
      <c r="DEH29" s="3707"/>
      <c r="DEI29" s="3707"/>
      <c r="DEJ29" s="3707"/>
      <c r="DEK29" s="3707"/>
      <c r="DEL29" s="3707"/>
      <c r="DEM29" s="3707"/>
      <c r="DEN29" s="3707"/>
      <c r="DEO29" s="3707"/>
      <c r="DEP29" s="3707"/>
      <c r="DEQ29" s="3707"/>
      <c r="DER29" s="3707"/>
      <c r="DES29" s="3707"/>
      <c r="DET29" s="3707"/>
      <c r="DEU29" s="3707"/>
      <c r="DEV29" s="3707"/>
      <c r="DEW29" s="3707"/>
      <c r="DEX29" s="3707"/>
      <c r="DEY29" s="3707"/>
      <c r="DEZ29" s="3707"/>
      <c r="DFA29" s="3707"/>
      <c r="DFB29" s="3707"/>
      <c r="DFC29" s="3707"/>
      <c r="DFD29" s="3707"/>
      <c r="DFE29" s="3707"/>
      <c r="DFF29" s="3707"/>
      <c r="DFG29" s="3707"/>
      <c r="DFH29" s="3707"/>
      <c r="DFI29" s="3707"/>
      <c r="DFJ29" s="3707"/>
      <c r="DFK29" s="3707"/>
      <c r="DFL29" s="3707"/>
      <c r="DFM29" s="3707"/>
      <c r="DFN29" s="3707"/>
      <c r="DFO29" s="3707"/>
      <c r="DFP29" s="3707"/>
      <c r="DFQ29" s="3707"/>
      <c r="DFR29" s="3707"/>
      <c r="DFS29" s="3707"/>
      <c r="DFT29" s="3707"/>
      <c r="DFU29" s="3707"/>
      <c r="DFV29" s="3707"/>
      <c r="DFW29" s="3707"/>
      <c r="DFX29" s="3707"/>
      <c r="DFY29" s="3707"/>
      <c r="DFZ29" s="3707"/>
      <c r="DGA29" s="3707"/>
      <c r="DGB29" s="3707"/>
      <c r="DGC29" s="3707"/>
      <c r="DGD29" s="3707"/>
      <c r="DGE29" s="3707"/>
      <c r="DGF29" s="3707"/>
      <c r="DGG29" s="3707"/>
      <c r="DGH29" s="3707"/>
      <c r="DGI29" s="3707"/>
      <c r="DGJ29" s="3707"/>
      <c r="DGK29" s="3707"/>
      <c r="DGL29" s="3707"/>
      <c r="DGM29" s="3707"/>
      <c r="DGN29" s="3707"/>
      <c r="DGO29" s="3707"/>
      <c r="DGP29" s="3707"/>
      <c r="DGQ29" s="3707"/>
      <c r="DGR29" s="3707"/>
      <c r="DGS29" s="3707"/>
      <c r="DGT29" s="3707"/>
      <c r="DGU29" s="3707"/>
      <c r="DGV29" s="3707"/>
      <c r="DGW29" s="3707"/>
      <c r="DGX29" s="3707"/>
      <c r="DGY29" s="3707"/>
      <c r="DGZ29" s="3707"/>
      <c r="DHA29" s="3707"/>
      <c r="DHB29" s="3707"/>
      <c r="DHC29" s="3707"/>
      <c r="DHD29" s="3707"/>
      <c r="DHE29" s="3707"/>
      <c r="DHF29" s="3707"/>
      <c r="DHG29" s="3707"/>
      <c r="DHH29" s="3707"/>
      <c r="DHI29" s="3707"/>
      <c r="DHJ29" s="3707"/>
      <c r="DHK29" s="3707"/>
      <c r="DHL29" s="3707"/>
      <c r="DHM29" s="3707"/>
      <c r="DHN29" s="3707"/>
      <c r="DHO29" s="3707"/>
      <c r="DHP29" s="3707"/>
      <c r="DHQ29" s="3707"/>
      <c r="DHR29" s="3707"/>
      <c r="DHS29" s="3707"/>
      <c r="DHT29" s="3707"/>
      <c r="DHU29" s="3707"/>
      <c r="DHV29" s="3707"/>
      <c r="DHW29" s="3707"/>
      <c r="DHX29" s="3707"/>
      <c r="DHY29" s="3707"/>
      <c r="DHZ29" s="3707"/>
      <c r="DIA29" s="3707"/>
      <c r="DIB29" s="3707"/>
      <c r="DIC29" s="3707"/>
      <c r="DID29" s="3707"/>
      <c r="DIE29" s="3707"/>
      <c r="DIF29" s="3707"/>
      <c r="DIG29" s="3707"/>
      <c r="DIH29" s="3707"/>
      <c r="DII29" s="3707"/>
      <c r="DIJ29" s="3707"/>
      <c r="DIK29" s="3707"/>
      <c r="DIL29" s="3707"/>
      <c r="DIM29" s="3707"/>
      <c r="DIN29" s="3707"/>
      <c r="DIO29" s="3707"/>
      <c r="DIP29" s="3707"/>
      <c r="DIQ29" s="3707"/>
      <c r="DIR29" s="3707"/>
      <c r="DIS29" s="3707"/>
      <c r="DIT29" s="3707"/>
      <c r="DIU29" s="3707"/>
      <c r="DIV29" s="3707"/>
      <c r="DIW29" s="3707"/>
      <c r="DIX29" s="3707"/>
      <c r="DIY29" s="3707"/>
      <c r="DIZ29" s="3707"/>
      <c r="DJA29" s="3707"/>
      <c r="DJB29" s="3707"/>
      <c r="DJC29" s="3707"/>
      <c r="DJD29" s="3707"/>
      <c r="DJE29" s="3707"/>
      <c r="DJF29" s="3707"/>
      <c r="DJG29" s="3707"/>
      <c r="DJH29" s="3707"/>
      <c r="DJI29" s="3707"/>
      <c r="DJJ29" s="3707"/>
      <c r="DJK29" s="3707"/>
      <c r="DJL29" s="3707"/>
      <c r="DJM29" s="3707"/>
      <c r="DJN29" s="3707"/>
      <c r="DJO29" s="3707"/>
      <c r="DJP29" s="3707"/>
      <c r="DJQ29" s="3707"/>
      <c r="DJR29" s="3707"/>
      <c r="DJS29" s="3707"/>
      <c r="DJT29" s="3707"/>
      <c r="DJU29" s="3707"/>
      <c r="DJV29" s="3707"/>
      <c r="DJW29" s="3707"/>
      <c r="DJX29" s="3707"/>
      <c r="DJY29" s="3707"/>
      <c r="DJZ29" s="3707"/>
      <c r="DKA29" s="3707"/>
      <c r="DKB29" s="3707"/>
      <c r="DKC29" s="3707"/>
      <c r="DKD29" s="3707"/>
      <c r="DKE29" s="3707"/>
      <c r="DKF29" s="3707"/>
      <c r="DKG29" s="3707"/>
      <c r="DKH29" s="3707"/>
      <c r="DKI29" s="3707"/>
      <c r="DKJ29" s="3707"/>
      <c r="DKK29" s="3707"/>
      <c r="DKL29" s="3707"/>
      <c r="DKM29" s="3707"/>
      <c r="DKN29" s="3707"/>
      <c r="DKO29" s="3707"/>
      <c r="DKP29" s="3707"/>
      <c r="DKQ29" s="3707"/>
      <c r="DKR29" s="3707"/>
      <c r="DKS29" s="3707"/>
      <c r="DKT29" s="3707"/>
      <c r="DKU29" s="3707"/>
      <c r="DKV29" s="3707"/>
      <c r="DKW29" s="3707"/>
      <c r="DKX29" s="3707"/>
      <c r="DKY29" s="3707"/>
      <c r="DKZ29" s="3707"/>
      <c r="DLA29" s="3707"/>
      <c r="DLB29" s="3707"/>
      <c r="DLC29" s="3707"/>
      <c r="DLD29" s="3707"/>
      <c r="DLE29" s="3707"/>
      <c r="DLF29" s="3707"/>
      <c r="DLG29" s="3707"/>
      <c r="DLH29" s="3707"/>
      <c r="DLI29" s="3707"/>
      <c r="DLJ29" s="3707"/>
      <c r="DLK29" s="3707"/>
      <c r="DLL29" s="3707"/>
      <c r="DLM29" s="3707"/>
      <c r="DLN29" s="3707"/>
      <c r="DLO29" s="3707"/>
      <c r="DLP29" s="3707"/>
      <c r="DLQ29" s="3707"/>
      <c r="DLR29" s="3707"/>
      <c r="DLS29" s="3707"/>
      <c r="DLT29" s="3707"/>
      <c r="DLU29" s="3707"/>
      <c r="DLV29" s="3707"/>
      <c r="DLW29" s="3707"/>
      <c r="DLX29" s="3707"/>
      <c r="DLY29" s="3707"/>
      <c r="DLZ29" s="3707"/>
      <c r="DMA29" s="3707"/>
      <c r="DMB29" s="3707"/>
      <c r="DMC29" s="3707"/>
      <c r="DMD29" s="3707"/>
      <c r="DME29" s="3707"/>
      <c r="DMF29" s="3707"/>
      <c r="DMG29" s="3707"/>
      <c r="DMH29" s="3707"/>
      <c r="DMI29" s="3707"/>
      <c r="DMJ29" s="3707"/>
      <c r="DMK29" s="3707"/>
      <c r="DML29" s="3707"/>
      <c r="DMM29" s="3707"/>
      <c r="DMN29" s="3707"/>
      <c r="DMO29" s="3707"/>
      <c r="DMP29" s="3707"/>
      <c r="DMQ29" s="3707"/>
      <c r="DMR29" s="3707"/>
      <c r="DMS29" s="3707"/>
      <c r="DMT29" s="3707"/>
      <c r="DMU29" s="3707"/>
      <c r="DMV29" s="3707"/>
      <c r="DMW29" s="3707"/>
      <c r="DMX29" s="3707"/>
      <c r="DMY29" s="3707"/>
      <c r="DMZ29" s="3707"/>
      <c r="DNA29" s="3707"/>
      <c r="DNB29" s="3707"/>
      <c r="DNC29" s="3707"/>
      <c r="DND29" s="3707"/>
      <c r="DNE29" s="3707"/>
      <c r="DNF29" s="3707"/>
      <c r="DNG29" s="3707"/>
      <c r="DNH29" s="3707"/>
      <c r="DNI29" s="3707"/>
      <c r="DNJ29" s="3707"/>
      <c r="DNK29" s="3707"/>
      <c r="DNL29" s="3707"/>
      <c r="DNM29" s="3707"/>
      <c r="DNN29" s="3707"/>
      <c r="DNO29" s="3707"/>
      <c r="DNP29" s="3707"/>
      <c r="DNQ29" s="3707"/>
      <c r="DNR29" s="3707"/>
      <c r="DNS29" s="3707"/>
      <c r="DNT29" s="3707"/>
      <c r="DNU29" s="3707"/>
      <c r="DNV29" s="3707"/>
      <c r="DNW29" s="3707"/>
      <c r="DNX29" s="3707"/>
      <c r="DNY29" s="3707"/>
      <c r="DNZ29" s="3707"/>
      <c r="DOA29" s="3707"/>
      <c r="DOB29" s="3707"/>
      <c r="DOC29" s="3707"/>
      <c r="DOD29" s="3707"/>
      <c r="DOE29" s="3707"/>
      <c r="DOF29" s="3707"/>
      <c r="DOG29" s="3707"/>
      <c r="DOH29" s="3707"/>
      <c r="DOI29" s="3707"/>
      <c r="DOJ29" s="3707"/>
      <c r="DOK29" s="3707"/>
      <c r="DOL29" s="3707"/>
      <c r="DOM29" s="3707"/>
      <c r="DON29" s="3707"/>
      <c r="DOO29" s="3707"/>
      <c r="DOP29" s="3707"/>
      <c r="DOQ29" s="3707"/>
      <c r="DOR29" s="3707"/>
      <c r="DOS29" s="3707"/>
      <c r="DOT29" s="3707"/>
      <c r="DOU29" s="3707"/>
      <c r="DOV29" s="3707"/>
      <c r="DOW29" s="3707"/>
      <c r="DOX29" s="3707"/>
      <c r="DOY29" s="3707"/>
      <c r="DOZ29" s="3707"/>
      <c r="DPA29" s="3707"/>
      <c r="DPB29" s="3707"/>
      <c r="DPC29" s="3707"/>
      <c r="DPD29" s="3707"/>
      <c r="DPE29" s="3707"/>
      <c r="DPF29" s="3707"/>
      <c r="DPG29" s="3707"/>
      <c r="DPH29" s="3707"/>
      <c r="DPI29" s="3707"/>
      <c r="DPJ29" s="3707"/>
      <c r="DPK29" s="3707"/>
      <c r="DPL29" s="3707"/>
      <c r="DPM29" s="3707"/>
      <c r="DPN29" s="3707"/>
      <c r="DPO29" s="3707"/>
      <c r="DPP29" s="3707"/>
      <c r="DPQ29" s="3707"/>
      <c r="DPR29" s="3707"/>
      <c r="DPS29" s="3707"/>
      <c r="DPT29" s="3707"/>
      <c r="DPU29" s="3707"/>
      <c r="DPV29" s="3707"/>
      <c r="DPW29" s="3707"/>
      <c r="DPX29" s="3707"/>
      <c r="DPY29" s="3707"/>
      <c r="DPZ29" s="3707"/>
      <c r="DQA29" s="3707"/>
      <c r="DQB29" s="3707"/>
      <c r="DQC29" s="3707"/>
      <c r="DQD29" s="3707"/>
      <c r="DQE29" s="3707"/>
      <c r="DQF29" s="3707"/>
      <c r="DQG29" s="3707"/>
      <c r="DQH29" s="3707"/>
      <c r="DQI29" s="3707"/>
      <c r="DQJ29" s="3707"/>
      <c r="DQK29" s="3707"/>
      <c r="DQL29" s="3707"/>
      <c r="DQM29" s="3707"/>
      <c r="DQN29" s="3707"/>
      <c r="DQO29" s="3707"/>
      <c r="DQP29" s="3707"/>
      <c r="DQQ29" s="3707"/>
      <c r="DQR29" s="3707"/>
      <c r="DQS29" s="3707"/>
      <c r="DQT29" s="3707"/>
      <c r="DQU29" s="3707"/>
      <c r="DQV29" s="3707"/>
      <c r="DQW29" s="3707"/>
      <c r="DQX29" s="3707"/>
      <c r="DQY29" s="3707"/>
      <c r="DQZ29" s="3707"/>
      <c r="DRA29" s="3707"/>
      <c r="DRB29" s="3707"/>
      <c r="DRC29" s="3707"/>
      <c r="DRD29" s="3707"/>
      <c r="DRE29" s="3707"/>
      <c r="DRF29" s="3707"/>
      <c r="DRG29" s="3707"/>
      <c r="DRH29" s="3707"/>
      <c r="DRI29" s="3707"/>
      <c r="DRJ29" s="3707"/>
      <c r="DRK29" s="3707"/>
      <c r="DRL29" s="3707"/>
      <c r="DRM29" s="3707"/>
      <c r="DRN29" s="3707"/>
      <c r="DRO29" s="3707"/>
      <c r="DRP29" s="3707"/>
      <c r="DRQ29" s="3707"/>
      <c r="DRR29" s="3707"/>
      <c r="DRS29" s="3707"/>
      <c r="DRT29" s="3707"/>
      <c r="DRU29" s="3707"/>
      <c r="DRV29" s="3707"/>
      <c r="DRW29" s="3707"/>
      <c r="DRX29" s="3707"/>
      <c r="DRY29" s="3707"/>
      <c r="DRZ29" s="3707"/>
      <c r="DSA29" s="3707"/>
      <c r="DSB29" s="3707"/>
      <c r="DSC29" s="3707"/>
      <c r="DSD29" s="3707"/>
      <c r="DSE29" s="3707"/>
      <c r="DSF29" s="3707"/>
      <c r="DSG29" s="3707"/>
      <c r="DSH29" s="3707"/>
      <c r="DSI29" s="3707"/>
      <c r="DSJ29" s="3707"/>
      <c r="DSK29" s="3707"/>
      <c r="DSL29" s="3707"/>
      <c r="DSM29" s="3707"/>
      <c r="DSN29" s="3707"/>
      <c r="DSO29" s="3707"/>
      <c r="DSP29" s="3707"/>
      <c r="DSQ29" s="3707"/>
      <c r="DSR29" s="3707"/>
      <c r="DSS29" s="3707"/>
      <c r="DST29" s="3707"/>
      <c r="DSU29" s="3707"/>
      <c r="DSV29" s="3707"/>
      <c r="DSW29" s="3707"/>
      <c r="DSX29" s="3707"/>
      <c r="DSY29" s="3707"/>
      <c r="DSZ29" s="3707"/>
      <c r="DTA29" s="3707"/>
      <c r="DTB29" s="3707"/>
      <c r="DTC29" s="3707"/>
      <c r="DTD29" s="3707"/>
      <c r="DTE29" s="3707"/>
      <c r="DTF29" s="3707"/>
      <c r="DTG29" s="3707"/>
      <c r="DTH29" s="3707"/>
      <c r="DTI29" s="3707"/>
      <c r="DTJ29" s="3707"/>
      <c r="DTK29" s="3707"/>
      <c r="DTL29" s="3707"/>
      <c r="DTM29" s="3707"/>
      <c r="DTN29" s="3707"/>
      <c r="DTO29" s="3707"/>
      <c r="DTP29" s="3707"/>
      <c r="DTQ29" s="3707"/>
      <c r="DTR29" s="3707"/>
      <c r="DTS29" s="3707"/>
      <c r="DTT29" s="3707"/>
      <c r="DTU29" s="3707"/>
      <c r="DTV29" s="3707"/>
      <c r="DTW29" s="3707"/>
      <c r="DTX29" s="3707"/>
      <c r="DTY29" s="3707"/>
      <c r="DTZ29" s="3707"/>
      <c r="DUA29" s="3707"/>
      <c r="DUB29" s="3707"/>
      <c r="DUC29" s="3707"/>
      <c r="DUD29" s="3707"/>
      <c r="DUE29" s="3707"/>
      <c r="DUF29" s="3707"/>
      <c r="DUG29" s="3707"/>
      <c r="DUH29" s="3707"/>
      <c r="DUI29" s="3707"/>
      <c r="DUJ29" s="3707"/>
      <c r="DUK29" s="3707"/>
      <c r="DUL29" s="3707"/>
      <c r="DUM29" s="3707"/>
      <c r="DUN29" s="3707"/>
      <c r="DUO29" s="3707"/>
      <c r="DUP29" s="3707"/>
      <c r="DUQ29" s="3707"/>
      <c r="DUR29" s="3707"/>
      <c r="DUS29" s="3707"/>
      <c r="DUT29" s="3707"/>
      <c r="DUU29" s="3707"/>
      <c r="DUV29" s="3707"/>
      <c r="DUW29" s="3707"/>
      <c r="DUX29" s="3707"/>
      <c r="DUY29" s="3707"/>
      <c r="DUZ29" s="3707"/>
      <c r="DVA29" s="3707"/>
      <c r="DVB29" s="3707"/>
      <c r="DVC29" s="3707"/>
      <c r="DVD29" s="3707"/>
      <c r="DVE29" s="3707"/>
      <c r="DVF29" s="3707"/>
      <c r="DVG29" s="3707"/>
      <c r="DVH29" s="3707"/>
      <c r="DVI29" s="3707"/>
      <c r="DVJ29" s="3707"/>
      <c r="DVK29" s="3707"/>
      <c r="DVL29" s="3707"/>
      <c r="DVM29" s="3707"/>
      <c r="DVN29" s="3707"/>
      <c r="DVO29" s="3707"/>
      <c r="DVP29" s="3707"/>
      <c r="DVQ29" s="3707"/>
      <c r="DVR29" s="3707"/>
      <c r="DVS29" s="3707"/>
      <c r="DVT29" s="3707"/>
      <c r="DVU29" s="3707"/>
      <c r="DVV29" s="3707"/>
      <c r="DVW29" s="3707"/>
      <c r="DVX29" s="3707"/>
      <c r="DVY29" s="3707"/>
      <c r="DVZ29" s="3707"/>
      <c r="DWA29" s="3707"/>
      <c r="DWB29" s="3707"/>
      <c r="DWC29" s="3707"/>
      <c r="DWD29" s="3707"/>
      <c r="DWE29" s="3707"/>
      <c r="DWF29" s="3707"/>
      <c r="DWG29" s="3707"/>
      <c r="DWH29" s="3707"/>
      <c r="DWI29" s="3707"/>
      <c r="DWJ29" s="3707"/>
      <c r="DWK29" s="3707"/>
      <c r="DWL29" s="3707"/>
      <c r="DWM29" s="3707"/>
      <c r="DWN29" s="3707"/>
      <c r="DWO29" s="3707"/>
      <c r="DWP29" s="3707"/>
      <c r="DWQ29" s="3707"/>
      <c r="DWR29" s="3707"/>
      <c r="DWS29" s="3707"/>
      <c r="DWT29" s="3707"/>
      <c r="DWU29" s="3707"/>
      <c r="DWV29" s="3707"/>
      <c r="DWW29" s="3707"/>
      <c r="DWX29" s="3707"/>
      <c r="DWY29" s="3707"/>
      <c r="DWZ29" s="3707"/>
      <c r="DXA29" s="3707"/>
      <c r="DXB29" s="3707"/>
      <c r="DXC29" s="3707"/>
      <c r="DXD29" s="3707"/>
      <c r="DXE29" s="3707"/>
      <c r="DXF29" s="3707"/>
      <c r="DXG29" s="3707"/>
      <c r="DXH29" s="3707"/>
      <c r="DXI29" s="3707"/>
      <c r="DXJ29" s="3707"/>
      <c r="DXK29" s="3707"/>
      <c r="DXL29" s="3707"/>
      <c r="DXM29" s="3707"/>
      <c r="DXN29" s="3707"/>
      <c r="DXO29" s="3707"/>
      <c r="DXP29" s="3707"/>
      <c r="DXQ29" s="3707"/>
      <c r="DXR29" s="3707"/>
      <c r="DXS29" s="3707"/>
      <c r="DXT29" s="3707"/>
      <c r="DXU29" s="3707"/>
      <c r="DXV29" s="3707"/>
      <c r="DXW29" s="3707"/>
      <c r="DXX29" s="3707"/>
      <c r="DXY29" s="3707"/>
      <c r="DXZ29" s="3707"/>
      <c r="DYA29" s="3707"/>
      <c r="DYB29" s="3707"/>
      <c r="DYC29" s="3707"/>
      <c r="DYD29" s="3707"/>
      <c r="DYE29" s="3707"/>
      <c r="DYF29" s="3707"/>
      <c r="DYG29" s="3707"/>
      <c r="DYH29" s="3707"/>
      <c r="DYI29" s="3707"/>
      <c r="DYJ29" s="3707"/>
      <c r="DYK29" s="3707"/>
      <c r="DYL29" s="3707"/>
      <c r="DYM29" s="3707"/>
      <c r="DYN29" s="3707"/>
      <c r="DYO29" s="3707"/>
      <c r="DYP29" s="3707"/>
      <c r="DYQ29" s="3707"/>
      <c r="DYR29" s="3707"/>
      <c r="DYS29" s="3707"/>
      <c r="DYT29" s="3707"/>
      <c r="DYU29" s="3707"/>
      <c r="DYV29" s="3707"/>
      <c r="DYW29" s="3707"/>
      <c r="DYX29" s="3707"/>
      <c r="DYY29" s="3707"/>
      <c r="DYZ29" s="3707"/>
      <c r="DZA29" s="3707"/>
      <c r="DZB29" s="3707"/>
      <c r="DZC29" s="3707"/>
      <c r="DZD29" s="3707"/>
      <c r="DZE29" s="3707"/>
      <c r="DZF29" s="3707"/>
      <c r="DZG29" s="3707"/>
      <c r="DZH29" s="3707"/>
      <c r="DZI29" s="3707"/>
      <c r="DZJ29" s="3707"/>
      <c r="DZK29" s="3707"/>
      <c r="DZL29" s="3707"/>
      <c r="DZM29" s="3707"/>
      <c r="DZN29" s="3707"/>
      <c r="DZO29" s="3707"/>
      <c r="DZP29" s="3707"/>
      <c r="DZQ29" s="3707"/>
      <c r="DZR29" s="3707"/>
      <c r="DZS29" s="3707"/>
      <c r="DZT29" s="3707"/>
      <c r="DZU29" s="3707"/>
      <c r="DZV29" s="3707"/>
      <c r="DZW29" s="3707"/>
      <c r="DZX29" s="3707"/>
      <c r="DZY29" s="3707"/>
      <c r="DZZ29" s="3707"/>
      <c r="EAA29" s="3707"/>
      <c r="EAB29" s="3707"/>
      <c r="EAC29" s="3707"/>
      <c r="EAD29" s="3707"/>
      <c r="EAE29" s="3707"/>
      <c r="EAF29" s="3707"/>
      <c r="EAG29" s="3707"/>
      <c r="EAH29" s="3707"/>
      <c r="EAI29" s="3707"/>
      <c r="EAJ29" s="3707"/>
      <c r="EAK29" s="3707"/>
      <c r="EAL29" s="3707"/>
      <c r="EAM29" s="3707"/>
      <c r="EAN29" s="3707"/>
      <c r="EAO29" s="3707"/>
      <c r="EAP29" s="3707"/>
      <c r="EAQ29" s="3707"/>
      <c r="EAR29" s="3707"/>
      <c r="EAS29" s="3707"/>
      <c r="EAT29" s="3707"/>
      <c r="EAU29" s="3707"/>
      <c r="EAV29" s="3707"/>
      <c r="EAW29" s="3707"/>
      <c r="EAX29" s="3707"/>
      <c r="EAY29" s="3707"/>
      <c r="EAZ29" s="3707"/>
      <c r="EBA29" s="3707"/>
      <c r="EBB29" s="3707"/>
      <c r="EBC29" s="3707"/>
      <c r="EBD29" s="3707"/>
      <c r="EBE29" s="3707"/>
      <c r="EBF29" s="3707"/>
      <c r="EBG29" s="3707"/>
      <c r="EBH29" s="3707"/>
      <c r="EBI29" s="3707"/>
      <c r="EBJ29" s="3707"/>
      <c r="EBK29" s="3707"/>
      <c r="EBL29" s="3707"/>
      <c r="EBM29" s="3707"/>
      <c r="EBN29" s="3707"/>
      <c r="EBO29" s="3707"/>
      <c r="EBP29" s="3707"/>
      <c r="EBQ29" s="3707"/>
      <c r="EBR29" s="3707"/>
      <c r="EBS29" s="3707"/>
      <c r="EBT29" s="3707"/>
      <c r="EBU29" s="3707"/>
      <c r="EBV29" s="3707"/>
      <c r="EBW29" s="3707"/>
      <c r="EBX29" s="3707"/>
      <c r="EBY29" s="3707"/>
      <c r="EBZ29" s="3707"/>
      <c r="ECA29" s="3707"/>
      <c r="ECB29" s="3707"/>
      <c r="ECC29" s="3707"/>
      <c r="ECD29" s="3707"/>
      <c r="ECE29" s="3707"/>
      <c r="ECF29" s="3707"/>
      <c r="ECG29" s="3707"/>
      <c r="ECH29" s="3707"/>
      <c r="ECI29" s="3707"/>
      <c r="ECJ29" s="3707"/>
      <c r="ECK29" s="3707"/>
      <c r="ECL29" s="3707"/>
      <c r="ECM29" s="3707"/>
      <c r="ECN29" s="3707"/>
      <c r="ECO29" s="3707"/>
      <c r="ECP29" s="3707"/>
      <c r="ECQ29" s="3707"/>
      <c r="ECR29" s="3707"/>
      <c r="ECS29" s="3707"/>
      <c r="ECT29" s="3707"/>
      <c r="ECU29" s="3707"/>
      <c r="ECV29" s="3707"/>
      <c r="ECW29" s="3707"/>
      <c r="ECX29" s="3707"/>
      <c r="ECY29" s="3707"/>
      <c r="ECZ29" s="3707"/>
      <c r="EDA29" s="3707"/>
      <c r="EDB29" s="3707"/>
      <c r="EDC29" s="3707"/>
      <c r="EDD29" s="3707"/>
      <c r="EDE29" s="3707"/>
      <c r="EDF29" s="3707"/>
      <c r="EDG29" s="3707"/>
      <c r="EDH29" s="3707"/>
      <c r="EDI29" s="3707"/>
      <c r="EDJ29" s="3707"/>
      <c r="EDK29" s="3707"/>
      <c r="EDL29" s="3707"/>
      <c r="EDM29" s="3707"/>
      <c r="EDN29" s="3707"/>
      <c r="EDO29" s="3707"/>
      <c r="EDP29" s="3707"/>
      <c r="EDQ29" s="3707"/>
      <c r="EDR29" s="3707"/>
      <c r="EDS29" s="3707"/>
      <c r="EDT29" s="3707"/>
      <c r="EDU29" s="3707"/>
      <c r="EDV29" s="3707"/>
      <c r="EDW29" s="3707"/>
      <c r="EDX29" s="3707"/>
      <c r="EDY29" s="3707"/>
      <c r="EDZ29" s="3707"/>
      <c r="EEA29" s="3707"/>
      <c r="EEB29" s="3707"/>
      <c r="EEC29" s="3707"/>
      <c r="EED29" s="3707"/>
      <c r="EEE29" s="3707"/>
      <c r="EEF29" s="3707"/>
      <c r="EEG29" s="3707"/>
      <c r="EEH29" s="3707"/>
      <c r="EEI29" s="3707"/>
      <c r="EEJ29" s="3707"/>
      <c r="EEK29" s="3707"/>
      <c r="EEL29" s="3707"/>
      <c r="EEM29" s="3707"/>
      <c r="EEN29" s="3707"/>
      <c r="EEO29" s="3707"/>
      <c r="EEP29" s="3707"/>
      <c r="EEQ29" s="3707"/>
      <c r="EER29" s="3707"/>
      <c r="EES29" s="3707"/>
      <c r="EET29" s="3707"/>
      <c r="EEU29" s="3707"/>
      <c r="EEV29" s="3707"/>
      <c r="EEW29" s="3707"/>
      <c r="EEX29" s="3707"/>
      <c r="EEY29" s="3707"/>
      <c r="EEZ29" s="3707"/>
      <c r="EFA29" s="3707"/>
      <c r="EFB29" s="3707"/>
      <c r="EFC29" s="3707"/>
      <c r="EFD29" s="3707"/>
      <c r="EFE29" s="3707"/>
      <c r="EFF29" s="3707"/>
      <c r="EFG29" s="3707"/>
      <c r="EFH29" s="3707"/>
      <c r="EFI29" s="3707"/>
      <c r="EFJ29" s="3707"/>
      <c r="EFK29" s="3707"/>
      <c r="EFL29" s="3707"/>
      <c r="EFM29" s="3707"/>
      <c r="EFN29" s="3707"/>
      <c r="EFO29" s="3707"/>
      <c r="EFP29" s="3707"/>
      <c r="EFQ29" s="3707"/>
      <c r="EFR29" s="3707"/>
      <c r="EFS29" s="3707"/>
      <c r="EFT29" s="3707"/>
      <c r="EFU29" s="3707"/>
      <c r="EFV29" s="3707"/>
      <c r="EFW29" s="3707"/>
      <c r="EFX29" s="3707"/>
      <c r="EFY29" s="3707"/>
      <c r="EFZ29" s="3707"/>
      <c r="EGA29" s="3707"/>
      <c r="EGB29" s="3707"/>
      <c r="EGC29" s="3707"/>
      <c r="EGD29" s="3707"/>
      <c r="EGE29" s="3707"/>
      <c r="EGF29" s="3707"/>
      <c r="EGG29" s="3707"/>
      <c r="EGH29" s="3707"/>
      <c r="EGI29" s="3707"/>
      <c r="EGJ29" s="3707"/>
      <c r="EGK29" s="3707"/>
      <c r="EGL29" s="3707"/>
      <c r="EGM29" s="3707"/>
      <c r="EGN29" s="3707"/>
      <c r="EGO29" s="3707"/>
      <c r="EGP29" s="3707"/>
      <c r="EGQ29" s="3707"/>
      <c r="EGR29" s="3707"/>
      <c r="EGS29" s="3707"/>
      <c r="EGT29" s="3707"/>
      <c r="EGU29" s="3707"/>
      <c r="EGV29" s="3707"/>
      <c r="EGW29" s="3707"/>
      <c r="EGX29" s="3707"/>
      <c r="EGY29" s="3707"/>
      <c r="EGZ29" s="3707"/>
      <c r="EHA29" s="3707"/>
      <c r="EHB29" s="3707"/>
      <c r="EHC29" s="3707"/>
      <c r="EHD29" s="3707"/>
      <c r="EHE29" s="3707"/>
      <c r="EHF29" s="3707"/>
      <c r="EHG29" s="3707"/>
      <c r="EHH29" s="3707"/>
      <c r="EHI29" s="3707"/>
      <c r="EHJ29" s="3707"/>
      <c r="EHK29" s="3707"/>
      <c r="EHL29" s="3707"/>
      <c r="EHM29" s="3707"/>
      <c r="EHN29" s="3707"/>
      <c r="EHO29" s="3707"/>
      <c r="EHP29" s="3707"/>
      <c r="EHQ29" s="3707"/>
      <c r="EHR29" s="3707"/>
      <c r="EHS29" s="3707"/>
      <c r="EHT29" s="3707"/>
      <c r="EHU29" s="3707"/>
      <c r="EHV29" s="3707"/>
      <c r="EHW29" s="3707"/>
      <c r="EHX29" s="3707"/>
      <c r="EHY29" s="3707"/>
      <c r="EHZ29" s="3707"/>
      <c r="EIA29" s="3707"/>
      <c r="EIB29" s="3707"/>
      <c r="EIC29" s="3707"/>
      <c r="EID29" s="3707"/>
      <c r="EIE29" s="3707"/>
      <c r="EIF29" s="3707"/>
      <c r="EIG29" s="3707"/>
      <c r="EIH29" s="3707"/>
      <c r="EII29" s="3707"/>
      <c r="EIJ29" s="3707"/>
      <c r="EIK29" s="3707"/>
      <c r="EIL29" s="3707"/>
      <c r="EIM29" s="3707"/>
      <c r="EIN29" s="3707"/>
      <c r="EIO29" s="3707"/>
      <c r="EIP29" s="3707"/>
      <c r="EIQ29" s="3707"/>
      <c r="EIR29" s="3707"/>
      <c r="EIS29" s="3707"/>
      <c r="EIT29" s="3707"/>
      <c r="EIU29" s="3707"/>
      <c r="EIV29" s="3707"/>
      <c r="EIW29" s="3707"/>
      <c r="EIX29" s="3707"/>
      <c r="EIY29" s="3707"/>
      <c r="EIZ29" s="3707"/>
      <c r="EJA29" s="3707"/>
      <c r="EJB29" s="3707"/>
      <c r="EJC29" s="3707"/>
      <c r="EJD29" s="3707"/>
      <c r="EJE29" s="3707"/>
      <c r="EJF29" s="3707"/>
      <c r="EJG29" s="3707"/>
      <c r="EJH29" s="3707"/>
      <c r="EJI29" s="3707"/>
      <c r="EJJ29" s="3707"/>
      <c r="EJK29" s="3707"/>
      <c r="EJL29" s="3707"/>
      <c r="EJM29" s="3707"/>
      <c r="EJN29" s="3707"/>
      <c r="EJO29" s="3707"/>
      <c r="EJP29" s="3707"/>
      <c r="EJQ29" s="3707"/>
      <c r="EJR29" s="3707"/>
      <c r="EJS29" s="3707"/>
      <c r="EJT29" s="3707"/>
      <c r="EJU29" s="3707"/>
      <c r="EJV29" s="3707"/>
      <c r="EJW29" s="3707"/>
      <c r="EJX29" s="3707"/>
      <c r="EJY29" s="3707"/>
      <c r="EJZ29" s="3707"/>
      <c r="EKA29" s="3707"/>
      <c r="EKB29" s="3707"/>
      <c r="EKC29" s="3707"/>
      <c r="EKD29" s="3707"/>
      <c r="EKE29" s="3707"/>
      <c r="EKF29" s="3707"/>
      <c r="EKG29" s="3707"/>
      <c r="EKH29" s="3707"/>
      <c r="EKI29" s="3707"/>
      <c r="EKJ29" s="3707"/>
      <c r="EKK29" s="3707"/>
      <c r="EKL29" s="3707"/>
      <c r="EKM29" s="3707"/>
      <c r="EKN29" s="3707"/>
      <c r="EKO29" s="3707"/>
      <c r="EKP29" s="3707"/>
      <c r="EKQ29" s="3707"/>
      <c r="EKR29" s="3707"/>
      <c r="EKS29" s="3707"/>
      <c r="EKT29" s="3707"/>
      <c r="EKU29" s="3707"/>
      <c r="EKV29" s="3707"/>
      <c r="EKW29" s="3707"/>
      <c r="EKX29" s="3707"/>
      <c r="EKY29" s="3707"/>
      <c r="EKZ29" s="3707"/>
      <c r="ELA29" s="3707"/>
      <c r="ELB29" s="3707"/>
      <c r="ELC29" s="3707"/>
      <c r="ELD29" s="3707"/>
      <c r="ELE29" s="3707"/>
      <c r="ELF29" s="3707"/>
      <c r="ELG29" s="3707"/>
      <c r="ELH29" s="3707"/>
      <c r="ELI29" s="3707"/>
      <c r="ELJ29" s="3707"/>
      <c r="ELK29" s="3707"/>
      <c r="ELL29" s="3707"/>
      <c r="ELM29" s="3707"/>
      <c r="ELN29" s="3707"/>
      <c r="ELO29" s="3707"/>
      <c r="ELP29" s="3707"/>
      <c r="ELQ29" s="3707"/>
      <c r="ELR29" s="3707"/>
      <c r="ELS29" s="3707"/>
      <c r="ELT29" s="3707"/>
      <c r="ELU29" s="3707"/>
      <c r="ELV29" s="3707"/>
      <c r="ELW29" s="3707"/>
      <c r="ELX29" s="3707"/>
      <c r="ELY29" s="3707"/>
      <c r="ELZ29" s="3707"/>
      <c r="EMA29" s="3707"/>
      <c r="EMB29" s="3707"/>
      <c r="EMC29" s="3707"/>
      <c r="EMD29" s="3707"/>
      <c r="EME29" s="3707"/>
      <c r="EMF29" s="3707"/>
      <c r="EMG29" s="3707"/>
      <c r="EMH29" s="3707"/>
      <c r="EMI29" s="3707"/>
      <c r="EMJ29" s="3707"/>
      <c r="EMK29" s="3707"/>
      <c r="EML29" s="3707"/>
      <c r="EMM29" s="3707"/>
      <c r="EMN29" s="3707"/>
      <c r="EMO29" s="3707"/>
      <c r="EMP29" s="3707"/>
      <c r="EMQ29" s="3707"/>
      <c r="EMR29" s="3707"/>
      <c r="EMS29" s="3707"/>
      <c r="EMT29" s="3707"/>
      <c r="EMU29" s="3707"/>
      <c r="EMV29" s="3707"/>
      <c r="EMW29" s="3707"/>
      <c r="EMX29" s="3707"/>
      <c r="EMY29" s="3707"/>
      <c r="EMZ29" s="3707"/>
      <c r="ENA29" s="3707"/>
      <c r="ENB29" s="3707"/>
      <c r="ENC29" s="3707"/>
      <c r="END29" s="3707"/>
      <c r="ENE29" s="3707"/>
      <c r="ENF29" s="3707"/>
      <c r="ENG29" s="3707"/>
      <c r="ENH29" s="3707"/>
      <c r="ENI29" s="3707"/>
      <c r="ENJ29" s="3707"/>
      <c r="ENK29" s="3707"/>
      <c r="ENL29" s="3707"/>
      <c r="ENM29" s="3707"/>
      <c r="ENN29" s="3707"/>
      <c r="ENO29" s="3707"/>
      <c r="ENP29" s="3707"/>
      <c r="ENQ29" s="3707"/>
      <c r="ENR29" s="3707"/>
      <c r="ENS29" s="3707"/>
      <c r="ENT29" s="3707"/>
      <c r="ENU29" s="3707"/>
      <c r="ENV29" s="3707"/>
      <c r="ENW29" s="3707"/>
      <c r="ENX29" s="3707"/>
      <c r="ENY29" s="3707"/>
      <c r="ENZ29" s="3707"/>
      <c r="EOA29" s="3707"/>
      <c r="EOB29" s="3707"/>
      <c r="EOC29" s="3707"/>
      <c r="EOD29" s="3707"/>
      <c r="EOE29" s="3707"/>
      <c r="EOF29" s="3707"/>
      <c r="EOG29" s="3707"/>
      <c r="EOH29" s="3707"/>
      <c r="EOI29" s="3707"/>
      <c r="EOJ29" s="3707"/>
      <c r="EOK29" s="3707"/>
      <c r="EOL29" s="3707"/>
      <c r="EOM29" s="3707"/>
      <c r="EON29" s="3707"/>
      <c r="EOO29" s="3707"/>
      <c r="EOP29" s="3707"/>
      <c r="EOQ29" s="3707"/>
      <c r="EOR29" s="3707"/>
      <c r="EOS29" s="3707"/>
      <c r="EOT29" s="3707"/>
      <c r="EOU29" s="3707"/>
      <c r="EOV29" s="3707"/>
      <c r="EOW29" s="3707"/>
      <c r="EOX29" s="3707"/>
      <c r="EOY29" s="3707"/>
      <c r="EOZ29" s="3707"/>
      <c r="EPA29" s="3707"/>
      <c r="EPB29" s="3707"/>
      <c r="EPC29" s="3707"/>
      <c r="EPD29" s="3707"/>
      <c r="EPE29" s="3707"/>
      <c r="EPF29" s="3707"/>
      <c r="EPG29" s="3707"/>
      <c r="EPH29" s="3707"/>
      <c r="EPI29" s="3707"/>
      <c r="EPJ29" s="3707"/>
      <c r="EPK29" s="3707"/>
      <c r="EPL29" s="3707"/>
      <c r="EPM29" s="3707"/>
      <c r="EPN29" s="3707"/>
      <c r="EPO29" s="3707"/>
      <c r="EPP29" s="3707"/>
      <c r="EPQ29" s="3707"/>
      <c r="EPR29" s="3707"/>
      <c r="EPS29" s="3707"/>
      <c r="EPT29" s="3707"/>
      <c r="EPU29" s="3707"/>
      <c r="EPV29" s="3707"/>
      <c r="EPW29" s="3707"/>
      <c r="EPX29" s="3707"/>
      <c r="EPY29" s="3707"/>
      <c r="EPZ29" s="3707"/>
      <c r="EQA29" s="3707"/>
      <c r="EQB29" s="3707"/>
      <c r="EQC29" s="3707"/>
      <c r="EQD29" s="3707"/>
      <c r="EQE29" s="3707"/>
      <c r="EQF29" s="3707"/>
      <c r="EQG29" s="3707"/>
      <c r="EQH29" s="3707"/>
      <c r="EQI29" s="3707"/>
      <c r="EQJ29" s="3707"/>
      <c r="EQK29" s="3707"/>
      <c r="EQL29" s="3707"/>
      <c r="EQM29" s="3707"/>
      <c r="EQN29" s="3707"/>
      <c r="EQO29" s="3707"/>
      <c r="EQP29" s="3707"/>
      <c r="EQQ29" s="3707"/>
      <c r="EQR29" s="3707"/>
      <c r="EQS29" s="3707"/>
      <c r="EQT29" s="3707"/>
      <c r="EQU29" s="3707"/>
      <c r="EQV29" s="3707"/>
      <c r="EQW29" s="3707"/>
      <c r="EQX29" s="3707"/>
      <c r="EQY29" s="3707"/>
      <c r="EQZ29" s="3707"/>
      <c r="ERA29" s="3707"/>
      <c r="ERB29" s="3707"/>
      <c r="ERC29" s="3707"/>
      <c r="ERD29" s="3707"/>
      <c r="ERE29" s="3707"/>
      <c r="ERF29" s="3707"/>
      <c r="ERG29" s="3707"/>
      <c r="ERH29" s="3707"/>
      <c r="ERI29" s="3707"/>
      <c r="ERJ29" s="3707"/>
      <c r="ERK29" s="3707"/>
      <c r="ERL29" s="3707"/>
      <c r="ERM29" s="3707"/>
      <c r="ERN29" s="3707"/>
      <c r="ERO29" s="3707"/>
      <c r="ERP29" s="3707"/>
      <c r="ERQ29" s="3707"/>
      <c r="ERR29" s="3707"/>
      <c r="ERS29" s="3707"/>
      <c r="ERT29" s="3707"/>
      <c r="ERU29" s="3707"/>
      <c r="ERV29" s="3707"/>
      <c r="ERW29" s="3707"/>
      <c r="ERX29" s="3707"/>
      <c r="ERY29" s="3707"/>
      <c r="ERZ29" s="3707"/>
      <c r="ESA29" s="3707"/>
      <c r="ESB29" s="3707"/>
      <c r="ESC29" s="3707"/>
      <c r="ESD29" s="3707"/>
      <c r="ESE29" s="3707"/>
      <c r="ESF29" s="3707"/>
      <c r="ESG29" s="3707"/>
      <c r="ESH29" s="3707"/>
      <c r="ESI29" s="3707"/>
      <c r="ESJ29" s="3707"/>
      <c r="ESK29" s="3707"/>
      <c r="ESL29" s="3707"/>
      <c r="ESM29" s="3707"/>
      <c r="ESN29" s="3707"/>
      <c r="ESO29" s="3707"/>
      <c r="ESP29" s="3707"/>
      <c r="ESQ29" s="3707"/>
      <c r="ESR29" s="3707"/>
      <c r="ESS29" s="3707"/>
      <c r="EST29" s="3707"/>
      <c r="ESU29" s="3707"/>
      <c r="ESV29" s="3707"/>
      <c r="ESW29" s="3707"/>
      <c r="ESX29" s="3707"/>
      <c r="ESY29" s="3707"/>
      <c r="ESZ29" s="3707"/>
      <c r="ETA29" s="3707"/>
      <c r="ETB29" s="3707"/>
      <c r="ETC29" s="3707"/>
      <c r="ETD29" s="3707"/>
      <c r="ETE29" s="3707"/>
      <c r="ETF29" s="3707"/>
      <c r="ETG29" s="3707"/>
      <c r="ETH29" s="3707"/>
      <c r="ETI29" s="3707"/>
      <c r="ETJ29" s="3707"/>
      <c r="ETK29" s="3707"/>
      <c r="ETL29" s="3707"/>
      <c r="ETM29" s="3707"/>
      <c r="ETN29" s="3707"/>
      <c r="ETO29" s="3707"/>
      <c r="ETP29" s="3707"/>
      <c r="ETQ29" s="3707"/>
      <c r="ETR29" s="3707"/>
      <c r="ETS29" s="3707"/>
      <c r="ETT29" s="3707"/>
      <c r="ETU29" s="3707"/>
      <c r="ETV29" s="3707"/>
      <c r="ETW29" s="3707"/>
      <c r="ETX29" s="3707"/>
      <c r="ETY29" s="3707"/>
      <c r="ETZ29" s="3707"/>
      <c r="EUA29" s="3707"/>
      <c r="EUB29" s="3707"/>
      <c r="EUC29" s="3707"/>
      <c r="EUD29" s="3707"/>
      <c r="EUE29" s="3707"/>
      <c r="EUF29" s="3707"/>
      <c r="EUG29" s="3707"/>
      <c r="EUH29" s="3707"/>
      <c r="EUI29" s="3707"/>
      <c r="EUJ29" s="3707"/>
      <c r="EUK29" s="3707"/>
      <c r="EUL29" s="3707"/>
      <c r="EUM29" s="3707"/>
      <c r="EUN29" s="3707"/>
      <c r="EUO29" s="3707"/>
      <c r="EUP29" s="3707"/>
      <c r="EUQ29" s="3707"/>
      <c r="EUR29" s="3707"/>
      <c r="EUS29" s="3707"/>
      <c r="EUT29" s="3707"/>
      <c r="EUU29" s="3707"/>
      <c r="EUV29" s="3707"/>
      <c r="EUW29" s="3707"/>
      <c r="EUX29" s="3707"/>
      <c r="EUY29" s="3707"/>
      <c r="EUZ29" s="3707"/>
      <c r="EVA29" s="3707"/>
      <c r="EVB29" s="3707"/>
      <c r="EVC29" s="3707"/>
      <c r="EVD29" s="3707"/>
      <c r="EVE29" s="3707"/>
      <c r="EVF29" s="3707"/>
      <c r="EVG29" s="3707"/>
      <c r="EVH29" s="3707"/>
      <c r="EVI29" s="3707"/>
      <c r="EVJ29" s="3707"/>
      <c r="EVK29" s="3707"/>
      <c r="EVL29" s="3707"/>
      <c r="EVM29" s="3707"/>
      <c r="EVN29" s="3707"/>
      <c r="EVO29" s="3707"/>
      <c r="EVP29" s="3707"/>
      <c r="EVQ29" s="3707"/>
      <c r="EVR29" s="3707"/>
      <c r="EVS29" s="3707"/>
      <c r="EVT29" s="3707"/>
      <c r="EVU29" s="3707"/>
      <c r="EVV29" s="3707"/>
      <c r="EVW29" s="3707"/>
      <c r="EVX29" s="3707"/>
      <c r="EVY29" s="3707"/>
      <c r="EVZ29" s="3707"/>
      <c r="EWA29" s="3707"/>
      <c r="EWB29" s="3707"/>
      <c r="EWC29" s="3707"/>
      <c r="EWD29" s="3707"/>
      <c r="EWE29" s="3707"/>
      <c r="EWF29" s="3707"/>
      <c r="EWG29" s="3707"/>
      <c r="EWH29" s="3707"/>
      <c r="EWI29" s="3707"/>
      <c r="EWJ29" s="3707"/>
      <c r="EWK29" s="3707"/>
      <c r="EWL29" s="3707"/>
      <c r="EWM29" s="3707"/>
      <c r="EWN29" s="3707"/>
      <c r="EWO29" s="3707"/>
      <c r="EWP29" s="3707"/>
      <c r="EWQ29" s="3707"/>
      <c r="EWR29" s="3707"/>
      <c r="EWS29" s="3707"/>
      <c r="EWT29" s="3707"/>
      <c r="EWU29" s="3707"/>
      <c r="EWV29" s="3707"/>
      <c r="EWW29" s="3707"/>
      <c r="EWX29" s="3707"/>
      <c r="EWY29" s="3707"/>
      <c r="EWZ29" s="3707"/>
      <c r="EXA29" s="3707"/>
      <c r="EXB29" s="3707"/>
      <c r="EXC29" s="3707"/>
      <c r="EXD29" s="3707"/>
      <c r="EXE29" s="3707"/>
      <c r="EXF29" s="3707"/>
      <c r="EXG29" s="3707"/>
      <c r="EXH29" s="3707"/>
      <c r="EXI29" s="3707"/>
      <c r="EXJ29" s="3707"/>
      <c r="EXK29" s="3707"/>
      <c r="EXL29" s="3707"/>
      <c r="EXM29" s="3707"/>
      <c r="EXN29" s="3707"/>
      <c r="EXO29" s="3707"/>
      <c r="EXP29" s="3707"/>
      <c r="EXQ29" s="3707"/>
      <c r="EXR29" s="3707"/>
      <c r="EXS29" s="3707"/>
      <c r="EXT29" s="3707"/>
      <c r="EXU29" s="3707"/>
      <c r="EXV29" s="3707"/>
      <c r="EXW29" s="3707"/>
      <c r="EXX29" s="3707"/>
      <c r="EXY29" s="3707"/>
      <c r="EXZ29" s="3707"/>
      <c r="EYA29" s="3707"/>
      <c r="EYB29" s="3707"/>
      <c r="EYC29" s="3707"/>
      <c r="EYD29" s="3707"/>
      <c r="EYE29" s="3707"/>
      <c r="EYF29" s="3707"/>
      <c r="EYG29" s="3707"/>
      <c r="EYH29" s="3707"/>
      <c r="EYI29" s="3707"/>
      <c r="EYJ29" s="3707"/>
      <c r="EYK29" s="3707"/>
      <c r="EYL29" s="3707"/>
      <c r="EYM29" s="3707"/>
      <c r="EYN29" s="3707"/>
      <c r="EYO29" s="3707"/>
      <c r="EYP29" s="3707"/>
      <c r="EYQ29" s="3707"/>
      <c r="EYR29" s="3707"/>
      <c r="EYS29" s="3707"/>
      <c r="EYT29" s="3707"/>
      <c r="EYU29" s="3707"/>
      <c r="EYV29" s="3707"/>
      <c r="EYW29" s="3707"/>
      <c r="EYX29" s="3707"/>
      <c r="EYY29" s="3707"/>
      <c r="EYZ29" s="3707"/>
      <c r="EZA29" s="3707"/>
      <c r="EZB29" s="3707"/>
      <c r="EZC29" s="3707"/>
      <c r="EZD29" s="3707"/>
      <c r="EZE29" s="3707"/>
      <c r="EZF29" s="3707"/>
      <c r="EZG29" s="3707"/>
      <c r="EZH29" s="3707"/>
      <c r="EZI29" s="3707"/>
      <c r="EZJ29" s="3707"/>
      <c r="EZK29" s="3707"/>
      <c r="EZL29" s="3707"/>
      <c r="EZM29" s="3707"/>
      <c r="EZN29" s="3707"/>
      <c r="EZO29" s="3707"/>
      <c r="EZP29" s="3707"/>
      <c r="EZQ29" s="3707"/>
      <c r="EZR29" s="3707"/>
      <c r="EZS29" s="3707"/>
      <c r="EZT29" s="3707"/>
      <c r="EZU29" s="3707"/>
      <c r="EZV29" s="3707"/>
      <c r="EZW29" s="3707"/>
      <c r="EZX29" s="3707"/>
      <c r="EZY29" s="3707"/>
      <c r="EZZ29" s="3707"/>
      <c r="FAA29" s="3707"/>
      <c r="FAB29" s="3707"/>
      <c r="FAC29" s="3707"/>
      <c r="FAD29" s="3707"/>
      <c r="FAE29" s="3707"/>
      <c r="FAF29" s="3707"/>
      <c r="FAG29" s="3707"/>
      <c r="FAH29" s="3707"/>
      <c r="FAI29" s="3707"/>
      <c r="FAJ29" s="3707"/>
      <c r="FAK29" s="3707"/>
      <c r="FAL29" s="3707"/>
      <c r="FAM29" s="3707"/>
      <c r="FAN29" s="3707"/>
      <c r="FAO29" s="3707"/>
      <c r="FAP29" s="3707"/>
      <c r="FAQ29" s="3707"/>
      <c r="FAR29" s="3707"/>
      <c r="FAS29" s="3707"/>
      <c r="FAT29" s="3707"/>
      <c r="FAU29" s="3707"/>
      <c r="FAV29" s="3707"/>
      <c r="FAW29" s="3707"/>
      <c r="FAX29" s="3707"/>
      <c r="FAY29" s="3707"/>
      <c r="FAZ29" s="3707"/>
      <c r="FBA29" s="3707"/>
      <c r="FBB29" s="3707"/>
      <c r="FBC29" s="3707"/>
      <c r="FBD29" s="3707"/>
      <c r="FBE29" s="3707"/>
      <c r="FBF29" s="3707"/>
      <c r="FBG29" s="3707"/>
      <c r="FBH29" s="3707"/>
      <c r="FBI29" s="3707"/>
      <c r="FBJ29" s="3707"/>
      <c r="FBK29" s="3707"/>
      <c r="FBL29" s="3707"/>
      <c r="FBM29" s="3707"/>
      <c r="FBN29" s="3707"/>
      <c r="FBO29" s="3707"/>
      <c r="FBP29" s="3707"/>
      <c r="FBQ29" s="3707"/>
      <c r="FBR29" s="3707"/>
      <c r="FBS29" s="3707"/>
      <c r="FBT29" s="3707"/>
      <c r="FBU29" s="3707"/>
      <c r="FBV29" s="3707"/>
      <c r="FBW29" s="3707"/>
      <c r="FBX29" s="3707"/>
      <c r="FBY29" s="3707"/>
      <c r="FBZ29" s="3707"/>
      <c r="FCA29" s="3707"/>
      <c r="FCB29" s="3707"/>
      <c r="FCC29" s="3707"/>
      <c r="FCD29" s="3707"/>
      <c r="FCE29" s="3707"/>
      <c r="FCF29" s="3707"/>
      <c r="FCG29" s="3707"/>
      <c r="FCH29" s="3707"/>
      <c r="FCI29" s="3707"/>
      <c r="FCJ29" s="3707"/>
      <c r="FCK29" s="3707"/>
      <c r="FCL29" s="3707"/>
      <c r="FCM29" s="3707"/>
      <c r="FCN29" s="3707"/>
      <c r="FCO29" s="3707"/>
      <c r="FCP29" s="3707"/>
      <c r="FCQ29" s="3707"/>
      <c r="FCR29" s="3707"/>
      <c r="FCS29" s="3707"/>
      <c r="FCT29" s="3707"/>
      <c r="FCU29" s="3707"/>
      <c r="FCV29" s="3707"/>
      <c r="FCW29" s="3707"/>
      <c r="FCX29" s="3707"/>
      <c r="FCY29" s="3707"/>
      <c r="FCZ29" s="3707"/>
      <c r="FDA29" s="3707"/>
      <c r="FDB29" s="3707"/>
      <c r="FDC29" s="3707"/>
      <c r="FDD29" s="3707"/>
      <c r="FDE29" s="3707"/>
      <c r="FDF29" s="3707"/>
      <c r="FDG29" s="3707"/>
      <c r="FDH29" s="3707"/>
      <c r="FDI29" s="3707"/>
      <c r="FDJ29" s="3707"/>
      <c r="FDK29" s="3707"/>
      <c r="FDL29" s="3707"/>
      <c r="FDM29" s="3707"/>
      <c r="FDN29" s="3707"/>
      <c r="FDO29" s="3707"/>
      <c r="FDP29" s="3707"/>
      <c r="FDQ29" s="3707"/>
      <c r="FDR29" s="3707"/>
      <c r="FDS29" s="3707"/>
      <c r="FDT29" s="3707"/>
      <c r="FDU29" s="3707"/>
      <c r="FDV29" s="3707"/>
      <c r="FDW29" s="3707"/>
      <c r="FDX29" s="3707"/>
      <c r="FDY29" s="3707"/>
      <c r="FDZ29" s="3707"/>
      <c r="FEA29" s="3707"/>
      <c r="FEB29" s="3707"/>
      <c r="FEC29" s="3707"/>
      <c r="FED29" s="3707"/>
      <c r="FEE29" s="3707"/>
      <c r="FEF29" s="3707"/>
      <c r="FEG29" s="3707"/>
      <c r="FEH29" s="3707"/>
      <c r="FEI29" s="3707"/>
      <c r="FEJ29" s="3707"/>
      <c r="FEK29" s="3707"/>
      <c r="FEL29" s="3707"/>
      <c r="FEM29" s="3707"/>
      <c r="FEN29" s="3707"/>
      <c r="FEO29" s="3707"/>
      <c r="FEP29" s="3707"/>
      <c r="FEQ29" s="3707"/>
      <c r="FER29" s="3707"/>
      <c r="FES29" s="3707"/>
      <c r="FET29" s="3707"/>
      <c r="FEU29" s="3707"/>
      <c r="FEV29" s="3707"/>
      <c r="FEW29" s="3707"/>
      <c r="FEX29" s="3707"/>
      <c r="FEY29" s="3707"/>
      <c r="FEZ29" s="3707"/>
      <c r="FFA29" s="3707"/>
      <c r="FFB29" s="3707"/>
      <c r="FFC29" s="3707"/>
      <c r="FFD29" s="3707"/>
      <c r="FFE29" s="3707"/>
      <c r="FFF29" s="3707"/>
      <c r="FFG29" s="3707"/>
      <c r="FFH29" s="3707"/>
      <c r="FFI29" s="3707"/>
      <c r="FFJ29" s="3707"/>
      <c r="FFK29" s="3707"/>
      <c r="FFL29" s="3707"/>
      <c r="FFM29" s="3707"/>
      <c r="FFN29" s="3707"/>
      <c r="FFO29" s="3707"/>
      <c r="FFP29" s="3707"/>
      <c r="FFQ29" s="3707"/>
      <c r="FFR29" s="3707"/>
      <c r="FFS29" s="3707"/>
      <c r="FFT29" s="3707"/>
      <c r="FFU29" s="3707"/>
      <c r="FFV29" s="3707"/>
      <c r="FFW29" s="3707"/>
      <c r="FFX29" s="3707"/>
      <c r="FFY29" s="3707"/>
      <c r="FFZ29" s="3707"/>
      <c r="FGA29" s="3707"/>
      <c r="FGB29" s="3707"/>
      <c r="FGC29" s="3707"/>
      <c r="FGD29" s="3707"/>
      <c r="FGE29" s="3707"/>
      <c r="FGF29" s="3707"/>
      <c r="FGG29" s="3707"/>
      <c r="FGH29" s="3707"/>
      <c r="FGI29" s="3707"/>
      <c r="FGJ29" s="3707"/>
      <c r="FGK29" s="3707"/>
      <c r="FGL29" s="3707"/>
      <c r="FGM29" s="3707"/>
      <c r="FGN29" s="3707"/>
      <c r="FGO29" s="3707"/>
      <c r="FGP29" s="3707"/>
      <c r="FGQ29" s="3707"/>
      <c r="FGR29" s="3707"/>
      <c r="FGS29" s="3707"/>
      <c r="FGT29" s="3707"/>
      <c r="FGU29" s="3707"/>
      <c r="FGV29" s="3707"/>
      <c r="FGW29" s="3707"/>
      <c r="FGX29" s="3707"/>
      <c r="FGY29" s="3707"/>
      <c r="FGZ29" s="3707"/>
      <c r="FHA29" s="3707"/>
      <c r="FHB29" s="3707"/>
      <c r="FHC29" s="3707"/>
      <c r="FHD29" s="3707"/>
      <c r="FHE29" s="3707"/>
      <c r="FHF29" s="3707"/>
      <c r="FHG29" s="3707"/>
      <c r="FHH29" s="3707"/>
      <c r="FHI29" s="3707"/>
      <c r="FHJ29" s="3707"/>
      <c r="FHK29" s="3707"/>
      <c r="FHL29" s="3707"/>
      <c r="FHM29" s="3707"/>
      <c r="FHN29" s="3707"/>
      <c r="FHO29" s="3707"/>
      <c r="FHP29" s="3707"/>
      <c r="FHQ29" s="3707"/>
      <c r="FHR29" s="3707"/>
      <c r="FHS29" s="3707"/>
      <c r="FHT29" s="3707"/>
      <c r="FHU29" s="3707"/>
      <c r="FHV29" s="3707"/>
      <c r="FHW29" s="3707"/>
      <c r="FHX29" s="3707"/>
      <c r="FHY29" s="3707"/>
      <c r="FHZ29" s="3707"/>
      <c r="FIA29" s="3707"/>
      <c r="FIB29" s="3707"/>
      <c r="FIC29" s="3707"/>
      <c r="FID29" s="3707"/>
      <c r="FIE29" s="3707"/>
      <c r="FIF29" s="3707"/>
      <c r="FIG29" s="3707"/>
      <c r="FIH29" s="3707"/>
      <c r="FII29" s="3707"/>
      <c r="FIJ29" s="3707"/>
      <c r="FIK29" s="3707"/>
      <c r="FIL29" s="3707"/>
      <c r="FIM29" s="3707"/>
      <c r="FIN29" s="3707"/>
      <c r="FIO29" s="3707"/>
      <c r="FIP29" s="3707"/>
      <c r="FIQ29" s="3707"/>
      <c r="FIR29" s="3707"/>
      <c r="FIS29" s="3707"/>
      <c r="FIT29" s="3707"/>
      <c r="FIU29" s="3707"/>
      <c r="FIV29" s="3707"/>
      <c r="FIW29" s="3707"/>
      <c r="FIX29" s="3707"/>
      <c r="FIY29" s="3707"/>
      <c r="FIZ29" s="3707"/>
      <c r="FJA29" s="3707"/>
      <c r="FJB29" s="3707"/>
      <c r="FJC29" s="3707"/>
      <c r="FJD29" s="3707"/>
      <c r="FJE29" s="3707"/>
      <c r="FJF29" s="3707"/>
      <c r="FJG29" s="3707"/>
      <c r="FJH29" s="3707"/>
      <c r="FJI29" s="3707"/>
      <c r="FJJ29" s="3707"/>
      <c r="FJK29" s="3707"/>
      <c r="FJL29" s="3707"/>
      <c r="FJM29" s="3707"/>
      <c r="FJN29" s="3707"/>
      <c r="FJO29" s="3707"/>
      <c r="FJP29" s="3707"/>
      <c r="FJQ29" s="3707"/>
      <c r="FJR29" s="3707"/>
      <c r="FJS29" s="3707"/>
      <c r="FJT29" s="3707"/>
      <c r="FJU29" s="3707"/>
      <c r="FJV29" s="3707"/>
      <c r="FJW29" s="3707"/>
      <c r="FJX29" s="3707"/>
      <c r="FJY29" s="3707"/>
      <c r="FJZ29" s="3707"/>
      <c r="FKA29" s="3707"/>
      <c r="FKB29" s="3707"/>
      <c r="FKC29" s="3707"/>
      <c r="FKD29" s="3707"/>
      <c r="FKE29" s="3707"/>
      <c r="FKF29" s="3707"/>
      <c r="FKG29" s="3707"/>
      <c r="FKH29" s="3707"/>
      <c r="FKI29" s="3707"/>
      <c r="FKJ29" s="3707"/>
      <c r="FKK29" s="3707"/>
      <c r="FKL29" s="3707"/>
      <c r="FKM29" s="3707"/>
      <c r="FKN29" s="3707"/>
      <c r="FKO29" s="3707"/>
      <c r="FKP29" s="3707"/>
      <c r="FKQ29" s="3707"/>
      <c r="FKR29" s="3707"/>
      <c r="FKS29" s="3707"/>
      <c r="FKT29" s="3707"/>
      <c r="FKU29" s="3707"/>
      <c r="FKV29" s="3707"/>
      <c r="FKW29" s="3707"/>
      <c r="FKX29" s="3707"/>
      <c r="FKY29" s="3707"/>
      <c r="FKZ29" s="3707"/>
      <c r="FLA29" s="3707"/>
      <c r="FLB29" s="3707"/>
      <c r="FLC29" s="3707"/>
      <c r="FLD29" s="3707"/>
      <c r="FLE29" s="3707"/>
      <c r="FLF29" s="3707"/>
      <c r="FLG29" s="3707"/>
      <c r="FLH29" s="3707"/>
      <c r="FLI29" s="3707"/>
      <c r="FLJ29" s="3707"/>
      <c r="FLK29" s="3707"/>
      <c r="FLL29" s="3707"/>
      <c r="FLM29" s="3707"/>
      <c r="FLN29" s="3707"/>
      <c r="FLO29" s="3707"/>
      <c r="FLP29" s="3707"/>
      <c r="FLQ29" s="3707"/>
      <c r="FLR29" s="3707"/>
      <c r="FLS29" s="3707"/>
      <c r="FLT29" s="3707"/>
      <c r="FLU29" s="3707"/>
      <c r="FLV29" s="3707"/>
      <c r="FLW29" s="3707"/>
      <c r="FLX29" s="3707"/>
      <c r="FLY29" s="3707"/>
      <c r="FLZ29" s="3707"/>
      <c r="FMA29" s="3707"/>
      <c r="FMB29" s="3707"/>
      <c r="FMC29" s="3707"/>
      <c r="FMD29" s="3707"/>
      <c r="FME29" s="3707"/>
      <c r="FMF29" s="3707"/>
      <c r="FMG29" s="3707"/>
      <c r="FMH29" s="3707"/>
      <c r="FMI29" s="3707"/>
      <c r="FMJ29" s="3707"/>
      <c r="FMK29" s="3707"/>
      <c r="FML29" s="3707"/>
      <c r="FMM29" s="3707"/>
      <c r="FMN29" s="3707"/>
      <c r="FMO29" s="3707"/>
      <c r="FMP29" s="3707"/>
      <c r="FMQ29" s="3707"/>
      <c r="FMR29" s="3707"/>
      <c r="FMS29" s="3707"/>
      <c r="FMT29" s="3707"/>
      <c r="FMU29" s="3707"/>
      <c r="FMV29" s="3707"/>
      <c r="FMW29" s="3707"/>
      <c r="FMX29" s="3707"/>
      <c r="FMY29" s="3707"/>
      <c r="FMZ29" s="3707"/>
      <c r="FNA29" s="3707"/>
      <c r="FNB29" s="3707"/>
      <c r="FNC29" s="3707"/>
      <c r="FND29" s="3707"/>
      <c r="FNE29" s="3707"/>
      <c r="FNF29" s="3707"/>
      <c r="FNG29" s="3707"/>
      <c r="FNH29" s="3707"/>
      <c r="FNI29" s="3707"/>
      <c r="FNJ29" s="3707"/>
      <c r="FNK29" s="3707"/>
      <c r="FNL29" s="3707"/>
      <c r="FNM29" s="3707"/>
      <c r="FNN29" s="3707"/>
      <c r="FNO29" s="3707"/>
      <c r="FNP29" s="3707"/>
      <c r="FNQ29" s="3707"/>
      <c r="FNR29" s="3707"/>
      <c r="FNS29" s="3707"/>
      <c r="FNT29" s="3707"/>
      <c r="FNU29" s="3707"/>
      <c r="FNV29" s="3707"/>
      <c r="FNW29" s="3707"/>
      <c r="FNX29" s="3707"/>
      <c r="FNY29" s="3707"/>
      <c r="FNZ29" s="3707"/>
      <c r="FOA29" s="3707"/>
      <c r="FOB29" s="3707"/>
      <c r="FOC29" s="3707"/>
      <c r="FOD29" s="3707"/>
      <c r="FOE29" s="3707"/>
      <c r="FOF29" s="3707"/>
      <c r="FOG29" s="3707"/>
      <c r="FOH29" s="3707"/>
      <c r="FOI29" s="3707"/>
      <c r="FOJ29" s="3707"/>
      <c r="FOK29" s="3707"/>
      <c r="FOL29" s="3707"/>
      <c r="FOM29" s="3707"/>
      <c r="FON29" s="3707"/>
      <c r="FOO29" s="3707"/>
      <c r="FOP29" s="3707"/>
      <c r="FOQ29" s="3707"/>
      <c r="FOR29" s="3707"/>
      <c r="FOS29" s="3707"/>
      <c r="FOT29" s="3707"/>
      <c r="FOU29" s="3707"/>
      <c r="FOV29" s="3707"/>
      <c r="FOW29" s="3707"/>
      <c r="FOX29" s="3707"/>
      <c r="FOY29" s="3707"/>
      <c r="FOZ29" s="3707"/>
      <c r="FPA29" s="3707"/>
      <c r="FPB29" s="3707"/>
      <c r="FPC29" s="3707"/>
      <c r="FPD29" s="3707"/>
      <c r="FPE29" s="3707"/>
      <c r="FPF29" s="3707"/>
      <c r="FPG29" s="3707"/>
      <c r="FPH29" s="3707"/>
      <c r="FPI29" s="3707"/>
      <c r="FPJ29" s="3707"/>
      <c r="FPK29" s="3707"/>
      <c r="FPL29" s="3707"/>
      <c r="FPM29" s="3707"/>
      <c r="FPN29" s="3707"/>
      <c r="FPO29" s="3707"/>
      <c r="FPP29" s="3707"/>
      <c r="FPQ29" s="3707"/>
      <c r="FPR29" s="3707"/>
      <c r="FPS29" s="3707"/>
      <c r="FPT29" s="3707"/>
      <c r="FPU29" s="3707"/>
      <c r="FPV29" s="3707"/>
      <c r="FPW29" s="3707"/>
      <c r="FPX29" s="3707"/>
      <c r="FPY29" s="3707"/>
      <c r="FPZ29" s="3707"/>
      <c r="FQA29" s="3707"/>
      <c r="FQB29" s="3707"/>
      <c r="FQC29" s="3707"/>
      <c r="FQD29" s="3707"/>
      <c r="FQE29" s="3707"/>
      <c r="FQF29" s="3707"/>
      <c r="FQG29" s="3707"/>
      <c r="FQH29" s="3707"/>
      <c r="FQI29" s="3707"/>
      <c r="FQJ29" s="3707"/>
      <c r="FQK29" s="3707"/>
      <c r="FQL29" s="3707"/>
      <c r="FQM29" s="3707"/>
      <c r="FQN29" s="3707"/>
      <c r="FQO29" s="3707"/>
      <c r="FQP29" s="3707"/>
      <c r="FQQ29" s="3707"/>
      <c r="FQR29" s="3707"/>
      <c r="FQS29" s="3707"/>
      <c r="FQT29" s="3707"/>
      <c r="FQU29" s="3707"/>
      <c r="FQV29" s="3707"/>
      <c r="FQW29" s="3707"/>
      <c r="FQX29" s="3707"/>
      <c r="FQY29" s="3707"/>
      <c r="FQZ29" s="3707"/>
      <c r="FRA29" s="3707"/>
      <c r="FRB29" s="3707"/>
      <c r="FRC29" s="3707"/>
      <c r="FRD29" s="3707"/>
      <c r="FRE29" s="3707"/>
      <c r="FRF29" s="3707"/>
      <c r="FRG29" s="3707"/>
      <c r="FRH29" s="3707"/>
      <c r="FRI29" s="3707"/>
      <c r="FRJ29" s="3707"/>
      <c r="FRK29" s="3707"/>
      <c r="FRL29" s="3707"/>
      <c r="FRM29" s="3707"/>
      <c r="FRN29" s="3707"/>
      <c r="FRO29" s="3707"/>
      <c r="FRP29" s="3707"/>
      <c r="FRQ29" s="3707"/>
      <c r="FRR29" s="3707"/>
      <c r="FRS29" s="3707"/>
      <c r="FRT29" s="3707"/>
      <c r="FRU29" s="3707"/>
      <c r="FRV29" s="3707"/>
      <c r="FRW29" s="3707"/>
      <c r="FRX29" s="3707"/>
      <c r="FRY29" s="3707"/>
      <c r="FRZ29" s="3707"/>
      <c r="FSA29" s="3707"/>
      <c r="FSB29" s="3707"/>
      <c r="FSC29" s="3707"/>
      <c r="FSD29" s="3707"/>
      <c r="FSE29" s="3707"/>
      <c r="FSF29" s="3707"/>
      <c r="FSG29" s="3707"/>
      <c r="FSH29" s="3707"/>
      <c r="FSI29" s="3707"/>
      <c r="FSJ29" s="3707"/>
      <c r="FSK29" s="3707"/>
      <c r="FSL29" s="3707"/>
      <c r="FSM29" s="3707"/>
      <c r="FSN29" s="3707"/>
      <c r="FSO29" s="3707"/>
      <c r="FSP29" s="3707"/>
      <c r="FSQ29" s="3707"/>
      <c r="FSR29" s="3707"/>
      <c r="FSS29" s="3707"/>
      <c r="FST29" s="3707"/>
      <c r="FSU29" s="3707"/>
      <c r="FSV29" s="3707"/>
      <c r="FSW29" s="3707"/>
      <c r="FSX29" s="3707"/>
      <c r="FSY29" s="3707"/>
      <c r="FSZ29" s="3707"/>
      <c r="FTA29" s="3707"/>
      <c r="FTB29" s="3707"/>
      <c r="FTC29" s="3707"/>
      <c r="FTD29" s="3707"/>
      <c r="FTE29" s="3707"/>
      <c r="FTF29" s="3707"/>
      <c r="FTG29" s="3707"/>
      <c r="FTH29" s="3707"/>
      <c r="FTI29" s="3707"/>
      <c r="FTJ29" s="3707"/>
      <c r="FTK29" s="3707"/>
      <c r="FTL29" s="3707"/>
      <c r="FTM29" s="3707"/>
      <c r="FTN29" s="3707"/>
      <c r="FTO29" s="3707"/>
      <c r="FTP29" s="3707"/>
      <c r="FTQ29" s="3707"/>
      <c r="FTR29" s="3707"/>
      <c r="FTS29" s="3707"/>
      <c r="FTT29" s="3707"/>
      <c r="FTU29" s="3707"/>
      <c r="FTV29" s="3707"/>
      <c r="FTW29" s="3707"/>
      <c r="FTX29" s="3707"/>
      <c r="FTY29" s="3707"/>
      <c r="FTZ29" s="3707"/>
      <c r="FUA29" s="3707"/>
      <c r="FUB29" s="3707"/>
      <c r="FUC29" s="3707"/>
      <c r="FUD29" s="3707"/>
      <c r="FUE29" s="3707"/>
      <c r="FUF29" s="3707"/>
      <c r="FUG29" s="3707"/>
      <c r="FUH29" s="3707"/>
      <c r="FUI29" s="3707"/>
      <c r="FUJ29" s="3707"/>
      <c r="FUK29" s="3707"/>
      <c r="FUL29" s="3707"/>
      <c r="FUM29" s="3707"/>
      <c r="FUN29" s="3707"/>
      <c r="FUO29" s="3707"/>
      <c r="FUP29" s="3707"/>
      <c r="FUQ29" s="3707"/>
      <c r="FUR29" s="3707"/>
      <c r="FUS29" s="3707"/>
      <c r="FUT29" s="3707"/>
      <c r="FUU29" s="3707"/>
      <c r="FUV29" s="3707"/>
      <c r="FUW29" s="3707"/>
      <c r="FUX29" s="3707"/>
      <c r="FUY29" s="3707"/>
      <c r="FUZ29" s="3707"/>
      <c r="FVA29" s="3707"/>
      <c r="FVB29" s="3707"/>
      <c r="FVC29" s="3707"/>
      <c r="FVD29" s="3707"/>
      <c r="FVE29" s="3707"/>
      <c r="FVF29" s="3707"/>
      <c r="FVG29" s="3707"/>
      <c r="FVH29" s="3707"/>
      <c r="FVI29" s="3707"/>
      <c r="FVJ29" s="3707"/>
      <c r="FVK29" s="3707"/>
      <c r="FVL29" s="3707"/>
      <c r="FVM29" s="3707"/>
      <c r="FVN29" s="3707"/>
      <c r="FVO29" s="3707"/>
      <c r="FVP29" s="3707"/>
      <c r="FVQ29" s="3707"/>
      <c r="FVR29" s="3707"/>
      <c r="FVS29" s="3707"/>
      <c r="FVT29" s="3707"/>
      <c r="FVU29" s="3707"/>
      <c r="FVV29" s="3707"/>
      <c r="FVW29" s="3707"/>
      <c r="FVX29" s="3707"/>
      <c r="FVY29" s="3707"/>
      <c r="FVZ29" s="3707"/>
      <c r="FWA29" s="3707"/>
      <c r="FWB29" s="3707"/>
      <c r="FWC29" s="3707"/>
      <c r="FWD29" s="3707"/>
      <c r="FWE29" s="3707"/>
      <c r="FWF29" s="3707"/>
      <c r="FWG29" s="3707"/>
      <c r="FWH29" s="3707"/>
      <c r="FWI29" s="3707"/>
      <c r="FWJ29" s="3707"/>
      <c r="FWK29" s="3707"/>
      <c r="FWL29" s="3707"/>
      <c r="FWM29" s="3707"/>
      <c r="FWN29" s="3707"/>
      <c r="FWO29" s="3707"/>
      <c r="FWP29" s="3707"/>
      <c r="FWQ29" s="3707"/>
      <c r="FWR29" s="3707"/>
      <c r="FWS29" s="3707"/>
      <c r="FWT29" s="3707"/>
      <c r="FWU29" s="3707"/>
      <c r="FWV29" s="3707"/>
      <c r="FWW29" s="3707"/>
      <c r="FWX29" s="3707"/>
      <c r="FWY29" s="3707"/>
      <c r="FWZ29" s="3707"/>
      <c r="FXA29" s="3707"/>
      <c r="FXB29" s="3707"/>
      <c r="FXC29" s="3707"/>
      <c r="FXD29" s="3707"/>
      <c r="FXE29" s="3707"/>
      <c r="FXF29" s="3707"/>
      <c r="FXG29" s="3707"/>
      <c r="FXH29" s="3707"/>
      <c r="FXI29" s="3707"/>
      <c r="FXJ29" s="3707"/>
      <c r="FXK29" s="3707"/>
      <c r="FXL29" s="3707"/>
      <c r="FXM29" s="3707"/>
      <c r="FXN29" s="3707"/>
      <c r="FXO29" s="3707"/>
      <c r="FXP29" s="3707"/>
      <c r="FXQ29" s="3707"/>
      <c r="FXR29" s="3707"/>
      <c r="FXS29" s="3707"/>
      <c r="FXT29" s="3707"/>
      <c r="FXU29" s="3707"/>
      <c r="FXV29" s="3707"/>
      <c r="FXW29" s="3707"/>
      <c r="FXX29" s="3707"/>
      <c r="FXY29" s="3707"/>
      <c r="FXZ29" s="3707"/>
      <c r="FYA29" s="3707"/>
      <c r="FYB29" s="3707"/>
      <c r="FYC29" s="3707"/>
      <c r="FYD29" s="3707"/>
      <c r="FYE29" s="3707"/>
      <c r="FYF29" s="3707"/>
      <c r="FYG29" s="3707"/>
      <c r="FYH29" s="3707"/>
      <c r="FYI29" s="3707"/>
      <c r="FYJ29" s="3707"/>
      <c r="FYK29" s="3707"/>
      <c r="FYL29" s="3707"/>
      <c r="FYM29" s="3707"/>
      <c r="FYN29" s="3707"/>
      <c r="FYO29" s="3707"/>
      <c r="FYP29" s="3707"/>
      <c r="FYQ29" s="3707"/>
      <c r="FYR29" s="3707"/>
      <c r="FYS29" s="3707"/>
      <c r="FYT29" s="3707"/>
      <c r="FYU29" s="3707"/>
      <c r="FYV29" s="3707"/>
      <c r="FYW29" s="3707"/>
      <c r="FYX29" s="3707"/>
      <c r="FYY29" s="3707"/>
      <c r="FYZ29" s="3707"/>
      <c r="FZA29" s="3707"/>
      <c r="FZB29" s="3707"/>
      <c r="FZC29" s="3707"/>
      <c r="FZD29" s="3707"/>
      <c r="FZE29" s="3707"/>
      <c r="FZF29" s="3707"/>
      <c r="FZG29" s="3707"/>
      <c r="FZH29" s="3707"/>
      <c r="FZI29" s="3707"/>
      <c r="FZJ29" s="3707"/>
      <c r="FZK29" s="3707"/>
      <c r="FZL29" s="3707"/>
      <c r="FZM29" s="3707"/>
      <c r="FZN29" s="3707"/>
      <c r="FZO29" s="3707"/>
      <c r="FZP29" s="3707"/>
      <c r="FZQ29" s="3707"/>
      <c r="FZR29" s="3707"/>
      <c r="FZS29" s="3707"/>
      <c r="FZT29" s="3707"/>
      <c r="FZU29" s="3707"/>
      <c r="FZV29" s="3707"/>
      <c r="FZW29" s="3707"/>
      <c r="FZX29" s="3707"/>
      <c r="FZY29" s="3707"/>
      <c r="FZZ29" s="3707"/>
      <c r="GAA29" s="3707"/>
      <c r="GAB29" s="3707"/>
      <c r="GAC29" s="3707"/>
      <c r="GAD29" s="3707"/>
      <c r="GAE29" s="3707"/>
      <c r="GAF29" s="3707"/>
      <c r="GAG29" s="3707"/>
      <c r="GAH29" s="3707"/>
      <c r="GAI29" s="3707"/>
      <c r="GAJ29" s="3707"/>
      <c r="GAK29" s="3707"/>
      <c r="GAL29" s="3707"/>
      <c r="GAM29" s="3707"/>
      <c r="GAN29" s="3707"/>
      <c r="GAO29" s="3707"/>
      <c r="GAP29" s="3707"/>
      <c r="GAQ29" s="3707"/>
      <c r="GAR29" s="3707"/>
      <c r="GAS29" s="3707"/>
      <c r="GAT29" s="3707"/>
      <c r="GAU29" s="3707"/>
      <c r="GAV29" s="3707"/>
      <c r="GAW29" s="3707"/>
      <c r="GAX29" s="3707"/>
      <c r="GAY29" s="3707"/>
      <c r="GAZ29" s="3707"/>
      <c r="GBA29" s="3707"/>
      <c r="GBB29" s="3707"/>
      <c r="GBC29" s="3707"/>
      <c r="GBD29" s="3707"/>
      <c r="GBE29" s="3707"/>
      <c r="GBF29" s="3707"/>
      <c r="GBG29" s="3707"/>
      <c r="GBH29" s="3707"/>
      <c r="GBI29" s="3707"/>
      <c r="GBJ29" s="3707"/>
      <c r="GBK29" s="3707"/>
      <c r="GBL29" s="3707"/>
      <c r="GBM29" s="3707"/>
      <c r="GBN29" s="3707"/>
      <c r="GBO29" s="3707"/>
      <c r="GBP29" s="3707"/>
      <c r="GBQ29" s="3707"/>
      <c r="GBR29" s="3707"/>
      <c r="GBS29" s="3707"/>
      <c r="GBT29" s="3707"/>
      <c r="GBU29" s="3707"/>
      <c r="GBV29" s="3707"/>
      <c r="GBW29" s="3707"/>
      <c r="GBX29" s="3707"/>
      <c r="GBY29" s="3707"/>
      <c r="GBZ29" s="3707"/>
      <c r="GCA29" s="3707"/>
      <c r="GCB29" s="3707"/>
      <c r="GCC29" s="3707"/>
      <c r="GCD29" s="3707"/>
      <c r="GCE29" s="3707"/>
      <c r="GCF29" s="3707"/>
      <c r="GCG29" s="3707"/>
      <c r="GCH29" s="3707"/>
      <c r="GCI29" s="3707"/>
      <c r="GCJ29" s="3707"/>
      <c r="GCK29" s="3707"/>
      <c r="GCL29" s="3707"/>
      <c r="GCM29" s="3707"/>
      <c r="GCN29" s="3707"/>
      <c r="GCO29" s="3707"/>
      <c r="GCP29" s="3707"/>
      <c r="GCQ29" s="3707"/>
      <c r="GCR29" s="3707"/>
      <c r="GCS29" s="3707"/>
      <c r="GCT29" s="3707"/>
      <c r="GCU29" s="3707"/>
      <c r="GCV29" s="3707"/>
      <c r="GCW29" s="3707"/>
      <c r="GCX29" s="3707"/>
      <c r="GCY29" s="3707"/>
      <c r="GCZ29" s="3707"/>
      <c r="GDA29" s="3707"/>
      <c r="GDB29" s="3707"/>
      <c r="GDC29" s="3707"/>
      <c r="GDD29" s="3707"/>
      <c r="GDE29" s="3707"/>
      <c r="GDF29" s="3707"/>
      <c r="GDG29" s="3707"/>
      <c r="GDH29" s="3707"/>
      <c r="GDI29" s="3707"/>
      <c r="GDJ29" s="3707"/>
      <c r="GDK29" s="3707"/>
      <c r="GDL29" s="3707"/>
      <c r="GDM29" s="3707"/>
      <c r="GDN29" s="3707"/>
      <c r="GDO29" s="3707"/>
      <c r="GDP29" s="3707"/>
      <c r="GDQ29" s="3707"/>
      <c r="GDR29" s="3707"/>
      <c r="GDS29" s="3707"/>
      <c r="GDT29" s="3707"/>
      <c r="GDU29" s="3707"/>
      <c r="GDV29" s="3707"/>
      <c r="GDW29" s="3707"/>
      <c r="GDX29" s="3707"/>
      <c r="GDY29" s="3707"/>
      <c r="GDZ29" s="3707"/>
      <c r="GEA29" s="3707"/>
      <c r="GEB29" s="3707"/>
      <c r="GEC29" s="3707"/>
      <c r="GED29" s="3707"/>
      <c r="GEE29" s="3707"/>
      <c r="GEF29" s="3707"/>
      <c r="GEG29" s="3707"/>
      <c r="GEH29" s="3707"/>
      <c r="GEI29" s="3707"/>
      <c r="GEJ29" s="3707"/>
      <c r="GEK29" s="3707"/>
      <c r="GEL29" s="3707"/>
      <c r="GEM29" s="3707"/>
      <c r="GEN29" s="3707"/>
      <c r="GEO29" s="3707"/>
      <c r="GEP29" s="3707"/>
      <c r="GEQ29" s="3707"/>
      <c r="GER29" s="3707"/>
      <c r="GES29" s="3707"/>
      <c r="GET29" s="3707"/>
      <c r="GEU29" s="3707"/>
      <c r="GEV29" s="3707"/>
      <c r="GEW29" s="3707"/>
      <c r="GEX29" s="3707"/>
      <c r="GEY29" s="3707"/>
      <c r="GEZ29" s="3707"/>
      <c r="GFA29" s="3707"/>
      <c r="GFB29" s="3707"/>
      <c r="GFC29" s="3707"/>
      <c r="GFD29" s="3707"/>
      <c r="GFE29" s="3707"/>
      <c r="GFF29" s="3707"/>
      <c r="GFG29" s="3707"/>
      <c r="GFH29" s="3707"/>
      <c r="GFI29" s="3707"/>
      <c r="GFJ29" s="3707"/>
      <c r="GFK29" s="3707"/>
      <c r="GFL29" s="3707"/>
      <c r="GFM29" s="3707"/>
      <c r="GFN29" s="3707"/>
      <c r="GFO29" s="3707"/>
      <c r="GFP29" s="3707"/>
      <c r="GFQ29" s="3707"/>
      <c r="GFR29" s="3707"/>
      <c r="GFS29" s="3707"/>
      <c r="GFT29" s="3707"/>
      <c r="GFU29" s="3707"/>
      <c r="GFV29" s="3707"/>
      <c r="GFW29" s="3707"/>
      <c r="GFX29" s="3707"/>
      <c r="GFY29" s="3707"/>
      <c r="GFZ29" s="3707"/>
      <c r="GGA29" s="3707"/>
      <c r="GGB29" s="3707"/>
      <c r="GGC29" s="3707"/>
      <c r="GGD29" s="3707"/>
      <c r="GGE29" s="3707"/>
      <c r="GGF29" s="3707"/>
      <c r="GGG29" s="3707"/>
      <c r="GGH29" s="3707"/>
      <c r="GGI29" s="3707"/>
      <c r="GGJ29" s="3707"/>
      <c r="GGK29" s="3707"/>
      <c r="GGL29" s="3707"/>
      <c r="GGM29" s="3707"/>
      <c r="GGN29" s="3707"/>
      <c r="GGO29" s="3707"/>
      <c r="GGP29" s="3707"/>
      <c r="GGQ29" s="3707"/>
      <c r="GGR29" s="3707"/>
      <c r="GGS29" s="3707"/>
      <c r="GGT29" s="3707"/>
      <c r="GGU29" s="3707"/>
      <c r="GGV29" s="3707"/>
      <c r="GGW29" s="3707"/>
      <c r="GGX29" s="3707"/>
      <c r="GGY29" s="3707"/>
      <c r="GGZ29" s="3707"/>
      <c r="GHA29" s="3707"/>
      <c r="GHB29" s="3707"/>
      <c r="GHC29" s="3707"/>
      <c r="GHD29" s="3707"/>
      <c r="GHE29" s="3707"/>
      <c r="GHF29" s="3707"/>
      <c r="GHG29" s="3707"/>
      <c r="GHH29" s="3707"/>
      <c r="GHI29" s="3707"/>
      <c r="GHJ29" s="3707"/>
      <c r="GHK29" s="3707"/>
      <c r="GHL29" s="3707"/>
      <c r="GHM29" s="3707"/>
      <c r="GHN29" s="3707"/>
      <c r="GHO29" s="3707"/>
      <c r="GHP29" s="3707"/>
      <c r="GHQ29" s="3707"/>
      <c r="GHR29" s="3707"/>
      <c r="GHS29" s="3707"/>
      <c r="GHT29" s="3707"/>
      <c r="GHU29" s="3707"/>
      <c r="GHV29" s="3707"/>
      <c r="GHW29" s="3707"/>
      <c r="GHX29" s="3707"/>
      <c r="GHY29" s="3707"/>
      <c r="GHZ29" s="3707"/>
      <c r="GIA29" s="3707"/>
      <c r="GIB29" s="3707"/>
      <c r="GIC29" s="3707"/>
      <c r="GID29" s="3707"/>
      <c r="GIE29" s="3707"/>
      <c r="GIF29" s="3707"/>
      <c r="GIG29" s="3707"/>
      <c r="GIH29" s="3707"/>
      <c r="GII29" s="3707"/>
      <c r="GIJ29" s="3707"/>
      <c r="GIK29" s="3707"/>
      <c r="GIL29" s="3707"/>
      <c r="GIM29" s="3707"/>
      <c r="GIN29" s="3707"/>
      <c r="GIO29" s="3707"/>
      <c r="GIP29" s="3707"/>
      <c r="GIQ29" s="3707"/>
      <c r="GIR29" s="3707"/>
      <c r="GIS29" s="3707"/>
      <c r="GIT29" s="3707"/>
      <c r="GIU29" s="3707"/>
      <c r="GIV29" s="3707"/>
      <c r="GIW29" s="3707"/>
      <c r="GIX29" s="3707"/>
      <c r="GIY29" s="3707"/>
      <c r="GIZ29" s="3707"/>
      <c r="GJA29" s="3707"/>
      <c r="GJB29" s="3707"/>
      <c r="GJC29" s="3707"/>
      <c r="GJD29" s="3707"/>
      <c r="GJE29" s="3707"/>
      <c r="GJF29" s="3707"/>
      <c r="GJG29" s="3707"/>
      <c r="GJH29" s="3707"/>
      <c r="GJI29" s="3707"/>
      <c r="GJJ29" s="3707"/>
      <c r="GJK29" s="3707"/>
      <c r="GJL29" s="3707"/>
      <c r="GJM29" s="3707"/>
      <c r="GJN29" s="3707"/>
      <c r="GJO29" s="3707"/>
      <c r="GJP29" s="3707"/>
      <c r="GJQ29" s="3707"/>
      <c r="GJR29" s="3707"/>
      <c r="GJS29" s="3707"/>
      <c r="GJT29" s="3707"/>
      <c r="GJU29" s="3707"/>
      <c r="GJV29" s="3707"/>
      <c r="GJW29" s="3707"/>
      <c r="GJX29" s="3707"/>
      <c r="GJY29" s="3707"/>
      <c r="GJZ29" s="3707"/>
      <c r="GKA29" s="3707"/>
      <c r="GKB29" s="3707"/>
      <c r="GKC29" s="3707"/>
      <c r="GKD29" s="3707"/>
      <c r="GKE29" s="3707"/>
      <c r="GKF29" s="3707"/>
      <c r="GKG29" s="3707"/>
      <c r="GKH29" s="3707"/>
      <c r="GKI29" s="3707"/>
      <c r="GKJ29" s="3707"/>
      <c r="GKK29" s="3707"/>
      <c r="GKL29" s="3707"/>
      <c r="GKM29" s="3707"/>
      <c r="GKN29" s="3707"/>
      <c r="GKO29" s="3707"/>
      <c r="GKP29" s="3707"/>
      <c r="GKQ29" s="3707"/>
      <c r="GKR29" s="3707"/>
      <c r="GKS29" s="3707"/>
      <c r="GKT29" s="3707"/>
      <c r="GKU29" s="3707"/>
      <c r="GKV29" s="3707"/>
      <c r="GKW29" s="3707"/>
      <c r="GKX29" s="3707"/>
      <c r="GKY29" s="3707"/>
      <c r="GKZ29" s="3707"/>
      <c r="GLA29" s="3707"/>
      <c r="GLB29" s="3707"/>
      <c r="GLC29" s="3707"/>
      <c r="GLD29" s="3707"/>
      <c r="GLE29" s="3707"/>
      <c r="GLF29" s="3707"/>
      <c r="GLG29" s="3707"/>
      <c r="GLH29" s="3707"/>
      <c r="GLI29" s="3707"/>
      <c r="GLJ29" s="3707"/>
      <c r="GLK29" s="3707"/>
      <c r="GLL29" s="3707"/>
      <c r="GLM29" s="3707"/>
      <c r="GLN29" s="3707"/>
      <c r="GLO29" s="3707"/>
      <c r="GLP29" s="3707"/>
      <c r="GLQ29" s="3707"/>
      <c r="GLR29" s="3707"/>
      <c r="GLS29" s="3707"/>
      <c r="GLT29" s="3707"/>
      <c r="GLU29" s="3707"/>
      <c r="GLV29" s="3707"/>
      <c r="GLW29" s="3707"/>
      <c r="GLX29" s="3707"/>
      <c r="GLY29" s="3707"/>
      <c r="GLZ29" s="3707"/>
      <c r="GMA29" s="3707"/>
      <c r="GMB29" s="3707"/>
      <c r="GMC29" s="3707"/>
      <c r="GMD29" s="3707"/>
      <c r="GME29" s="3707"/>
      <c r="GMF29" s="3707"/>
      <c r="GMG29" s="3707"/>
      <c r="GMH29" s="3707"/>
      <c r="GMI29" s="3707"/>
      <c r="GMJ29" s="3707"/>
      <c r="GMK29" s="3707"/>
      <c r="GML29" s="3707"/>
      <c r="GMM29" s="3707"/>
      <c r="GMN29" s="3707"/>
      <c r="GMO29" s="3707"/>
      <c r="GMP29" s="3707"/>
      <c r="GMQ29" s="3707"/>
      <c r="GMR29" s="3707"/>
      <c r="GMS29" s="3707"/>
      <c r="GMT29" s="3707"/>
      <c r="GMU29" s="3707"/>
      <c r="GMV29" s="3707"/>
      <c r="GMW29" s="3707"/>
      <c r="GMX29" s="3707"/>
      <c r="GMY29" s="3707"/>
      <c r="GMZ29" s="3707"/>
      <c r="GNA29" s="3707"/>
      <c r="GNB29" s="3707"/>
      <c r="GNC29" s="3707"/>
      <c r="GND29" s="3707"/>
      <c r="GNE29" s="3707"/>
      <c r="GNF29" s="3707"/>
      <c r="GNG29" s="3707"/>
      <c r="GNH29" s="3707"/>
      <c r="GNI29" s="3707"/>
      <c r="GNJ29" s="3707"/>
      <c r="GNK29" s="3707"/>
      <c r="GNL29" s="3707"/>
      <c r="GNM29" s="3707"/>
      <c r="GNN29" s="3707"/>
      <c r="GNO29" s="3707"/>
      <c r="GNP29" s="3707"/>
      <c r="GNQ29" s="3707"/>
      <c r="GNR29" s="3707"/>
      <c r="GNS29" s="3707"/>
      <c r="GNT29" s="3707"/>
      <c r="GNU29" s="3707"/>
      <c r="GNV29" s="3707"/>
      <c r="GNW29" s="3707"/>
      <c r="GNX29" s="3707"/>
      <c r="GNY29" s="3707"/>
      <c r="GNZ29" s="3707"/>
      <c r="GOA29" s="3707"/>
      <c r="GOB29" s="3707"/>
      <c r="GOC29" s="3707"/>
      <c r="GOD29" s="3707"/>
      <c r="GOE29" s="3707"/>
      <c r="GOF29" s="3707"/>
      <c r="GOG29" s="3707"/>
      <c r="GOH29" s="3707"/>
      <c r="GOI29" s="3707"/>
      <c r="GOJ29" s="3707"/>
      <c r="GOK29" s="3707"/>
      <c r="GOL29" s="3707"/>
      <c r="GOM29" s="3707"/>
      <c r="GON29" s="3707"/>
      <c r="GOO29" s="3707"/>
      <c r="GOP29" s="3707"/>
      <c r="GOQ29" s="3707"/>
      <c r="GOR29" s="3707"/>
      <c r="GOS29" s="3707"/>
      <c r="GOT29" s="3707"/>
      <c r="GOU29" s="3707"/>
      <c r="GOV29" s="3707"/>
      <c r="GOW29" s="3707"/>
      <c r="GOX29" s="3707"/>
      <c r="GOY29" s="3707"/>
      <c r="GOZ29" s="3707"/>
      <c r="GPA29" s="3707"/>
      <c r="GPB29" s="3707"/>
      <c r="GPC29" s="3707"/>
      <c r="GPD29" s="3707"/>
      <c r="GPE29" s="3707"/>
      <c r="GPF29" s="3707"/>
      <c r="GPG29" s="3707"/>
      <c r="GPH29" s="3707"/>
      <c r="GPI29" s="3707"/>
      <c r="GPJ29" s="3707"/>
      <c r="GPK29" s="3707"/>
      <c r="GPL29" s="3707"/>
      <c r="GPM29" s="3707"/>
      <c r="GPN29" s="3707"/>
      <c r="GPO29" s="3707"/>
      <c r="GPP29" s="3707"/>
      <c r="GPQ29" s="3707"/>
      <c r="GPR29" s="3707"/>
      <c r="GPS29" s="3707"/>
      <c r="GPT29" s="3707"/>
      <c r="GPU29" s="3707"/>
      <c r="GPV29" s="3707"/>
      <c r="GPW29" s="3707"/>
      <c r="GPX29" s="3707"/>
      <c r="GPY29" s="3707"/>
      <c r="GPZ29" s="3707"/>
      <c r="GQA29" s="3707"/>
      <c r="GQB29" s="3707"/>
      <c r="GQC29" s="3707"/>
      <c r="GQD29" s="3707"/>
      <c r="GQE29" s="3707"/>
      <c r="GQF29" s="3707"/>
      <c r="GQG29" s="3707"/>
      <c r="GQH29" s="3707"/>
      <c r="GQI29" s="3707"/>
      <c r="GQJ29" s="3707"/>
      <c r="GQK29" s="3707"/>
      <c r="GQL29" s="3707"/>
      <c r="GQM29" s="3707"/>
      <c r="GQN29" s="3707"/>
      <c r="GQO29" s="3707"/>
      <c r="GQP29" s="3707"/>
      <c r="GQQ29" s="3707"/>
      <c r="GQR29" s="3707"/>
      <c r="GQS29" s="3707"/>
      <c r="GQT29" s="3707"/>
      <c r="GQU29" s="3707"/>
      <c r="GQV29" s="3707"/>
      <c r="GQW29" s="3707"/>
      <c r="GQX29" s="3707"/>
      <c r="GQY29" s="3707"/>
      <c r="GQZ29" s="3707"/>
      <c r="GRA29" s="3707"/>
      <c r="GRB29" s="3707"/>
      <c r="GRC29" s="3707"/>
      <c r="GRD29" s="3707"/>
      <c r="GRE29" s="3707"/>
      <c r="GRF29" s="3707"/>
      <c r="GRG29" s="3707"/>
      <c r="GRH29" s="3707"/>
      <c r="GRI29" s="3707"/>
      <c r="GRJ29" s="3707"/>
      <c r="GRK29" s="3707"/>
      <c r="GRL29" s="3707"/>
      <c r="GRM29" s="3707"/>
      <c r="GRN29" s="3707"/>
      <c r="GRO29" s="3707"/>
      <c r="GRP29" s="3707"/>
      <c r="GRQ29" s="3707"/>
      <c r="GRR29" s="3707"/>
      <c r="GRS29" s="3707"/>
      <c r="GRT29" s="3707"/>
      <c r="GRU29" s="3707"/>
      <c r="GRV29" s="3707"/>
      <c r="GRW29" s="3707"/>
      <c r="GRX29" s="3707"/>
      <c r="GRY29" s="3707"/>
      <c r="GRZ29" s="3707"/>
      <c r="GSA29" s="3707"/>
      <c r="GSB29" s="3707"/>
      <c r="GSC29" s="3707"/>
      <c r="GSD29" s="3707"/>
      <c r="GSE29" s="3707"/>
      <c r="GSF29" s="3707"/>
      <c r="GSG29" s="3707"/>
      <c r="GSH29" s="3707"/>
      <c r="GSI29" s="3707"/>
      <c r="GSJ29" s="3707"/>
      <c r="GSK29" s="3707"/>
      <c r="GSL29" s="3707"/>
      <c r="GSM29" s="3707"/>
      <c r="GSN29" s="3707"/>
      <c r="GSO29" s="3707"/>
      <c r="GSP29" s="3707"/>
      <c r="GSQ29" s="3707"/>
      <c r="GSR29" s="3707"/>
      <c r="GSS29" s="3707"/>
      <c r="GST29" s="3707"/>
      <c r="GSU29" s="3707"/>
      <c r="GSV29" s="3707"/>
      <c r="GSW29" s="3707"/>
      <c r="GSX29" s="3707"/>
      <c r="GSY29" s="3707"/>
      <c r="GSZ29" s="3707"/>
      <c r="GTA29" s="3707"/>
      <c r="GTB29" s="3707"/>
      <c r="GTC29" s="3707"/>
      <c r="GTD29" s="3707"/>
      <c r="GTE29" s="3707"/>
      <c r="GTF29" s="3707"/>
      <c r="GTG29" s="3707"/>
      <c r="GTH29" s="3707"/>
      <c r="GTI29" s="3707"/>
      <c r="GTJ29" s="3707"/>
      <c r="GTK29" s="3707"/>
      <c r="GTL29" s="3707"/>
      <c r="GTM29" s="3707"/>
      <c r="GTN29" s="3707"/>
      <c r="GTO29" s="3707"/>
      <c r="GTP29" s="3707"/>
      <c r="GTQ29" s="3707"/>
      <c r="GTR29" s="3707"/>
      <c r="GTS29" s="3707"/>
      <c r="GTT29" s="3707"/>
      <c r="GTU29" s="3707"/>
      <c r="GTV29" s="3707"/>
      <c r="GTW29" s="3707"/>
      <c r="GTX29" s="3707"/>
      <c r="GTY29" s="3707"/>
      <c r="GTZ29" s="3707"/>
      <c r="GUA29" s="3707"/>
      <c r="GUB29" s="3707"/>
      <c r="GUC29" s="3707"/>
      <c r="GUD29" s="3707"/>
      <c r="GUE29" s="3707"/>
      <c r="GUF29" s="3707"/>
      <c r="GUG29" s="3707"/>
      <c r="GUH29" s="3707"/>
      <c r="GUI29" s="3707"/>
      <c r="GUJ29" s="3707"/>
      <c r="GUK29" s="3707"/>
      <c r="GUL29" s="3707"/>
      <c r="GUM29" s="3707"/>
      <c r="GUN29" s="3707"/>
      <c r="GUO29" s="3707"/>
      <c r="GUP29" s="3707"/>
      <c r="GUQ29" s="3707"/>
      <c r="GUR29" s="3707"/>
      <c r="GUS29" s="3707"/>
      <c r="GUT29" s="3707"/>
      <c r="GUU29" s="3707"/>
      <c r="GUV29" s="3707"/>
      <c r="GUW29" s="3707"/>
      <c r="GUX29" s="3707"/>
      <c r="GUY29" s="3707"/>
      <c r="GUZ29" s="3707"/>
      <c r="GVA29" s="3707"/>
      <c r="GVB29" s="3707"/>
      <c r="GVC29" s="3707"/>
      <c r="GVD29" s="3707"/>
      <c r="GVE29" s="3707"/>
      <c r="GVF29" s="3707"/>
      <c r="GVG29" s="3707"/>
      <c r="GVH29" s="3707"/>
      <c r="GVI29" s="3707"/>
      <c r="GVJ29" s="3707"/>
      <c r="GVK29" s="3707"/>
      <c r="GVL29" s="3707"/>
      <c r="GVM29" s="3707"/>
      <c r="GVN29" s="3707"/>
      <c r="GVO29" s="3707"/>
      <c r="GVP29" s="3707"/>
      <c r="GVQ29" s="3707"/>
      <c r="GVR29" s="3707"/>
      <c r="GVS29" s="3707"/>
      <c r="GVT29" s="3707"/>
      <c r="GVU29" s="3707"/>
      <c r="GVV29" s="3707"/>
      <c r="GVW29" s="3707"/>
      <c r="GVX29" s="3707"/>
      <c r="GVY29" s="3707"/>
      <c r="GVZ29" s="3707"/>
      <c r="GWA29" s="3707"/>
      <c r="GWB29" s="3707"/>
      <c r="GWC29" s="3707"/>
      <c r="GWD29" s="3707"/>
      <c r="GWE29" s="3707"/>
      <c r="GWF29" s="3707"/>
      <c r="GWG29" s="3707"/>
      <c r="GWH29" s="3707"/>
      <c r="GWI29" s="3707"/>
      <c r="GWJ29" s="3707"/>
      <c r="GWK29" s="3707"/>
      <c r="GWL29" s="3707"/>
      <c r="GWM29" s="3707"/>
      <c r="GWN29" s="3707"/>
      <c r="GWO29" s="3707"/>
      <c r="GWP29" s="3707"/>
      <c r="GWQ29" s="3707"/>
      <c r="GWR29" s="3707"/>
      <c r="GWS29" s="3707"/>
      <c r="GWT29" s="3707"/>
      <c r="GWU29" s="3707"/>
      <c r="GWV29" s="3707"/>
      <c r="GWW29" s="3707"/>
      <c r="GWX29" s="3707"/>
      <c r="GWY29" s="3707"/>
      <c r="GWZ29" s="3707"/>
      <c r="GXA29" s="3707"/>
      <c r="GXB29" s="3707"/>
      <c r="GXC29" s="3707"/>
      <c r="GXD29" s="3707"/>
      <c r="GXE29" s="3707"/>
      <c r="GXF29" s="3707"/>
      <c r="GXG29" s="3707"/>
      <c r="GXH29" s="3707"/>
      <c r="GXI29" s="3707"/>
      <c r="GXJ29" s="3707"/>
      <c r="GXK29" s="3707"/>
      <c r="GXL29" s="3707"/>
      <c r="GXM29" s="3707"/>
      <c r="GXN29" s="3707"/>
      <c r="GXO29" s="3707"/>
      <c r="GXP29" s="3707"/>
      <c r="GXQ29" s="3707"/>
      <c r="GXR29" s="3707"/>
      <c r="GXS29" s="3707"/>
      <c r="GXT29" s="3707"/>
      <c r="GXU29" s="3707"/>
      <c r="GXV29" s="3707"/>
      <c r="GXW29" s="3707"/>
      <c r="GXX29" s="3707"/>
      <c r="GXY29" s="3707"/>
      <c r="GXZ29" s="3707"/>
      <c r="GYA29" s="3707"/>
      <c r="GYB29" s="3707"/>
      <c r="GYC29" s="3707"/>
      <c r="GYD29" s="3707"/>
      <c r="GYE29" s="3707"/>
      <c r="GYF29" s="3707"/>
      <c r="GYG29" s="3707"/>
      <c r="GYH29" s="3707"/>
      <c r="GYI29" s="3707"/>
      <c r="GYJ29" s="3707"/>
      <c r="GYK29" s="3707"/>
      <c r="GYL29" s="3707"/>
      <c r="GYM29" s="3707"/>
      <c r="GYN29" s="3707"/>
      <c r="GYO29" s="3707"/>
      <c r="GYP29" s="3707"/>
      <c r="GYQ29" s="3707"/>
      <c r="GYR29" s="3707"/>
      <c r="GYS29" s="3707"/>
      <c r="GYT29" s="3707"/>
      <c r="GYU29" s="3707"/>
      <c r="GYV29" s="3707"/>
      <c r="GYW29" s="3707"/>
      <c r="GYX29" s="3707"/>
      <c r="GYY29" s="3707"/>
      <c r="GYZ29" s="3707"/>
      <c r="GZA29" s="3707"/>
      <c r="GZB29" s="3707"/>
      <c r="GZC29" s="3707"/>
      <c r="GZD29" s="3707"/>
      <c r="GZE29" s="3707"/>
      <c r="GZF29" s="3707"/>
      <c r="GZG29" s="3707"/>
      <c r="GZH29" s="3707"/>
      <c r="GZI29" s="3707"/>
      <c r="GZJ29" s="3707"/>
      <c r="GZK29" s="3707"/>
      <c r="GZL29" s="3707"/>
      <c r="GZM29" s="3707"/>
      <c r="GZN29" s="3707"/>
      <c r="GZO29" s="3707"/>
      <c r="GZP29" s="3707"/>
      <c r="GZQ29" s="3707"/>
      <c r="GZR29" s="3707"/>
      <c r="GZS29" s="3707"/>
      <c r="GZT29" s="3707"/>
      <c r="GZU29" s="3707"/>
      <c r="GZV29" s="3707"/>
      <c r="GZW29" s="3707"/>
      <c r="GZX29" s="3707"/>
      <c r="GZY29" s="3707"/>
      <c r="GZZ29" s="3707"/>
      <c r="HAA29" s="3707"/>
      <c r="HAB29" s="3707"/>
      <c r="HAC29" s="3707"/>
      <c r="HAD29" s="3707"/>
      <c r="HAE29" s="3707"/>
      <c r="HAF29" s="3707"/>
      <c r="HAG29" s="3707"/>
      <c r="HAH29" s="3707"/>
      <c r="HAI29" s="3707"/>
      <c r="HAJ29" s="3707"/>
      <c r="HAK29" s="3707"/>
      <c r="HAL29" s="3707"/>
      <c r="HAM29" s="3707"/>
      <c r="HAN29" s="3707"/>
      <c r="HAO29" s="3707"/>
      <c r="HAP29" s="3707"/>
      <c r="HAQ29" s="3707"/>
      <c r="HAR29" s="3707"/>
      <c r="HAS29" s="3707"/>
      <c r="HAT29" s="3707"/>
      <c r="HAU29" s="3707"/>
      <c r="HAV29" s="3707"/>
      <c r="HAW29" s="3707"/>
      <c r="HAX29" s="3707"/>
      <c r="HAY29" s="3707"/>
      <c r="HAZ29" s="3707"/>
      <c r="HBA29" s="3707"/>
      <c r="HBB29" s="3707"/>
      <c r="HBC29" s="3707"/>
      <c r="HBD29" s="3707"/>
      <c r="HBE29" s="3707"/>
      <c r="HBF29" s="3707"/>
      <c r="HBG29" s="3707"/>
      <c r="HBH29" s="3707"/>
      <c r="HBI29" s="3707"/>
      <c r="HBJ29" s="3707"/>
      <c r="HBK29" s="3707"/>
      <c r="HBL29" s="3707"/>
      <c r="HBM29" s="3707"/>
      <c r="HBN29" s="3707"/>
      <c r="HBO29" s="3707"/>
      <c r="HBP29" s="3707"/>
      <c r="HBQ29" s="3707"/>
      <c r="HBR29" s="3707"/>
      <c r="HBS29" s="3707"/>
      <c r="HBT29" s="3707"/>
      <c r="HBU29" s="3707"/>
      <c r="HBV29" s="3707"/>
      <c r="HBW29" s="3707"/>
      <c r="HBX29" s="3707"/>
      <c r="HBY29" s="3707"/>
      <c r="HBZ29" s="3707"/>
      <c r="HCA29" s="3707"/>
      <c r="HCB29" s="3707"/>
      <c r="HCC29" s="3707"/>
      <c r="HCD29" s="3707"/>
      <c r="HCE29" s="3707"/>
      <c r="HCF29" s="3707"/>
      <c r="HCG29" s="3707"/>
      <c r="HCH29" s="3707"/>
      <c r="HCI29" s="3707"/>
      <c r="HCJ29" s="3707"/>
      <c r="HCK29" s="3707"/>
      <c r="HCL29" s="3707"/>
      <c r="HCM29" s="3707"/>
      <c r="HCN29" s="3707"/>
      <c r="HCO29" s="3707"/>
      <c r="HCP29" s="3707"/>
      <c r="HCQ29" s="3707"/>
      <c r="HCR29" s="3707"/>
      <c r="HCS29" s="3707"/>
      <c r="HCT29" s="3707"/>
      <c r="HCU29" s="3707"/>
      <c r="HCV29" s="3707"/>
      <c r="HCW29" s="3707"/>
      <c r="HCX29" s="3707"/>
      <c r="HCY29" s="3707"/>
      <c r="HCZ29" s="3707"/>
      <c r="HDA29" s="3707"/>
      <c r="HDB29" s="3707"/>
      <c r="HDC29" s="3707"/>
      <c r="HDD29" s="3707"/>
      <c r="HDE29" s="3707"/>
      <c r="HDF29" s="3707"/>
      <c r="HDG29" s="3707"/>
      <c r="HDH29" s="3707"/>
      <c r="HDI29" s="3707"/>
      <c r="HDJ29" s="3707"/>
      <c r="HDK29" s="3707"/>
      <c r="HDL29" s="3707"/>
      <c r="HDM29" s="3707"/>
      <c r="HDN29" s="3707"/>
      <c r="HDO29" s="3707"/>
      <c r="HDP29" s="3707"/>
      <c r="HDQ29" s="3707"/>
      <c r="HDR29" s="3707"/>
      <c r="HDS29" s="3707"/>
      <c r="HDT29" s="3707"/>
      <c r="HDU29" s="3707"/>
      <c r="HDV29" s="3707"/>
      <c r="HDW29" s="3707"/>
      <c r="HDX29" s="3707"/>
      <c r="HDY29" s="3707"/>
      <c r="HDZ29" s="3707"/>
      <c r="HEA29" s="3707"/>
      <c r="HEB29" s="3707"/>
      <c r="HEC29" s="3707"/>
      <c r="HED29" s="3707"/>
      <c r="HEE29" s="3707"/>
      <c r="HEF29" s="3707"/>
      <c r="HEG29" s="3707"/>
      <c r="HEH29" s="3707"/>
      <c r="HEI29" s="3707"/>
      <c r="HEJ29" s="3707"/>
      <c r="HEK29" s="3707"/>
      <c r="HEL29" s="3707"/>
      <c r="HEM29" s="3707"/>
      <c r="HEN29" s="3707"/>
      <c r="HEO29" s="3707"/>
      <c r="HEP29" s="3707"/>
      <c r="HEQ29" s="3707"/>
      <c r="HER29" s="3707"/>
      <c r="HES29" s="3707"/>
      <c r="HET29" s="3707"/>
      <c r="HEU29" s="3707"/>
      <c r="HEV29" s="3707"/>
      <c r="HEW29" s="3707"/>
      <c r="HEX29" s="3707"/>
      <c r="HEY29" s="3707"/>
      <c r="HEZ29" s="3707"/>
      <c r="HFA29" s="3707"/>
      <c r="HFB29" s="3707"/>
      <c r="HFC29" s="3707"/>
      <c r="HFD29" s="3707"/>
      <c r="HFE29" s="3707"/>
      <c r="HFF29" s="3707"/>
      <c r="HFG29" s="3707"/>
      <c r="HFH29" s="3707"/>
      <c r="HFI29" s="3707"/>
      <c r="HFJ29" s="3707"/>
      <c r="HFK29" s="3707"/>
      <c r="HFL29" s="3707"/>
      <c r="HFM29" s="3707"/>
      <c r="HFN29" s="3707"/>
      <c r="HFO29" s="3707"/>
      <c r="HFP29" s="3707"/>
      <c r="HFQ29" s="3707"/>
      <c r="HFR29" s="3707"/>
      <c r="HFS29" s="3707"/>
      <c r="HFT29" s="3707"/>
      <c r="HFU29" s="3707"/>
      <c r="HFV29" s="3707"/>
      <c r="HFW29" s="3707"/>
      <c r="HFX29" s="3707"/>
      <c r="HFY29" s="3707"/>
      <c r="HFZ29" s="3707"/>
      <c r="HGA29" s="3707"/>
      <c r="HGB29" s="3707"/>
      <c r="HGC29" s="3707"/>
      <c r="HGD29" s="3707"/>
      <c r="HGE29" s="3707"/>
      <c r="HGF29" s="3707"/>
      <c r="HGG29" s="3707"/>
      <c r="HGH29" s="3707"/>
      <c r="HGI29" s="3707"/>
      <c r="HGJ29" s="3707"/>
      <c r="HGK29" s="3707"/>
      <c r="HGL29" s="3707"/>
      <c r="HGM29" s="3707"/>
      <c r="HGN29" s="3707"/>
      <c r="HGO29" s="3707"/>
      <c r="HGP29" s="3707"/>
      <c r="HGQ29" s="3707"/>
      <c r="HGR29" s="3707"/>
      <c r="HGS29" s="3707"/>
      <c r="HGT29" s="3707"/>
      <c r="HGU29" s="3707"/>
      <c r="HGV29" s="3707"/>
      <c r="HGW29" s="3707"/>
      <c r="HGX29" s="3707"/>
      <c r="HGY29" s="3707"/>
      <c r="HGZ29" s="3707"/>
      <c r="HHA29" s="3707"/>
      <c r="HHB29" s="3707"/>
      <c r="HHC29" s="3707"/>
      <c r="HHD29" s="3707"/>
      <c r="HHE29" s="3707"/>
      <c r="HHF29" s="3707"/>
      <c r="HHG29" s="3707"/>
      <c r="HHH29" s="3707"/>
      <c r="HHI29" s="3707"/>
      <c r="HHJ29" s="3707"/>
      <c r="HHK29" s="3707"/>
      <c r="HHL29" s="3707"/>
      <c r="HHM29" s="3707"/>
      <c r="HHN29" s="3707"/>
      <c r="HHO29" s="3707"/>
      <c r="HHP29" s="3707"/>
      <c r="HHQ29" s="3707"/>
      <c r="HHR29" s="3707"/>
      <c r="HHS29" s="3707"/>
      <c r="HHT29" s="3707"/>
      <c r="HHU29" s="3707"/>
      <c r="HHV29" s="3707"/>
      <c r="HHW29" s="3707"/>
      <c r="HHX29" s="3707"/>
      <c r="HHY29" s="3707"/>
      <c r="HHZ29" s="3707"/>
      <c r="HIA29" s="3707"/>
      <c r="HIB29" s="3707"/>
      <c r="HIC29" s="3707"/>
      <c r="HID29" s="3707"/>
      <c r="HIE29" s="3707"/>
      <c r="HIF29" s="3707"/>
      <c r="HIG29" s="3707"/>
      <c r="HIH29" s="3707"/>
      <c r="HII29" s="3707"/>
      <c r="HIJ29" s="3707"/>
      <c r="HIK29" s="3707"/>
      <c r="HIL29" s="3707"/>
      <c r="HIM29" s="3707"/>
      <c r="HIN29" s="3707"/>
      <c r="HIO29" s="3707"/>
      <c r="HIP29" s="3707"/>
      <c r="HIQ29" s="3707"/>
      <c r="HIR29" s="3707"/>
      <c r="HIS29" s="3707"/>
      <c r="HIT29" s="3707"/>
      <c r="HIU29" s="3707"/>
      <c r="HIV29" s="3707"/>
      <c r="HIW29" s="3707"/>
      <c r="HIX29" s="3707"/>
      <c r="HIY29" s="3707"/>
      <c r="HIZ29" s="3707"/>
      <c r="HJA29" s="3707"/>
      <c r="HJB29" s="3707"/>
      <c r="HJC29" s="3707"/>
      <c r="HJD29" s="3707"/>
      <c r="HJE29" s="3707"/>
      <c r="HJF29" s="3707"/>
      <c r="HJG29" s="3707"/>
      <c r="HJH29" s="3707"/>
      <c r="HJI29" s="3707"/>
      <c r="HJJ29" s="3707"/>
      <c r="HJK29" s="3707"/>
      <c r="HJL29" s="3707"/>
      <c r="HJM29" s="3707"/>
      <c r="HJN29" s="3707"/>
      <c r="HJO29" s="3707"/>
      <c r="HJP29" s="3707"/>
      <c r="HJQ29" s="3707"/>
      <c r="HJR29" s="3707"/>
      <c r="HJS29" s="3707"/>
      <c r="HJT29" s="3707"/>
      <c r="HJU29" s="3707"/>
      <c r="HJV29" s="3707"/>
      <c r="HJW29" s="3707"/>
      <c r="HJX29" s="3707"/>
      <c r="HJY29" s="3707"/>
      <c r="HJZ29" s="3707"/>
      <c r="HKA29" s="3707"/>
      <c r="HKB29" s="3707"/>
      <c r="HKC29" s="3707"/>
      <c r="HKD29" s="3707"/>
      <c r="HKE29" s="3707"/>
      <c r="HKF29" s="3707"/>
      <c r="HKG29" s="3707"/>
      <c r="HKH29" s="3707"/>
      <c r="HKI29" s="3707"/>
      <c r="HKJ29" s="3707"/>
      <c r="HKK29" s="3707"/>
      <c r="HKL29" s="3707"/>
      <c r="HKM29" s="3707"/>
      <c r="HKN29" s="3707"/>
      <c r="HKO29" s="3707"/>
      <c r="HKP29" s="3707"/>
      <c r="HKQ29" s="3707"/>
      <c r="HKR29" s="3707"/>
      <c r="HKS29" s="3707"/>
      <c r="HKT29" s="3707"/>
      <c r="HKU29" s="3707"/>
      <c r="HKV29" s="3707"/>
      <c r="HKW29" s="3707"/>
      <c r="HKX29" s="3707"/>
      <c r="HKY29" s="3707"/>
      <c r="HKZ29" s="3707"/>
      <c r="HLA29" s="3707"/>
      <c r="HLB29" s="3707"/>
      <c r="HLC29" s="3707"/>
      <c r="HLD29" s="3707"/>
      <c r="HLE29" s="3707"/>
      <c r="HLF29" s="3707"/>
      <c r="HLG29" s="3707"/>
      <c r="HLH29" s="3707"/>
      <c r="HLI29" s="3707"/>
      <c r="HLJ29" s="3707"/>
      <c r="HLK29" s="3707"/>
      <c r="HLL29" s="3707"/>
      <c r="HLM29" s="3707"/>
      <c r="HLN29" s="3707"/>
      <c r="HLO29" s="3707"/>
      <c r="HLP29" s="3707"/>
      <c r="HLQ29" s="3707"/>
      <c r="HLR29" s="3707"/>
      <c r="HLS29" s="3707"/>
      <c r="HLT29" s="3707"/>
      <c r="HLU29" s="3707"/>
      <c r="HLV29" s="3707"/>
      <c r="HLW29" s="3707"/>
      <c r="HLX29" s="3707"/>
      <c r="HLY29" s="3707"/>
      <c r="HLZ29" s="3707"/>
      <c r="HMA29" s="3707"/>
      <c r="HMB29" s="3707"/>
      <c r="HMC29" s="3707"/>
      <c r="HMD29" s="3707"/>
      <c r="HME29" s="3707"/>
      <c r="HMF29" s="3707"/>
      <c r="HMG29" s="3707"/>
      <c r="HMH29" s="3707"/>
      <c r="HMI29" s="3707"/>
      <c r="HMJ29" s="3707"/>
      <c r="HMK29" s="3707"/>
      <c r="HML29" s="3707"/>
      <c r="HMM29" s="3707"/>
      <c r="HMN29" s="3707"/>
      <c r="HMO29" s="3707"/>
      <c r="HMP29" s="3707"/>
      <c r="HMQ29" s="3707"/>
      <c r="HMR29" s="3707"/>
      <c r="HMS29" s="3707"/>
      <c r="HMT29" s="3707"/>
      <c r="HMU29" s="3707"/>
      <c r="HMV29" s="3707"/>
      <c r="HMW29" s="3707"/>
      <c r="HMX29" s="3707"/>
      <c r="HMY29" s="3707"/>
      <c r="HMZ29" s="3707"/>
      <c r="HNA29" s="3707"/>
      <c r="HNB29" s="3707"/>
      <c r="HNC29" s="3707"/>
      <c r="HND29" s="3707"/>
      <c r="HNE29" s="3707"/>
      <c r="HNF29" s="3707"/>
      <c r="HNG29" s="3707"/>
      <c r="HNH29" s="3707"/>
      <c r="HNI29" s="3707"/>
      <c r="HNJ29" s="3707"/>
      <c r="HNK29" s="3707"/>
      <c r="HNL29" s="3707"/>
      <c r="HNM29" s="3707"/>
      <c r="HNN29" s="3707"/>
      <c r="HNO29" s="3707"/>
      <c r="HNP29" s="3707"/>
      <c r="HNQ29" s="3707"/>
      <c r="HNR29" s="3707"/>
      <c r="HNS29" s="3707"/>
      <c r="HNT29" s="3707"/>
      <c r="HNU29" s="3707"/>
      <c r="HNV29" s="3707"/>
      <c r="HNW29" s="3707"/>
      <c r="HNX29" s="3707"/>
      <c r="HNY29" s="3707"/>
      <c r="HNZ29" s="3707"/>
      <c r="HOA29" s="3707"/>
      <c r="HOB29" s="3707"/>
      <c r="HOC29" s="3707"/>
      <c r="HOD29" s="3707"/>
      <c r="HOE29" s="3707"/>
      <c r="HOF29" s="3707"/>
      <c r="HOG29" s="3707"/>
      <c r="HOH29" s="3707"/>
      <c r="HOI29" s="3707"/>
      <c r="HOJ29" s="3707"/>
      <c r="HOK29" s="3707"/>
      <c r="HOL29" s="3707"/>
      <c r="HOM29" s="3707"/>
      <c r="HON29" s="3707"/>
      <c r="HOO29" s="3707"/>
      <c r="HOP29" s="3707"/>
      <c r="HOQ29" s="3707"/>
      <c r="HOR29" s="3707"/>
      <c r="HOS29" s="3707"/>
      <c r="HOT29" s="3707"/>
      <c r="HOU29" s="3707"/>
      <c r="HOV29" s="3707"/>
      <c r="HOW29" s="3707"/>
      <c r="HOX29" s="3707"/>
      <c r="HOY29" s="3707"/>
      <c r="HOZ29" s="3707"/>
      <c r="HPA29" s="3707"/>
      <c r="HPB29" s="3707"/>
      <c r="HPC29" s="3707"/>
      <c r="HPD29" s="3707"/>
      <c r="HPE29" s="3707"/>
      <c r="HPF29" s="3707"/>
      <c r="HPG29" s="3707"/>
      <c r="HPH29" s="3707"/>
      <c r="HPI29" s="3707"/>
      <c r="HPJ29" s="3707"/>
      <c r="HPK29" s="3707"/>
      <c r="HPL29" s="3707"/>
      <c r="HPM29" s="3707"/>
      <c r="HPN29" s="3707"/>
      <c r="HPO29" s="3707"/>
      <c r="HPP29" s="3707"/>
      <c r="HPQ29" s="3707"/>
      <c r="HPR29" s="3707"/>
      <c r="HPS29" s="3707"/>
      <c r="HPT29" s="3707"/>
      <c r="HPU29" s="3707"/>
      <c r="HPV29" s="3707"/>
      <c r="HPW29" s="3707"/>
      <c r="HPX29" s="3707"/>
      <c r="HPY29" s="3707"/>
      <c r="HPZ29" s="3707"/>
      <c r="HQA29" s="3707"/>
      <c r="HQB29" s="3707"/>
      <c r="HQC29" s="3707"/>
      <c r="HQD29" s="3707"/>
      <c r="HQE29" s="3707"/>
      <c r="HQF29" s="3707"/>
      <c r="HQG29" s="3707"/>
      <c r="HQH29" s="3707"/>
      <c r="HQI29" s="3707"/>
      <c r="HQJ29" s="3707"/>
      <c r="HQK29" s="3707"/>
      <c r="HQL29" s="3707"/>
      <c r="HQM29" s="3707"/>
      <c r="HQN29" s="3707"/>
      <c r="HQO29" s="3707"/>
      <c r="HQP29" s="3707"/>
      <c r="HQQ29" s="3707"/>
      <c r="HQR29" s="3707"/>
      <c r="HQS29" s="3707"/>
      <c r="HQT29" s="3707"/>
      <c r="HQU29" s="3707"/>
      <c r="HQV29" s="3707"/>
      <c r="HQW29" s="3707"/>
      <c r="HQX29" s="3707"/>
      <c r="HQY29" s="3707"/>
      <c r="HQZ29" s="3707"/>
      <c r="HRA29" s="3707"/>
      <c r="HRB29" s="3707"/>
      <c r="HRC29" s="3707"/>
      <c r="HRD29" s="3707"/>
      <c r="HRE29" s="3707"/>
      <c r="HRF29" s="3707"/>
      <c r="HRG29" s="3707"/>
      <c r="HRH29" s="3707"/>
      <c r="HRI29" s="3707"/>
      <c r="HRJ29" s="3707"/>
      <c r="HRK29" s="3707"/>
      <c r="HRL29" s="3707"/>
      <c r="HRM29" s="3707"/>
      <c r="HRN29" s="3707"/>
      <c r="HRO29" s="3707"/>
      <c r="HRP29" s="3707"/>
      <c r="HRQ29" s="3707"/>
      <c r="HRR29" s="3707"/>
      <c r="HRS29" s="3707"/>
      <c r="HRT29" s="3707"/>
      <c r="HRU29" s="3707"/>
      <c r="HRV29" s="3707"/>
      <c r="HRW29" s="3707"/>
      <c r="HRX29" s="3707"/>
      <c r="HRY29" s="3707"/>
      <c r="HRZ29" s="3707"/>
      <c r="HSA29" s="3707"/>
      <c r="HSB29" s="3707"/>
      <c r="HSC29" s="3707"/>
      <c r="HSD29" s="3707"/>
      <c r="HSE29" s="3707"/>
      <c r="HSF29" s="3707"/>
      <c r="HSG29" s="3707"/>
      <c r="HSH29" s="3707"/>
      <c r="HSI29" s="3707"/>
      <c r="HSJ29" s="3707"/>
      <c r="HSK29" s="3707"/>
      <c r="HSL29" s="3707"/>
      <c r="HSM29" s="3707"/>
      <c r="HSN29" s="3707"/>
      <c r="HSO29" s="3707"/>
      <c r="HSP29" s="3707"/>
      <c r="HSQ29" s="3707"/>
      <c r="HSR29" s="3707"/>
      <c r="HSS29" s="3707"/>
      <c r="HST29" s="3707"/>
      <c r="HSU29" s="3707"/>
      <c r="HSV29" s="3707"/>
      <c r="HSW29" s="3707"/>
      <c r="HSX29" s="3707"/>
      <c r="HSY29" s="3707"/>
      <c r="HSZ29" s="3707"/>
      <c r="HTA29" s="3707"/>
      <c r="HTB29" s="3707"/>
      <c r="HTC29" s="3707"/>
      <c r="HTD29" s="3707"/>
      <c r="HTE29" s="3707"/>
      <c r="HTF29" s="3707"/>
      <c r="HTG29" s="3707"/>
      <c r="HTH29" s="3707"/>
      <c r="HTI29" s="3707"/>
      <c r="HTJ29" s="3707"/>
      <c r="HTK29" s="3707"/>
      <c r="HTL29" s="3707"/>
      <c r="HTM29" s="3707"/>
      <c r="HTN29" s="3707"/>
      <c r="HTO29" s="3707"/>
      <c r="HTP29" s="3707"/>
      <c r="HTQ29" s="3707"/>
      <c r="HTR29" s="3707"/>
      <c r="HTS29" s="3707"/>
      <c r="HTT29" s="3707"/>
      <c r="HTU29" s="3707"/>
      <c r="HTV29" s="3707"/>
      <c r="HTW29" s="3707"/>
      <c r="HTX29" s="3707"/>
      <c r="HTY29" s="3707"/>
      <c r="HTZ29" s="3707"/>
      <c r="HUA29" s="3707"/>
      <c r="HUB29" s="3707"/>
      <c r="HUC29" s="3707"/>
      <c r="HUD29" s="3707"/>
      <c r="HUE29" s="3707"/>
      <c r="HUF29" s="3707"/>
      <c r="HUG29" s="3707"/>
      <c r="HUH29" s="3707"/>
      <c r="HUI29" s="3707"/>
      <c r="HUJ29" s="3707"/>
      <c r="HUK29" s="3707"/>
      <c r="HUL29" s="3707"/>
      <c r="HUM29" s="3707"/>
      <c r="HUN29" s="3707"/>
      <c r="HUO29" s="3707"/>
      <c r="HUP29" s="3707"/>
      <c r="HUQ29" s="3707"/>
      <c r="HUR29" s="3707"/>
      <c r="HUS29" s="3707"/>
      <c r="HUT29" s="3707"/>
      <c r="HUU29" s="3707"/>
      <c r="HUV29" s="3707"/>
      <c r="HUW29" s="3707"/>
      <c r="HUX29" s="3707"/>
      <c r="HUY29" s="3707"/>
      <c r="HUZ29" s="3707"/>
      <c r="HVA29" s="3707"/>
      <c r="HVB29" s="3707"/>
      <c r="HVC29" s="3707"/>
      <c r="HVD29" s="3707"/>
      <c r="HVE29" s="3707"/>
      <c r="HVF29" s="3707"/>
      <c r="HVG29" s="3707"/>
      <c r="HVH29" s="3707"/>
      <c r="HVI29" s="3707"/>
      <c r="HVJ29" s="3707"/>
      <c r="HVK29" s="3707"/>
      <c r="HVL29" s="3707"/>
      <c r="HVM29" s="3707"/>
      <c r="HVN29" s="3707"/>
      <c r="HVO29" s="3707"/>
      <c r="HVP29" s="3707"/>
      <c r="HVQ29" s="3707"/>
      <c r="HVR29" s="3707"/>
      <c r="HVS29" s="3707"/>
      <c r="HVT29" s="3707"/>
      <c r="HVU29" s="3707"/>
      <c r="HVV29" s="3707"/>
      <c r="HVW29" s="3707"/>
      <c r="HVX29" s="3707"/>
      <c r="HVY29" s="3707"/>
      <c r="HVZ29" s="3707"/>
      <c r="HWA29" s="3707"/>
      <c r="HWB29" s="3707"/>
      <c r="HWC29" s="3707"/>
      <c r="HWD29" s="3707"/>
      <c r="HWE29" s="3707"/>
      <c r="HWF29" s="3707"/>
      <c r="HWG29" s="3707"/>
      <c r="HWH29" s="3707"/>
      <c r="HWI29" s="3707"/>
      <c r="HWJ29" s="3707"/>
      <c r="HWK29" s="3707"/>
      <c r="HWL29" s="3707"/>
      <c r="HWM29" s="3707"/>
      <c r="HWN29" s="3707"/>
      <c r="HWO29" s="3707"/>
      <c r="HWP29" s="3707"/>
      <c r="HWQ29" s="3707"/>
      <c r="HWR29" s="3707"/>
      <c r="HWS29" s="3707"/>
      <c r="HWT29" s="3707"/>
      <c r="HWU29" s="3707"/>
      <c r="HWV29" s="3707"/>
      <c r="HWW29" s="3707"/>
      <c r="HWX29" s="3707"/>
      <c r="HWY29" s="3707"/>
      <c r="HWZ29" s="3707"/>
      <c r="HXA29" s="3707"/>
      <c r="HXB29" s="3707"/>
      <c r="HXC29" s="3707"/>
      <c r="HXD29" s="3707"/>
      <c r="HXE29" s="3707"/>
      <c r="HXF29" s="3707"/>
      <c r="HXG29" s="3707"/>
      <c r="HXH29" s="3707"/>
      <c r="HXI29" s="3707"/>
      <c r="HXJ29" s="3707"/>
      <c r="HXK29" s="3707"/>
      <c r="HXL29" s="3707"/>
      <c r="HXM29" s="3707"/>
      <c r="HXN29" s="3707"/>
      <c r="HXO29" s="3707"/>
      <c r="HXP29" s="3707"/>
      <c r="HXQ29" s="3707"/>
      <c r="HXR29" s="3707"/>
      <c r="HXS29" s="3707"/>
      <c r="HXT29" s="3707"/>
      <c r="HXU29" s="3707"/>
      <c r="HXV29" s="3707"/>
      <c r="HXW29" s="3707"/>
      <c r="HXX29" s="3707"/>
      <c r="HXY29" s="3707"/>
      <c r="HXZ29" s="3707"/>
      <c r="HYA29" s="3707"/>
      <c r="HYB29" s="3707"/>
      <c r="HYC29" s="3707"/>
      <c r="HYD29" s="3707"/>
      <c r="HYE29" s="3707"/>
      <c r="HYF29" s="3707"/>
      <c r="HYG29" s="3707"/>
      <c r="HYH29" s="3707"/>
      <c r="HYI29" s="3707"/>
      <c r="HYJ29" s="3707"/>
      <c r="HYK29" s="3707"/>
      <c r="HYL29" s="3707"/>
      <c r="HYM29" s="3707"/>
      <c r="HYN29" s="3707"/>
      <c r="HYO29" s="3707"/>
      <c r="HYP29" s="3707"/>
      <c r="HYQ29" s="3707"/>
      <c r="HYR29" s="3707"/>
      <c r="HYS29" s="3707"/>
      <c r="HYT29" s="3707"/>
      <c r="HYU29" s="3707"/>
      <c r="HYV29" s="3707"/>
      <c r="HYW29" s="3707"/>
      <c r="HYX29" s="3707"/>
      <c r="HYY29" s="3707"/>
      <c r="HYZ29" s="3707"/>
      <c r="HZA29" s="3707"/>
      <c r="HZB29" s="3707"/>
      <c r="HZC29" s="3707"/>
      <c r="HZD29" s="3707"/>
      <c r="HZE29" s="3707"/>
      <c r="HZF29" s="3707"/>
      <c r="HZG29" s="3707"/>
      <c r="HZH29" s="3707"/>
      <c r="HZI29" s="3707"/>
      <c r="HZJ29" s="3707"/>
      <c r="HZK29" s="3707"/>
      <c r="HZL29" s="3707"/>
      <c r="HZM29" s="3707"/>
      <c r="HZN29" s="3707"/>
      <c r="HZO29" s="3707"/>
      <c r="HZP29" s="3707"/>
      <c r="HZQ29" s="3707"/>
      <c r="HZR29" s="3707"/>
      <c r="HZS29" s="3707"/>
      <c r="HZT29" s="3707"/>
      <c r="HZU29" s="3707"/>
      <c r="HZV29" s="3707"/>
      <c r="HZW29" s="3707"/>
      <c r="HZX29" s="3707"/>
      <c r="HZY29" s="3707"/>
      <c r="HZZ29" s="3707"/>
      <c r="IAA29" s="3707"/>
      <c r="IAB29" s="3707"/>
      <c r="IAC29" s="3707"/>
      <c r="IAD29" s="3707"/>
      <c r="IAE29" s="3707"/>
      <c r="IAF29" s="3707"/>
      <c r="IAG29" s="3707"/>
      <c r="IAH29" s="3707"/>
      <c r="IAI29" s="3707"/>
      <c r="IAJ29" s="3707"/>
      <c r="IAK29" s="3707"/>
      <c r="IAL29" s="3707"/>
      <c r="IAM29" s="3707"/>
      <c r="IAN29" s="3707"/>
      <c r="IAO29" s="3707"/>
      <c r="IAP29" s="3707"/>
      <c r="IAQ29" s="3707"/>
      <c r="IAR29" s="3707"/>
      <c r="IAS29" s="3707"/>
      <c r="IAT29" s="3707"/>
      <c r="IAU29" s="3707"/>
      <c r="IAV29" s="3707"/>
      <c r="IAW29" s="3707"/>
      <c r="IAX29" s="3707"/>
      <c r="IAY29" s="3707"/>
      <c r="IAZ29" s="3707"/>
      <c r="IBA29" s="3707"/>
      <c r="IBB29" s="3707"/>
      <c r="IBC29" s="3707"/>
      <c r="IBD29" s="3707"/>
      <c r="IBE29" s="3707"/>
      <c r="IBF29" s="3707"/>
      <c r="IBG29" s="3707"/>
      <c r="IBH29" s="3707"/>
      <c r="IBI29" s="3707"/>
      <c r="IBJ29" s="3707"/>
      <c r="IBK29" s="3707"/>
      <c r="IBL29" s="3707"/>
      <c r="IBM29" s="3707"/>
      <c r="IBN29" s="3707"/>
      <c r="IBO29" s="3707"/>
      <c r="IBP29" s="3707"/>
      <c r="IBQ29" s="3707"/>
      <c r="IBR29" s="3707"/>
      <c r="IBS29" s="3707"/>
      <c r="IBT29" s="3707"/>
      <c r="IBU29" s="3707"/>
      <c r="IBV29" s="3707"/>
      <c r="IBW29" s="3707"/>
      <c r="IBX29" s="3707"/>
      <c r="IBY29" s="3707"/>
      <c r="IBZ29" s="3707"/>
      <c r="ICA29" s="3707"/>
      <c r="ICB29" s="3707"/>
      <c r="ICC29" s="3707"/>
      <c r="ICD29" s="3707"/>
      <c r="ICE29" s="3707"/>
      <c r="ICF29" s="3707"/>
      <c r="ICG29" s="3707"/>
      <c r="ICH29" s="3707"/>
      <c r="ICI29" s="3707"/>
      <c r="ICJ29" s="3707"/>
      <c r="ICK29" s="3707"/>
      <c r="ICL29" s="3707"/>
      <c r="ICM29" s="3707"/>
      <c r="ICN29" s="3707"/>
      <c r="ICO29" s="3707"/>
      <c r="ICP29" s="3707"/>
      <c r="ICQ29" s="3707"/>
      <c r="ICR29" s="3707"/>
      <c r="ICS29" s="3707"/>
      <c r="ICT29" s="3707"/>
      <c r="ICU29" s="3707"/>
      <c r="ICV29" s="3707"/>
      <c r="ICW29" s="3707"/>
      <c r="ICX29" s="3707"/>
      <c r="ICY29" s="3707"/>
      <c r="ICZ29" s="3707"/>
      <c r="IDA29" s="3707"/>
      <c r="IDB29" s="3707"/>
      <c r="IDC29" s="3707"/>
      <c r="IDD29" s="3707"/>
      <c r="IDE29" s="3707"/>
      <c r="IDF29" s="3707"/>
      <c r="IDG29" s="3707"/>
      <c r="IDH29" s="3707"/>
      <c r="IDI29" s="3707"/>
      <c r="IDJ29" s="3707"/>
      <c r="IDK29" s="3707"/>
      <c r="IDL29" s="3707"/>
      <c r="IDM29" s="3707"/>
      <c r="IDN29" s="3707"/>
      <c r="IDO29" s="3707"/>
      <c r="IDP29" s="3707"/>
      <c r="IDQ29" s="3707"/>
      <c r="IDR29" s="3707"/>
      <c r="IDS29" s="3707"/>
      <c r="IDT29" s="3707"/>
      <c r="IDU29" s="3707"/>
      <c r="IDV29" s="3707"/>
      <c r="IDW29" s="3707"/>
      <c r="IDX29" s="3707"/>
      <c r="IDY29" s="3707"/>
      <c r="IDZ29" s="3707"/>
      <c r="IEA29" s="3707"/>
      <c r="IEB29" s="3707"/>
      <c r="IEC29" s="3707"/>
      <c r="IED29" s="3707"/>
      <c r="IEE29" s="3707"/>
      <c r="IEF29" s="3707"/>
      <c r="IEG29" s="3707"/>
      <c r="IEH29" s="3707"/>
      <c r="IEI29" s="3707"/>
      <c r="IEJ29" s="3707"/>
      <c r="IEK29" s="3707"/>
      <c r="IEL29" s="3707"/>
      <c r="IEM29" s="3707"/>
      <c r="IEN29" s="3707"/>
      <c r="IEO29" s="3707"/>
      <c r="IEP29" s="3707"/>
      <c r="IEQ29" s="3707"/>
      <c r="IER29" s="3707"/>
      <c r="IES29" s="3707"/>
      <c r="IET29" s="3707"/>
      <c r="IEU29" s="3707"/>
      <c r="IEV29" s="3707"/>
      <c r="IEW29" s="3707"/>
      <c r="IEX29" s="3707"/>
      <c r="IEY29" s="3707"/>
      <c r="IEZ29" s="3707"/>
      <c r="IFA29" s="3707"/>
      <c r="IFB29" s="3707"/>
      <c r="IFC29" s="3707"/>
      <c r="IFD29" s="3707"/>
      <c r="IFE29" s="3707"/>
      <c r="IFF29" s="3707"/>
      <c r="IFG29" s="3707"/>
      <c r="IFH29" s="3707"/>
      <c r="IFI29" s="3707"/>
      <c r="IFJ29" s="3707"/>
      <c r="IFK29" s="3707"/>
      <c r="IFL29" s="3707"/>
      <c r="IFM29" s="3707"/>
      <c r="IFN29" s="3707"/>
      <c r="IFO29" s="3707"/>
      <c r="IFP29" s="3707"/>
      <c r="IFQ29" s="3707"/>
      <c r="IFR29" s="3707"/>
      <c r="IFS29" s="3707"/>
      <c r="IFT29" s="3707"/>
      <c r="IFU29" s="3707"/>
      <c r="IFV29" s="3707"/>
      <c r="IFW29" s="3707"/>
      <c r="IFX29" s="3707"/>
      <c r="IFY29" s="3707"/>
      <c r="IFZ29" s="3707"/>
      <c r="IGA29" s="3707"/>
      <c r="IGB29" s="3707"/>
      <c r="IGC29" s="3707"/>
      <c r="IGD29" s="3707"/>
      <c r="IGE29" s="3707"/>
      <c r="IGF29" s="3707"/>
      <c r="IGG29" s="3707"/>
      <c r="IGH29" s="3707"/>
      <c r="IGI29" s="3707"/>
      <c r="IGJ29" s="3707"/>
      <c r="IGK29" s="3707"/>
      <c r="IGL29" s="3707"/>
      <c r="IGM29" s="3707"/>
      <c r="IGN29" s="3707"/>
      <c r="IGO29" s="3707"/>
      <c r="IGP29" s="3707"/>
      <c r="IGQ29" s="3707"/>
      <c r="IGR29" s="3707"/>
      <c r="IGS29" s="3707"/>
      <c r="IGT29" s="3707"/>
      <c r="IGU29" s="3707"/>
      <c r="IGV29" s="3707"/>
      <c r="IGW29" s="3707"/>
      <c r="IGX29" s="3707"/>
      <c r="IGY29" s="3707"/>
      <c r="IGZ29" s="3707"/>
      <c r="IHA29" s="3707"/>
      <c r="IHB29" s="3707"/>
      <c r="IHC29" s="3707"/>
      <c r="IHD29" s="3707"/>
      <c r="IHE29" s="3707"/>
      <c r="IHF29" s="3707"/>
      <c r="IHG29" s="3707"/>
      <c r="IHH29" s="3707"/>
      <c r="IHI29" s="3707"/>
      <c r="IHJ29" s="3707"/>
      <c r="IHK29" s="3707"/>
      <c r="IHL29" s="3707"/>
      <c r="IHM29" s="3707"/>
      <c r="IHN29" s="3707"/>
      <c r="IHO29" s="3707"/>
      <c r="IHP29" s="3707"/>
      <c r="IHQ29" s="3707"/>
      <c r="IHR29" s="3707"/>
      <c r="IHS29" s="3707"/>
      <c r="IHT29" s="3707"/>
      <c r="IHU29" s="3707"/>
      <c r="IHV29" s="3707"/>
      <c r="IHW29" s="3707"/>
      <c r="IHX29" s="3707"/>
      <c r="IHY29" s="3707"/>
      <c r="IHZ29" s="3707"/>
      <c r="IIA29" s="3707"/>
      <c r="IIB29" s="3707"/>
      <c r="IIC29" s="3707"/>
      <c r="IID29" s="3707"/>
      <c r="IIE29" s="3707"/>
      <c r="IIF29" s="3707"/>
      <c r="IIG29" s="3707"/>
      <c r="IIH29" s="3707"/>
      <c r="III29" s="3707"/>
      <c r="IIJ29" s="3707"/>
      <c r="IIK29" s="3707"/>
      <c r="IIL29" s="3707"/>
      <c r="IIM29" s="3707"/>
      <c r="IIN29" s="3707"/>
      <c r="IIO29" s="3707"/>
      <c r="IIP29" s="3707"/>
      <c r="IIQ29" s="3707"/>
      <c r="IIR29" s="3707"/>
      <c r="IIS29" s="3707"/>
      <c r="IIT29" s="3707"/>
      <c r="IIU29" s="3707"/>
      <c r="IIV29" s="3707"/>
      <c r="IIW29" s="3707"/>
      <c r="IIX29" s="3707"/>
      <c r="IIY29" s="3707"/>
      <c r="IIZ29" s="3707"/>
      <c r="IJA29" s="3707"/>
      <c r="IJB29" s="3707"/>
      <c r="IJC29" s="3707"/>
      <c r="IJD29" s="3707"/>
      <c r="IJE29" s="3707"/>
      <c r="IJF29" s="3707"/>
      <c r="IJG29" s="3707"/>
      <c r="IJH29" s="3707"/>
      <c r="IJI29" s="3707"/>
      <c r="IJJ29" s="3707"/>
      <c r="IJK29" s="3707"/>
      <c r="IJL29" s="3707"/>
      <c r="IJM29" s="3707"/>
      <c r="IJN29" s="3707"/>
      <c r="IJO29" s="3707"/>
      <c r="IJP29" s="3707"/>
      <c r="IJQ29" s="3707"/>
      <c r="IJR29" s="3707"/>
      <c r="IJS29" s="3707"/>
      <c r="IJT29" s="3707"/>
      <c r="IJU29" s="3707"/>
      <c r="IJV29" s="3707"/>
      <c r="IJW29" s="3707"/>
      <c r="IJX29" s="3707"/>
      <c r="IJY29" s="3707"/>
      <c r="IJZ29" s="3707"/>
      <c r="IKA29" s="3707"/>
      <c r="IKB29" s="3707"/>
      <c r="IKC29" s="3707"/>
      <c r="IKD29" s="3707"/>
      <c r="IKE29" s="3707"/>
      <c r="IKF29" s="3707"/>
      <c r="IKG29" s="3707"/>
      <c r="IKH29" s="3707"/>
      <c r="IKI29" s="3707"/>
      <c r="IKJ29" s="3707"/>
      <c r="IKK29" s="3707"/>
      <c r="IKL29" s="3707"/>
      <c r="IKM29" s="3707"/>
      <c r="IKN29" s="3707"/>
      <c r="IKO29" s="3707"/>
      <c r="IKP29" s="3707"/>
      <c r="IKQ29" s="3707"/>
      <c r="IKR29" s="3707"/>
      <c r="IKS29" s="3707"/>
      <c r="IKT29" s="3707"/>
      <c r="IKU29" s="3707"/>
      <c r="IKV29" s="3707"/>
      <c r="IKW29" s="3707"/>
      <c r="IKX29" s="3707"/>
      <c r="IKY29" s="3707"/>
      <c r="IKZ29" s="3707"/>
      <c r="ILA29" s="3707"/>
      <c r="ILB29" s="3707"/>
      <c r="ILC29" s="3707"/>
      <c r="ILD29" s="3707"/>
      <c r="ILE29" s="3707"/>
      <c r="ILF29" s="3707"/>
      <c r="ILG29" s="3707"/>
      <c r="ILH29" s="3707"/>
      <c r="ILI29" s="3707"/>
      <c r="ILJ29" s="3707"/>
      <c r="ILK29" s="3707"/>
      <c r="ILL29" s="3707"/>
      <c r="ILM29" s="3707"/>
      <c r="ILN29" s="3707"/>
      <c r="ILO29" s="3707"/>
      <c r="ILP29" s="3707"/>
      <c r="ILQ29" s="3707"/>
      <c r="ILR29" s="3707"/>
      <c r="ILS29" s="3707"/>
      <c r="ILT29" s="3707"/>
      <c r="ILU29" s="3707"/>
      <c r="ILV29" s="3707"/>
      <c r="ILW29" s="3707"/>
      <c r="ILX29" s="3707"/>
      <c r="ILY29" s="3707"/>
      <c r="ILZ29" s="3707"/>
      <c r="IMA29" s="3707"/>
      <c r="IMB29" s="3707"/>
      <c r="IMC29" s="3707"/>
      <c r="IMD29" s="3707"/>
      <c r="IME29" s="3707"/>
      <c r="IMF29" s="3707"/>
      <c r="IMG29" s="3707"/>
      <c r="IMH29" s="3707"/>
      <c r="IMI29" s="3707"/>
      <c r="IMJ29" s="3707"/>
      <c r="IMK29" s="3707"/>
      <c r="IML29" s="3707"/>
      <c r="IMM29" s="3707"/>
      <c r="IMN29" s="3707"/>
      <c r="IMO29" s="3707"/>
      <c r="IMP29" s="3707"/>
      <c r="IMQ29" s="3707"/>
      <c r="IMR29" s="3707"/>
      <c r="IMS29" s="3707"/>
      <c r="IMT29" s="3707"/>
      <c r="IMU29" s="3707"/>
      <c r="IMV29" s="3707"/>
      <c r="IMW29" s="3707"/>
      <c r="IMX29" s="3707"/>
      <c r="IMY29" s="3707"/>
      <c r="IMZ29" s="3707"/>
      <c r="INA29" s="3707"/>
      <c r="INB29" s="3707"/>
      <c r="INC29" s="3707"/>
      <c r="IND29" s="3707"/>
      <c r="INE29" s="3707"/>
      <c r="INF29" s="3707"/>
      <c r="ING29" s="3707"/>
      <c r="INH29" s="3707"/>
      <c r="INI29" s="3707"/>
      <c r="INJ29" s="3707"/>
      <c r="INK29" s="3707"/>
      <c r="INL29" s="3707"/>
      <c r="INM29" s="3707"/>
      <c r="INN29" s="3707"/>
      <c r="INO29" s="3707"/>
      <c r="INP29" s="3707"/>
      <c r="INQ29" s="3707"/>
      <c r="INR29" s="3707"/>
      <c r="INS29" s="3707"/>
      <c r="INT29" s="3707"/>
      <c r="INU29" s="3707"/>
      <c r="INV29" s="3707"/>
      <c r="INW29" s="3707"/>
      <c r="INX29" s="3707"/>
      <c r="INY29" s="3707"/>
      <c r="INZ29" s="3707"/>
      <c r="IOA29" s="3707"/>
      <c r="IOB29" s="3707"/>
      <c r="IOC29" s="3707"/>
      <c r="IOD29" s="3707"/>
      <c r="IOE29" s="3707"/>
      <c r="IOF29" s="3707"/>
      <c r="IOG29" s="3707"/>
      <c r="IOH29" s="3707"/>
      <c r="IOI29" s="3707"/>
      <c r="IOJ29" s="3707"/>
      <c r="IOK29" s="3707"/>
      <c r="IOL29" s="3707"/>
      <c r="IOM29" s="3707"/>
      <c r="ION29" s="3707"/>
      <c r="IOO29" s="3707"/>
      <c r="IOP29" s="3707"/>
      <c r="IOQ29" s="3707"/>
      <c r="IOR29" s="3707"/>
      <c r="IOS29" s="3707"/>
      <c r="IOT29" s="3707"/>
      <c r="IOU29" s="3707"/>
      <c r="IOV29" s="3707"/>
      <c r="IOW29" s="3707"/>
      <c r="IOX29" s="3707"/>
      <c r="IOY29" s="3707"/>
      <c r="IOZ29" s="3707"/>
      <c r="IPA29" s="3707"/>
      <c r="IPB29" s="3707"/>
      <c r="IPC29" s="3707"/>
      <c r="IPD29" s="3707"/>
      <c r="IPE29" s="3707"/>
      <c r="IPF29" s="3707"/>
      <c r="IPG29" s="3707"/>
      <c r="IPH29" s="3707"/>
      <c r="IPI29" s="3707"/>
      <c r="IPJ29" s="3707"/>
      <c r="IPK29" s="3707"/>
      <c r="IPL29" s="3707"/>
      <c r="IPM29" s="3707"/>
      <c r="IPN29" s="3707"/>
      <c r="IPO29" s="3707"/>
      <c r="IPP29" s="3707"/>
      <c r="IPQ29" s="3707"/>
      <c r="IPR29" s="3707"/>
      <c r="IPS29" s="3707"/>
      <c r="IPT29" s="3707"/>
      <c r="IPU29" s="3707"/>
      <c r="IPV29" s="3707"/>
      <c r="IPW29" s="3707"/>
      <c r="IPX29" s="3707"/>
      <c r="IPY29" s="3707"/>
      <c r="IPZ29" s="3707"/>
      <c r="IQA29" s="3707"/>
      <c r="IQB29" s="3707"/>
      <c r="IQC29" s="3707"/>
      <c r="IQD29" s="3707"/>
      <c r="IQE29" s="3707"/>
      <c r="IQF29" s="3707"/>
      <c r="IQG29" s="3707"/>
      <c r="IQH29" s="3707"/>
      <c r="IQI29" s="3707"/>
      <c r="IQJ29" s="3707"/>
      <c r="IQK29" s="3707"/>
      <c r="IQL29" s="3707"/>
      <c r="IQM29" s="3707"/>
      <c r="IQN29" s="3707"/>
      <c r="IQO29" s="3707"/>
      <c r="IQP29" s="3707"/>
      <c r="IQQ29" s="3707"/>
      <c r="IQR29" s="3707"/>
      <c r="IQS29" s="3707"/>
      <c r="IQT29" s="3707"/>
      <c r="IQU29" s="3707"/>
      <c r="IQV29" s="3707"/>
      <c r="IQW29" s="3707"/>
      <c r="IQX29" s="3707"/>
      <c r="IQY29" s="3707"/>
      <c r="IQZ29" s="3707"/>
      <c r="IRA29" s="3707"/>
      <c r="IRB29" s="3707"/>
      <c r="IRC29" s="3707"/>
      <c r="IRD29" s="3707"/>
      <c r="IRE29" s="3707"/>
      <c r="IRF29" s="3707"/>
      <c r="IRG29" s="3707"/>
      <c r="IRH29" s="3707"/>
      <c r="IRI29" s="3707"/>
      <c r="IRJ29" s="3707"/>
      <c r="IRK29" s="3707"/>
      <c r="IRL29" s="3707"/>
      <c r="IRM29" s="3707"/>
      <c r="IRN29" s="3707"/>
      <c r="IRO29" s="3707"/>
      <c r="IRP29" s="3707"/>
      <c r="IRQ29" s="3707"/>
      <c r="IRR29" s="3707"/>
      <c r="IRS29" s="3707"/>
      <c r="IRT29" s="3707"/>
      <c r="IRU29" s="3707"/>
      <c r="IRV29" s="3707"/>
      <c r="IRW29" s="3707"/>
      <c r="IRX29" s="3707"/>
      <c r="IRY29" s="3707"/>
      <c r="IRZ29" s="3707"/>
      <c r="ISA29" s="3707"/>
      <c r="ISB29" s="3707"/>
      <c r="ISC29" s="3707"/>
      <c r="ISD29" s="3707"/>
      <c r="ISE29" s="3707"/>
      <c r="ISF29" s="3707"/>
      <c r="ISG29" s="3707"/>
      <c r="ISH29" s="3707"/>
      <c r="ISI29" s="3707"/>
      <c r="ISJ29" s="3707"/>
      <c r="ISK29" s="3707"/>
      <c r="ISL29" s="3707"/>
      <c r="ISM29" s="3707"/>
      <c r="ISN29" s="3707"/>
      <c r="ISO29" s="3707"/>
      <c r="ISP29" s="3707"/>
      <c r="ISQ29" s="3707"/>
      <c r="ISR29" s="3707"/>
      <c r="ISS29" s="3707"/>
      <c r="IST29" s="3707"/>
      <c r="ISU29" s="3707"/>
      <c r="ISV29" s="3707"/>
      <c r="ISW29" s="3707"/>
      <c r="ISX29" s="3707"/>
      <c r="ISY29" s="3707"/>
      <c r="ISZ29" s="3707"/>
      <c r="ITA29" s="3707"/>
      <c r="ITB29" s="3707"/>
      <c r="ITC29" s="3707"/>
      <c r="ITD29" s="3707"/>
      <c r="ITE29" s="3707"/>
      <c r="ITF29" s="3707"/>
      <c r="ITG29" s="3707"/>
      <c r="ITH29" s="3707"/>
      <c r="ITI29" s="3707"/>
      <c r="ITJ29" s="3707"/>
      <c r="ITK29" s="3707"/>
      <c r="ITL29" s="3707"/>
      <c r="ITM29" s="3707"/>
      <c r="ITN29" s="3707"/>
      <c r="ITO29" s="3707"/>
      <c r="ITP29" s="3707"/>
      <c r="ITQ29" s="3707"/>
      <c r="ITR29" s="3707"/>
      <c r="ITS29" s="3707"/>
      <c r="ITT29" s="3707"/>
      <c r="ITU29" s="3707"/>
      <c r="ITV29" s="3707"/>
      <c r="ITW29" s="3707"/>
      <c r="ITX29" s="3707"/>
      <c r="ITY29" s="3707"/>
      <c r="ITZ29" s="3707"/>
      <c r="IUA29" s="3707"/>
      <c r="IUB29" s="3707"/>
      <c r="IUC29" s="3707"/>
      <c r="IUD29" s="3707"/>
      <c r="IUE29" s="3707"/>
      <c r="IUF29" s="3707"/>
      <c r="IUG29" s="3707"/>
      <c r="IUH29" s="3707"/>
      <c r="IUI29" s="3707"/>
      <c r="IUJ29" s="3707"/>
      <c r="IUK29" s="3707"/>
      <c r="IUL29" s="3707"/>
      <c r="IUM29" s="3707"/>
      <c r="IUN29" s="3707"/>
      <c r="IUO29" s="3707"/>
      <c r="IUP29" s="3707"/>
      <c r="IUQ29" s="3707"/>
      <c r="IUR29" s="3707"/>
      <c r="IUS29" s="3707"/>
      <c r="IUT29" s="3707"/>
      <c r="IUU29" s="3707"/>
      <c r="IUV29" s="3707"/>
      <c r="IUW29" s="3707"/>
      <c r="IUX29" s="3707"/>
      <c r="IUY29" s="3707"/>
      <c r="IUZ29" s="3707"/>
      <c r="IVA29" s="3707"/>
      <c r="IVB29" s="3707"/>
      <c r="IVC29" s="3707"/>
      <c r="IVD29" s="3707"/>
      <c r="IVE29" s="3707"/>
      <c r="IVF29" s="3707"/>
      <c r="IVG29" s="3707"/>
      <c r="IVH29" s="3707"/>
      <c r="IVI29" s="3707"/>
      <c r="IVJ29" s="3707"/>
      <c r="IVK29" s="3707"/>
      <c r="IVL29" s="3707"/>
      <c r="IVM29" s="3707"/>
      <c r="IVN29" s="3707"/>
      <c r="IVO29" s="3707"/>
      <c r="IVP29" s="3707"/>
      <c r="IVQ29" s="3707"/>
      <c r="IVR29" s="3707"/>
      <c r="IVS29" s="3707"/>
      <c r="IVT29" s="3707"/>
      <c r="IVU29" s="3707"/>
      <c r="IVV29" s="3707"/>
      <c r="IVW29" s="3707"/>
      <c r="IVX29" s="3707"/>
      <c r="IVY29" s="3707"/>
      <c r="IVZ29" s="3707"/>
      <c r="IWA29" s="3707"/>
      <c r="IWB29" s="3707"/>
      <c r="IWC29" s="3707"/>
      <c r="IWD29" s="3707"/>
      <c r="IWE29" s="3707"/>
      <c r="IWF29" s="3707"/>
      <c r="IWG29" s="3707"/>
      <c r="IWH29" s="3707"/>
      <c r="IWI29" s="3707"/>
      <c r="IWJ29" s="3707"/>
      <c r="IWK29" s="3707"/>
      <c r="IWL29" s="3707"/>
      <c r="IWM29" s="3707"/>
      <c r="IWN29" s="3707"/>
      <c r="IWO29" s="3707"/>
      <c r="IWP29" s="3707"/>
      <c r="IWQ29" s="3707"/>
      <c r="IWR29" s="3707"/>
      <c r="IWS29" s="3707"/>
      <c r="IWT29" s="3707"/>
      <c r="IWU29" s="3707"/>
      <c r="IWV29" s="3707"/>
      <c r="IWW29" s="3707"/>
      <c r="IWX29" s="3707"/>
      <c r="IWY29" s="3707"/>
      <c r="IWZ29" s="3707"/>
      <c r="IXA29" s="3707"/>
      <c r="IXB29" s="3707"/>
      <c r="IXC29" s="3707"/>
      <c r="IXD29" s="3707"/>
      <c r="IXE29" s="3707"/>
      <c r="IXF29" s="3707"/>
      <c r="IXG29" s="3707"/>
      <c r="IXH29" s="3707"/>
      <c r="IXI29" s="3707"/>
      <c r="IXJ29" s="3707"/>
      <c r="IXK29" s="3707"/>
      <c r="IXL29" s="3707"/>
      <c r="IXM29" s="3707"/>
      <c r="IXN29" s="3707"/>
      <c r="IXO29" s="3707"/>
      <c r="IXP29" s="3707"/>
      <c r="IXQ29" s="3707"/>
      <c r="IXR29" s="3707"/>
      <c r="IXS29" s="3707"/>
      <c r="IXT29" s="3707"/>
      <c r="IXU29" s="3707"/>
      <c r="IXV29" s="3707"/>
      <c r="IXW29" s="3707"/>
      <c r="IXX29" s="3707"/>
      <c r="IXY29" s="3707"/>
      <c r="IXZ29" s="3707"/>
      <c r="IYA29" s="3707"/>
      <c r="IYB29" s="3707"/>
      <c r="IYC29" s="3707"/>
      <c r="IYD29" s="3707"/>
      <c r="IYE29" s="3707"/>
      <c r="IYF29" s="3707"/>
      <c r="IYG29" s="3707"/>
      <c r="IYH29" s="3707"/>
      <c r="IYI29" s="3707"/>
      <c r="IYJ29" s="3707"/>
      <c r="IYK29" s="3707"/>
      <c r="IYL29" s="3707"/>
      <c r="IYM29" s="3707"/>
      <c r="IYN29" s="3707"/>
      <c r="IYO29" s="3707"/>
      <c r="IYP29" s="3707"/>
      <c r="IYQ29" s="3707"/>
      <c r="IYR29" s="3707"/>
      <c r="IYS29" s="3707"/>
      <c r="IYT29" s="3707"/>
      <c r="IYU29" s="3707"/>
      <c r="IYV29" s="3707"/>
      <c r="IYW29" s="3707"/>
      <c r="IYX29" s="3707"/>
      <c r="IYY29" s="3707"/>
      <c r="IYZ29" s="3707"/>
      <c r="IZA29" s="3707"/>
      <c r="IZB29" s="3707"/>
      <c r="IZC29" s="3707"/>
      <c r="IZD29" s="3707"/>
      <c r="IZE29" s="3707"/>
      <c r="IZF29" s="3707"/>
      <c r="IZG29" s="3707"/>
      <c r="IZH29" s="3707"/>
      <c r="IZI29" s="3707"/>
      <c r="IZJ29" s="3707"/>
      <c r="IZK29" s="3707"/>
      <c r="IZL29" s="3707"/>
      <c r="IZM29" s="3707"/>
      <c r="IZN29" s="3707"/>
      <c r="IZO29" s="3707"/>
      <c r="IZP29" s="3707"/>
      <c r="IZQ29" s="3707"/>
      <c r="IZR29" s="3707"/>
      <c r="IZS29" s="3707"/>
      <c r="IZT29" s="3707"/>
      <c r="IZU29" s="3707"/>
      <c r="IZV29" s="3707"/>
      <c r="IZW29" s="3707"/>
      <c r="IZX29" s="3707"/>
      <c r="IZY29" s="3707"/>
      <c r="IZZ29" s="3707"/>
      <c r="JAA29" s="3707"/>
      <c r="JAB29" s="3707"/>
      <c r="JAC29" s="3707"/>
      <c r="JAD29" s="3707"/>
      <c r="JAE29" s="3707"/>
      <c r="JAF29" s="3707"/>
      <c r="JAG29" s="3707"/>
      <c r="JAH29" s="3707"/>
      <c r="JAI29" s="3707"/>
      <c r="JAJ29" s="3707"/>
      <c r="JAK29" s="3707"/>
      <c r="JAL29" s="3707"/>
      <c r="JAM29" s="3707"/>
      <c r="JAN29" s="3707"/>
      <c r="JAO29" s="3707"/>
      <c r="JAP29" s="3707"/>
      <c r="JAQ29" s="3707"/>
      <c r="JAR29" s="3707"/>
      <c r="JAS29" s="3707"/>
      <c r="JAT29" s="3707"/>
      <c r="JAU29" s="3707"/>
      <c r="JAV29" s="3707"/>
      <c r="JAW29" s="3707"/>
      <c r="JAX29" s="3707"/>
      <c r="JAY29" s="3707"/>
      <c r="JAZ29" s="3707"/>
      <c r="JBA29" s="3707"/>
      <c r="JBB29" s="3707"/>
      <c r="JBC29" s="3707"/>
      <c r="JBD29" s="3707"/>
      <c r="JBE29" s="3707"/>
      <c r="JBF29" s="3707"/>
      <c r="JBG29" s="3707"/>
      <c r="JBH29" s="3707"/>
      <c r="JBI29" s="3707"/>
      <c r="JBJ29" s="3707"/>
      <c r="JBK29" s="3707"/>
      <c r="JBL29" s="3707"/>
      <c r="JBM29" s="3707"/>
      <c r="JBN29" s="3707"/>
      <c r="JBO29" s="3707"/>
      <c r="JBP29" s="3707"/>
      <c r="JBQ29" s="3707"/>
      <c r="JBR29" s="3707"/>
      <c r="JBS29" s="3707"/>
      <c r="JBT29" s="3707"/>
      <c r="JBU29" s="3707"/>
      <c r="JBV29" s="3707"/>
      <c r="JBW29" s="3707"/>
      <c r="JBX29" s="3707"/>
      <c r="JBY29" s="3707"/>
      <c r="JBZ29" s="3707"/>
      <c r="JCA29" s="3707"/>
      <c r="JCB29" s="3707"/>
      <c r="JCC29" s="3707"/>
      <c r="JCD29" s="3707"/>
      <c r="JCE29" s="3707"/>
      <c r="JCF29" s="3707"/>
      <c r="JCG29" s="3707"/>
      <c r="JCH29" s="3707"/>
      <c r="JCI29" s="3707"/>
      <c r="JCJ29" s="3707"/>
      <c r="JCK29" s="3707"/>
      <c r="JCL29" s="3707"/>
      <c r="JCM29" s="3707"/>
      <c r="JCN29" s="3707"/>
      <c r="JCO29" s="3707"/>
      <c r="JCP29" s="3707"/>
      <c r="JCQ29" s="3707"/>
      <c r="JCR29" s="3707"/>
      <c r="JCS29" s="3707"/>
      <c r="JCT29" s="3707"/>
      <c r="JCU29" s="3707"/>
      <c r="JCV29" s="3707"/>
      <c r="JCW29" s="3707"/>
      <c r="JCX29" s="3707"/>
      <c r="JCY29" s="3707"/>
      <c r="JCZ29" s="3707"/>
      <c r="JDA29" s="3707"/>
      <c r="JDB29" s="3707"/>
      <c r="JDC29" s="3707"/>
      <c r="JDD29" s="3707"/>
      <c r="JDE29" s="3707"/>
      <c r="JDF29" s="3707"/>
      <c r="JDG29" s="3707"/>
      <c r="JDH29" s="3707"/>
      <c r="JDI29" s="3707"/>
      <c r="JDJ29" s="3707"/>
      <c r="JDK29" s="3707"/>
      <c r="JDL29" s="3707"/>
      <c r="JDM29" s="3707"/>
      <c r="JDN29" s="3707"/>
      <c r="JDO29" s="3707"/>
      <c r="JDP29" s="3707"/>
      <c r="JDQ29" s="3707"/>
      <c r="JDR29" s="3707"/>
      <c r="JDS29" s="3707"/>
      <c r="JDT29" s="3707"/>
      <c r="JDU29" s="3707"/>
      <c r="JDV29" s="3707"/>
      <c r="JDW29" s="3707"/>
      <c r="JDX29" s="3707"/>
      <c r="JDY29" s="3707"/>
      <c r="JDZ29" s="3707"/>
      <c r="JEA29" s="3707"/>
      <c r="JEB29" s="3707"/>
      <c r="JEC29" s="3707"/>
      <c r="JED29" s="3707"/>
      <c r="JEE29" s="3707"/>
      <c r="JEF29" s="3707"/>
      <c r="JEG29" s="3707"/>
      <c r="JEH29" s="3707"/>
      <c r="JEI29" s="3707"/>
      <c r="JEJ29" s="3707"/>
      <c r="JEK29" s="3707"/>
      <c r="JEL29" s="3707"/>
      <c r="JEM29" s="3707"/>
      <c r="JEN29" s="3707"/>
      <c r="JEO29" s="3707"/>
      <c r="JEP29" s="3707"/>
      <c r="JEQ29" s="3707"/>
      <c r="JER29" s="3707"/>
      <c r="JES29" s="3707"/>
      <c r="JET29" s="3707"/>
      <c r="JEU29" s="3707"/>
      <c r="JEV29" s="3707"/>
      <c r="JEW29" s="3707"/>
      <c r="JEX29" s="3707"/>
      <c r="JEY29" s="3707"/>
      <c r="JEZ29" s="3707"/>
      <c r="JFA29" s="3707"/>
      <c r="JFB29" s="3707"/>
      <c r="JFC29" s="3707"/>
      <c r="JFD29" s="3707"/>
      <c r="JFE29" s="3707"/>
      <c r="JFF29" s="3707"/>
      <c r="JFG29" s="3707"/>
      <c r="JFH29" s="3707"/>
      <c r="JFI29" s="3707"/>
      <c r="JFJ29" s="3707"/>
      <c r="JFK29" s="3707"/>
      <c r="JFL29" s="3707"/>
      <c r="JFM29" s="3707"/>
      <c r="JFN29" s="3707"/>
      <c r="JFO29" s="3707"/>
      <c r="JFP29" s="3707"/>
      <c r="JFQ29" s="3707"/>
      <c r="JFR29" s="3707"/>
      <c r="JFS29" s="3707"/>
      <c r="JFT29" s="3707"/>
      <c r="JFU29" s="3707"/>
      <c r="JFV29" s="3707"/>
      <c r="JFW29" s="3707"/>
      <c r="JFX29" s="3707"/>
      <c r="JFY29" s="3707"/>
      <c r="JFZ29" s="3707"/>
      <c r="JGA29" s="3707"/>
      <c r="JGB29" s="3707"/>
      <c r="JGC29" s="3707"/>
      <c r="JGD29" s="3707"/>
      <c r="JGE29" s="3707"/>
      <c r="JGF29" s="3707"/>
      <c r="JGG29" s="3707"/>
      <c r="JGH29" s="3707"/>
      <c r="JGI29" s="3707"/>
      <c r="JGJ29" s="3707"/>
      <c r="JGK29" s="3707"/>
      <c r="JGL29" s="3707"/>
      <c r="JGM29" s="3707"/>
      <c r="JGN29" s="3707"/>
      <c r="JGO29" s="3707"/>
      <c r="JGP29" s="3707"/>
      <c r="JGQ29" s="3707"/>
      <c r="JGR29" s="3707"/>
      <c r="JGS29" s="3707"/>
      <c r="JGT29" s="3707"/>
      <c r="JGU29" s="3707"/>
      <c r="JGV29" s="3707"/>
      <c r="JGW29" s="3707"/>
      <c r="JGX29" s="3707"/>
      <c r="JGY29" s="3707"/>
      <c r="JGZ29" s="3707"/>
      <c r="JHA29" s="3707"/>
      <c r="JHB29" s="3707"/>
      <c r="JHC29" s="3707"/>
      <c r="JHD29" s="3707"/>
      <c r="JHE29" s="3707"/>
      <c r="JHF29" s="3707"/>
      <c r="JHG29" s="3707"/>
      <c r="JHH29" s="3707"/>
      <c r="JHI29" s="3707"/>
      <c r="JHJ29" s="3707"/>
      <c r="JHK29" s="3707"/>
      <c r="JHL29" s="3707"/>
      <c r="JHM29" s="3707"/>
      <c r="JHN29" s="3707"/>
      <c r="JHO29" s="3707"/>
      <c r="JHP29" s="3707"/>
      <c r="JHQ29" s="3707"/>
      <c r="JHR29" s="3707"/>
      <c r="JHS29" s="3707"/>
      <c r="JHT29" s="3707"/>
      <c r="JHU29" s="3707"/>
      <c r="JHV29" s="3707"/>
      <c r="JHW29" s="3707"/>
      <c r="JHX29" s="3707"/>
      <c r="JHY29" s="3707"/>
      <c r="JHZ29" s="3707"/>
      <c r="JIA29" s="3707"/>
      <c r="JIB29" s="3707"/>
      <c r="JIC29" s="3707"/>
      <c r="JID29" s="3707"/>
      <c r="JIE29" s="3707"/>
      <c r="JIF29" s="3707"/>
      <c r="JIG29" s="3707"/>
      <c r="JIH29" s="3707"/>
      <c r="JII29" s="3707"/>
      <c r="JIJ29" s="3707"/>
      <c r="JIK29" s="3707"/>
      <c r="JIL29" s="3707"/>
      <c r="JIM29" s="3707"/>
      <c r="JIN29" s="3707"/>
      <c r="JIO29" s="3707"/>
      <c r="JIP29" s="3707"/>
      <c r="JIQ29" s="3707"/>
      <c r="JIR29" s="3707"/>
      <c r="JIS29" s="3707"/>
      <c r="JIT29" s="3707"/>
      <c r="JIU29" s="3707"/>
      <c r="JIV29" s="3707"/>
      <c r="JIW29" s="3707"/>
      <c r="JIX29" s="3707"/>
      <c r="JIY29" s="3707"/>
      <c r="JIZ29" s="3707"/>
      <c r="JJA29" s="3707"/>
      <c r="JJB29" s="3707"/>
      <c r="JJC29" s="3707"/>
      <c r="JJD29" s="3707"/>
      <c r="JJE29" s="3707"/>
      <c r="JJF29" s="3707"/>
      <c r="JJG29" s="3707"/>
      <c r="JJH29" s="3707"/>
      <c r="JJI29" s="3707"/>
      <c r="JJJ29" s="3707"/>
      <c r="JJK29" s="3707"/>
      <c r="JJL29" s="3707"/>
      <c r="JJM29" s="3707"/>
      <c r="JJN29" s="3707"/>
      <c r="JJO29" s="3707"/>
      <c r="JJP29" s="3707"/>
      <c r="JJQ29" s="3707"/>
      <c r="JJR29" s="3707"/>
      <c r="JJS29" s="3707"/>
      <c r="JJT29" s="3707"/>
      <c r="JJU29" s="3707"/>
      <c r="JJV29" s="3707"/>
      <c r="JJW29" s="3707"/>
      <c r="JJX29" s="3707"/>
      <c r="JJY29" s="3707"/>
      <c r="JJZ29" s="3707"/>
      <c r="JKA29" s="3707"/>
      <c r="JKB29" s="3707"/>
      <c r="JKC29" s="3707"/>
      <c r="JKD29" s="3707"/>
      <c r="JKE29" s="3707"/>
      <c r="JKF29" s="3707"/>
      <c r="JKG29" s="3707"/>
      <c r="JKH29" s="3707"/>
      <c r="JKI29" s="3707"/>
      <c r="JKJ29" s="3707"/>
      <c r="JKK29" s="3707"/>
      <c r="JKL29" s="3707"/>
      <c r="JKM29" s="3707"/>
      <c r="JKN29" s="3707"/>
      <c r="JKO29" s="3707"/>
      <c r="JKP29" s="3707"/>
      <c r="JKQ29" s="3707"/>
      <c r="JKR29" s="3707"/>
      <c r="JKS29" s="3707"/>
      <c r="JKT29" s="3707"/>
      <c r="JKU29" s="3707"/>
      <c r="JKV29" s="3707"/>
      <c r="JKW29" s="3707"/>
      <c r="JKX29" s="3707"/>
      <c r="JKY29" s="3707"/>
      <c r="JKZ29" s="3707"/>
      <c r="JLA29" s="3707"/>
      <c r="JLB29" s="3707"/>
      <c r="JLC29" s="3707"/>
      <c r="JLD29" s="3707"/>
      <c r="JLE29" s="3707"/>
      <c r="JLF29" s="3707"/>
      <c r="JLG29" s="3707"/>
      <c r="JLH29" s="3707"/>
      <c r="JLI29" s="3707"/>
      <c r="JLJ29" s="3707"/>
      <c r="JLK29" s="3707"/>
      <c r="JLL29" s="3707"/>
      <c r="JLM29" s="3707"/>
      <c r="JLN29" s="3707"/>
      <c r="JLO29" s="3707"/>
      <c r="JLP29" s="3707"/>
      <c r="JLQ29" s="3707"/>
      <c r="JLR29" s="3707"/>
      <c r="JLS29" s="3707"/>
      <c r="JLT29" s="3707"/>
      <c r="JLU29" s="3707"/>
      <c r="JLV29" s="3707"/>
      <c r="JLW29" s="3707"/>
      <c r="JLX29" s="3707"/>
      <c r="JLY29" s="3707"/>
      <c r="JLZ29" s="3707"/>
      <c r="JMA29" s="3707"/>
      <c r="JMB29" s="3707"/>
      <c r="JMC29" s="3707"/>
      <c r="JMD29" s="3707"/>
      <c r="JME29" s="3707"/>
      <c r="JMF29" s="3707"/>
      <c r="JMG29" s="3707"/>
      <c r="JMH29" s="3707"/>
      <c r="JMI29" s="3707"/>
      <c r="JMJ29" s="3707"/>
      <c r="JMK29" s="3707"/>
      <c r="JML29" s="3707"/>
      <c r="JMM29" s="3707"/>
      <c r="JMN29" s="3707"/>
      <c r="JMO29" s="3707"/>
      <c r="JMP29" s="3707"/>
      <c r="JMQ29" s="3707"/>
      <c r="JMR29" s="3707"/>
      <c r="JMS29" s="3707"/>
      <c r="JMT29" s="3707"/>
      <c r="JMU29" s="3707"/>
      <c r="JMV29" s="3707"/>
      <c r="JMW29" s="3707"/>
      <c r="JMX29" s="3707"/>
      <c r="JMY29" s="3707"/>
      <c r="JMZ29" s="3707"/>
      <c r="JNA29" s="3707"/>
      <c r="JNB29" s="3707"/>
      <c r="JNC29" s="3707"/>
      <c r="JND29" s="3707"/>
      <c r="JNE29" s="3707"/>
      <c r="JNF29" s="3707"/>
      <c r="JNG29" s="3707"/>
      <c r="JNH29" s="3707"/>
      <c r="JNI29" s="3707"/>
      <c r="JNJ29" s="3707"/>
      <c r="JNK29" s="3707"/>
      <c r="JNL29" s="3707"/>
      <c r="JNM29" s="3707"/>
      <c r="JNN29" s="3707"/>
      <c r="JNO29" s="3707"/>
      <c r="JNP29" s="3707"/>
      <c r="JNQ29" s="3707"/>
      <c r="JNR29" s="3707"/>
      <c r="JNS29" s="3707"/>
      <c r="JNT29" s="3707"/>
      <c r="JNU29" s="3707"/>
      <c r="JNV29" s="3707"/>
      <c r="JNW29" s="3707"/>
      <c r="JNX29" s="3707"/>
      <c r="JNY29" s="3707"/>
      <c r="JNZ29" s="3707"/>
      <c r="JOA29" s="3707"/>
      <c r="JOB29" s="3707"/>
      <c r="JOC29" s="3707"/>
      <c r="JOD29" s="3707"/>
      <c r="JOE29" s="3707"/>
      <c r="JOF29" s="3707"/>
      <c r="JOG29" s="3707"/>
      <c r="JOH29" s="3707"/>
      <c r="JOI29" s="3707"/>
      <c r="JOJ29" s="3707"/>
      <c r="JOK29" s="3707"/>
      <c r="JOL29" s="3707"/>
      <c r="JOM29" s="3707"/>
      <c r="JON29" s="3707"/>
      <c r="JOO29" s="3707"/>
      <c r="JOP29" s="3707"/>
      <c r="JOQ29" s="3707"/>
      <c r="JOR29" s="3707"/>
      <c r="JOS29" s="3707"/>
      <c r="JOT29" s="3707"/>
      <c r="JOU29" s="3707"/>
      <c r="JOV29" s="3707"/>
      <c r="JOW29" s="3707"/>
      <c r="JOX29" s="3707"/>
      <c r="JOY29" s="3707"/>
      <c r="JOZ29" s="3707"/>
      <c r="JPA29" s="3707"/>
      <c r="JPB29" s="3707"/>
      <c r="JPC29" s="3707"/>
      <c r="JPD29" s="3707"/>
      <c r="JPE29" s="3707"/>
      <c r="JPF29" s="3707"/>
      <c r="JPG29" s="3707"/>
      <c r="JPH29" s="3707"/>
      <c r="JPI29" s="3707"/>
      <c r="JPJ29" s="3707"/>
      <c r="JPK29" s="3707"/>
      <c r="JPL29" s="3707"/>
      <c r="JPM29" s="3707"/>
      <c r="JPN29" s="3707"/>
      <c r="JPO29" s="3707"/>
      <c r="JPP29" s="3707"/>
      <c r="JPQ29" s="3707"/>
      <c r="JPR29" s="3707"/>
      <c r="JPS29" s="3707"/>
      <c r="JPT29" s="3707"/>
      <c r="JPU29" s="3707"/>
      <c r="JPV29" s="3707"/>
      <c r="JPW29" s="3707"/>
      <c r="JPX29" s="3707"/>
      <c r="JPY29" s="3707"/>
      <c r="JPZ29" s="3707"/>
      <c r="JQA29" s="3707"/>
      <c r="JQB29" s="3707"/>
      <c r="JQC29" s="3707"/>
      <c r="JQD29" s="3707"/>
      <c r="JQE29" s="3707"/>
      <c r="JQF29" s="3707"/>
      <c r="JQG29" s="3707"/>
      <c r="JQH29" s="3707"/>
      <c r="JQI29" s="3707"/>
      <c r="JQJ29" s="3707"/>
      <c r="JQK29" s="3707"/>
      <c r="JQL29" s="3707"/>
      <c r="JQM29" s="3707"/>
      <c r="JQN29" s="3707"/>
      <c r="JQO29" s="3707"/>
      <c r="JQP29" s="3707"/>
      <c r="JQQ29" s="3707"/>
      <c r="JQR29" s="3707"/>
      <c r="JQS29" s="3707"/>
      <c r="JQT29" s="3707"/>
      <c r="JQU29" s="3707"/>
      <c r="JQV29" s="3707"/>
      <c r="JQW29" s="3707"/>
      <c r="JQX29" s="3707"/>
      <c r="JQY29" s="3707"/>
      <c r="JQZ29" s="3707"/>
      <c r="JRA29" s="3707"/>
      <c r="JRB29" s="3707"/>
      <c r="JRC29" s="3707"/>
      <c r="JRD29" s="3707"/>
      <c r="JRE29" s="3707"/>
      <c r="JRF29" s="3707"/>
      <c r="JRG29" s="3707"/>
      <c r="JRH29" s="3707"/>
      <c r="JRI29" s="3707"/>
      <c r="JRJ29" s="3707"/>
      <c r="JRK29" s="3707"/>
      <c r="JRL29" s="3707"/>
      <c r="JRM29" s="3707"/>
      <c r="JRN29" s="3707"/>
      <c r="JRO29" s="3707"/>
      <c r="JRP29" s="3707"/>
      <c r="JRQ29" s="3707"/>
      <c r="JRR29" s="3707"/>
      <c r="JRS29" s="3707"/>
      <c r="JRT29" s="3707"/>
      <c r="JRU29" s="3707"/>
      <c r="JRV29" s="3707"/>
      <c r="JRW29" s="3707"/>
      <c r="JRX29" s="3707"/>
      <c r="JRY29" s="3707"/>
      <c r="JRZ29" s="3707"/>
      <c r="JSA29" s="3707"/>
      <c r="JSB29" s="3707"/>
      <c r="JSC29" s="3707"/>
      <c r="JSD29" s="3707"/>
      <c r="JSE29" s="3707"/>
      <c r="JSF29" s="3707"/>
      <c r="JSG29" s="3707"/>
      <c r="JSH29" s="3707"/>
      <c r="JSI29" s="3707"/>
      <c r="JSJ29" s="3707"/>
      <c r="JSK29" s="3707"/>
      <c r="JSL29" s="3707"/>
      <c r="JSM29" s="3707"/>
      <c r="JSN29" s="3707"/>
      <c r="JSO29" s="3707"/>
      <c r="JSP29" s="3707"/>
      <c r="JSQ29" s="3707"/>
      <c r="JSR29" s="3707"/>
      <c r="JSS29" s="3707"/>
      <c r="JST29" s="3707"/>
      <c r="JSU29" s="3707"/>
      <c r="JSV29" s="3707"/>
      <c r="JSW29" s="3707"/>
      <c r="JSX29" s="3707"/>
      <c r="JSY29" s="3707"/>
      <c r="JSZ29" s="3707"/>
      <c r="JTA29" s="3707"/>
      <c r="JTB29" s="3707"/>
      <c r="JTC29" s="3707"/>
      <c r="JTD29" s="3707"/>
      <c r="JTE29" s="3707"/>
      <c r="JTF29" s="3707"/>
      <c r="JTG29" s="3707"/>
      <c r="JTH29" s="3707"/>
      <c r="JTI29" s="3707"/>
      <c r="JTJ29" s="3707"/>
      <c r="JTK29" s="3707"/>
      <c r="JTL29" s="3707"/>
      <c r="JTM29" s="3707"/>
      <c r="JTN29" s="3707"/>
      <c r="JTO29" s="3707"/>
      <c r="JTP29" s="3707"/>
      <c r="JTQ29" s="3707"/>
      <c r="JTR29" s="3707"/>
      <c r="JTS29" s="3707"/>
      <c r="JTT29" s="3707"/>
      <c r="JTU29" s="3707"/>
      <c r="JTV29" s="3707"/>
      <c r="JTW29" s="3707"/>
      <c r="JTX29" s="3707"/>
      <c r="JTY29" s="3707"/>
      <c r="JTZ29" s="3707"/>
      <c r="JUA29" s="3707"/>
      <c r="JUB29" s="3707"/>
      <c r="JUC29" s="3707"/>
      <c r="JUD29" s="3707"/>
      <c r="JUE29" s="3707"/>
      <c r="JUF29" s="3707"/>
      <c r="JUG29" s="3707"/>
      <c r="JUH29" s="3707"/>
      <c r="JUI29" s="3707"/>
      <c r="JUJ29" s="3707"/>
      <c r="JUK29" s="3707"/>
      <c r="JUL29" s="3707"/>
      <c r="JUM29" s="3707"/>
      <c r="JUN29" s="3707"/>
      <c r="JUO29" s="3707"/>
      <c r="JUP29" s="3707"/>
      <c r="JUQ29" s="3707"/>
      <c r="JUR29" s="3707"/>
      <c r="JUS29" s="3707"/>
      <c r="JUT29" s="3707"/>
      <c r="JUU29" s="3707"/>
      <c r="JUV29" s="3707"/>
      <c r="JUW29" s="3707"/>
      <c r="JUX29" s="3707"/>
      <c r="JUY29" s="3707"/>
      <c r="JUZ29" s="3707"/>
      <c r="JVA29" s="3707"/>
      <c r="JVB29" s="3707"/>
      <c r="JVC29" s="3707"/>
      <c r="JVD29" s="3707"/>
      <c r="JVE29" s="3707"/>
      <c r="JVF29" s="3707"/>
      <c r="JVG29" s="3707"/>
      <c r="JVH29" s="3707"/>
      <c r="JVI29" s="3707"/>
      <c r="JVJ29" s="3707"/>
      <c r="JVK29" s="3707"/>
      <c r="JVL29" s="3707"/>
      <c r="JVM29" s="3707"/>
      <c r="JVN29" s="3707"/>
      <c r="JVO29" s="3707"/>
      <c r="JVP29" s="3707"/>
      <c r="JVQ29" s="3707"/>
      <c r="JVR29" s="3707"/>
      <c r="JVS29" s="3707"/>
      <c r="JVT29" s="3707"/>
      <c r="JVU29" s="3707"/>
      <c r="JVV29" s="3707"/>
      <c r="JVW29" s="3707"/>
      <c r="JVX29" s="3707"/>
      <c r="JVY29" s="3707"/>
      <c r="JVZ29" s="3707"/>
      <c r="JWA29" s="3707"/>
      <c r="JWB29" s="3707"/>
      <c r="JWC29" s="3707"/>
      <c r="JWD29" s="3707"/>
      <c r="JWE29" s="3707"/>
      <c r="JWF29" s="3707"/>
      <c r="JWG29" s="3707"/>
      <c r="JWH29" s="3707"/>
      <c r="JWI29" s="3707"/>
      <c r="JWJ29" s="3707"/>
      <c r="JWK29" s="3707"/>
      <c r="JWL29" s="3707"/>
      <c r="JWM29" s="3707"/>
      <c r="JWN29" s="3707"/>
      <c r="JWO29" s="3707"/>
      <c r="JWP29" s="3707"/>
      <c r="JWQ29" s="3707"/>
      <c r="JWR29" s="3707"/>
      <c r="JWS29" s="3707"/>
      <c r="JWT29" s="3707"/>
      <c r="JWU29" s="3707"/>
      <c r="JWV29" s="3707"/>
      <c r="JWW29" s="3707"/>
      <c r="JWX29" s="3707"/>
      <c r="JWY29" s="3707"/>
      <c r="JWZ29" s="3707"/>
      <c r="JXA29" s="3707"/>
      <c r="JXB29" s="3707"/>
      <c r="JXC29" s="3707"/>
      <c r="JXD29" s="3707"/>
      <c r="JXE29" s="3707"/>
      <c r="JXF29" s="3707"/>
      <c r="JXG29" s="3707"/>
      <c r="JXH29" s="3707"/>
      <c r="JXI29" s="3707"/>
      <c r="JXJ29" s="3707"/>
      <c r="JXK29" s="3707"/>
      <c r="JXL29" s="3707"/>
      <c r="JXM29" s="3707"/>
      <c r="JXN29" s="3707"/>
      <c r="JXO29" s="3707"/>
      <c r="JXP29" s="3707"/>
      <c r="JXQ29" s="3707"/>
      <c r="JXR29" s="3707"/>
      <c r="JXS29" s="3707"/>
      <c r="JXT29" s="3707"/>
      <c r="JXU29" s="3707"/>
      <c r="JXV29" s="3707"/>
      <c r="JXW29" s="3707"/>
      <c r="JXX29" s="3707"/>
      <c r="JXY29" s="3707"/>
      <c r="JXZ29" s="3707"/>
      <c r="JYA29" s="3707"/>
      <c r="JYB29" s="3707"/>
      <c r="JYC29" s="3707"/>
      <c r="JYD29" s="3707"/>
      <c r="JYE29" s="3707"/>
      <c r="JYF29" s="3707"/>
      <c r="JYG29" s="3707"/>
      <c r="JYH29" s="3707"/>
      <c r="JYI29" s="3707"/>
      <c r="JYJ29" s="3707"/>
      <c r="JYK29" s="3707"/>
      <c r="JYL29" s="3707"/>
      <c r="JYM29" s="3707"/>
      <c r="JYN29" s="3707"/>
      <c r="JYO29" s="3707"/>
      <c r="JYP29" s="3707"/>
      <c r="JYQ29" s="3707"/>
      <c r="JYR29" s="3707"/>
      <c r="JYS29" s="3707"/>
      <c r="JYT29" s="3707"/>
      <c r="JYU29" s="3707"/>
      <c r="JYV29" s="3707"/>
      <c r="JYW29" s="3707"/>
      <c r="JYX29" s="3707"/>
      <c r="JYY29" s="3707"/>
      <c r="JYZ29" s="3707"/>
      <c r="JZA29" s="3707"/>
      <c r="JZB29" s="3707"/>
      <c r="JZC29" s="3707"/>
      <c r="JZD29" s="3707"/>
      <c r="JZE29" s="3707"/>
      <c r="JZF29" s="3707"/>
      <c r="JZG29" s="3707"/>
      <c r="JZH29" s="3707"/>
      <c r="JZI29" s="3707"/>
      <c r="JZJ29" s="3707"/>
      <c r="JZK29" s="3707"/>
      <c r="JZL29" s="3707"/>
      <c r="JZM29" s="3707"/>
      <c r="JZN29" s="3707"/>
      <c r="JZO29" s="3707"/>
      <c r="JZP29" s="3707"/>
      <c r="JZQ29" s="3707"/>
      <c r="JZR29" s="3707"/>
      <c r="JZS29" s="3707"/>
      <c r="JZT29" s="3707"/>
      <c r="JZU29" s="3707"/>
      <c r="JZV29" s="3707"/>
      <c r="JZW29" s="3707"/>
      <c r="JZX29" s="3707"/>
      <c r="JZY29" s="3707"/>
      <c r="JZZ29" s="3707"/>
      <c r="KAA29" s="3707"/>
      <c r="KAB29" s="3707"/>
      <c r="KAC29" s="3707"/>
      <c r="KAD29" s="3707"/>
      <c r="KAE29" s="3707"/>
      <c r="KAF29" s="3707"/>
      <c r="KAG29" s="3707"/>
      <c r="KAH29" s="3707"/>
      <c r="KAI29" s="3707"/>
      <c r="KAJ29" s="3707"/>
      <c r="KAK29" s="3707"/>
      <c r="KAL29" s="3707"/>
      <c r="KAM29" s="3707"/>
      <c r="KAN29" s="3707"/>
      <c r="KAO29" s="3707"/>
      <c r="KAP29" s="3707"/>
      <c r="KAQ29" s="3707"/>
      <c r="KAR29" s="3707"/>
      <c r="KAS29" s="3707"/>
      <c r="KAT29" s="3707"/>
      <c r="KAU29" s="3707"/>
      <c r="KAV29" s="3707"/>
      <c r="KAW29" s="3707"/>
      <c r="KAX29" s="3707"/>
      <c r="KAY29" s="3707"/>
      <c r="KAZ29" s="3707"/>
      <c r="KBA29" s="3707"/>
      <c r="KBB29" s="3707"/>
      <c r="KBC29" s="3707"/>
      <c r="KBD29" s="3707"/>
      <c r="KBE29" s="3707"/>
      <c r="KBF29" s="3707"/>
      <c r="KBG29" s="3707"/>
      <c r="KBH29" s="3707"/>
      <c r="KBI29" s="3707"/>
      <c r="KBJ29" s="3707"/>
      <c r="KBK29" s="3707"/>
      <c r="KBL29" s="3707"/>
      <c r="KBM29" s="3707"/>
      <c r="KBN29" s="3707"/>
      <c r="KBO29" s="3707"/>
      <c r="KBP29" s="3707"/>
      <c r="KBQ29" s="3707"/>
      <c r="KBR29" s="3707"/>
      <c r="KBS29" s="3707"/>
      <c r="KBT29" s="3707"/>
      <c r="KBU29" s="3707"/>
      <c r="KBV29" s="3707"/>
      <c r="KBW29" s="3707"/>
      <c r="KBX29" s="3707"/>
      <c r="KBY29" s="3707"/>
      <c r="KBZ29" s="3707"/>
      <c r="KCA29" s="3707"/>
      <c r="KCB29" s="3707"/>
      <c r="KCC29" s="3707"/>
      <c r="KCD29" s="3707"/>
      <c r="KCE29" s="3707"/>
      <c r="KCF29" s="3707"/>
      <c r="KCG29" s="3707"/>
      <c r="KCH29" s="3707"/>
      <c r="KCI29" s="3707"/>
      <c r="KCJ29" s="3707"/>
      <c r="KCK29" s="3707"/>
      <c r="KCL29" s="3707"/>
      <c r="KCM29" s="3707"/>
      <c r="KCN29" s="3707"/>
      <c r="KCO29" s="3707"/>
      <c r="KCP29" s="3707"/>
      <c r="KCQ29" s="3707"/>
      <c r="KCR29" s="3707"/>
      <c r="KCS29" s="3707"/>
      <c r="KCT29" s="3707"/>
      <c r="KCU29" s="3707"/>
      <c r="KCV29" s="3707"/>
      <c r="KCW29" s="3707"/>
      <c r="KCX29" s="3707"/>
      <c r="KCY29" s="3707"/>
      <c r="KCZ29" s="3707"/>
      <c r="KDA29" s="3707"/>
      <c r="KDB29" s="3707"/>
      <c r="KDC29" s="3707"/>
      <c r="KDD29" s="3707"/>
      <c r="KDE29" s="3707"/>
      <c r="KDF29" s="3707"/>
      <c r="KDG29" s="3707"/>
      <c r="KDH29" s="3707"/>
      <c r="KDI29" s="3707"/>
      <c r="KDJ29" s="3707"/>
      <c r="KDK29" s="3707"/>
      <c r="KDL29" s="3707"/>
      <c r="KDM29" s="3707"/>
      <c r="KDN29" s="3707"/>
      <c r="KDO29" s="3707"/>
      <c r="KDP29" s="3707"/>
      <c r="KDQ29" s="3707"/>
      <c r="KDR29" s="3707"/>
      <c r="KDS29" s="3707"/>
      <c r="KDT29" s="3707"/>
      <c r="KDU29" s="3707"/>
      <c r="KDV29" s="3707"/>
      <c r="KDW29" s="3707"/>
      <c r="KDX29" s="3707"/>
      <c r="KDY29" s="3707"/>
      <c r="KDZ29" s="3707"/>
      <c r="KEA29" s="3707"/>
      <c r="KEB29" s="3707"/>
      <c r="KEC29" s="3707"/>
      <c r="KED29" s="3707"/>
      <c r="KEE29" s="3707"/>
      <c r="KEF29" s="3707"/>
      <c r="KEG29" s="3707"/>
      <c r="KEH29" s="3707"/>
      <c r="KEI29" s="3707"/>
      <c r="KEJ29" s="3707"/>
      <c r="KEK29" s="3707"/>
      <c r="KEL29" s="3707"/>
      <c r="KEM29" s="3707"/>
      <c r="KEN29" s="3707"/>
      <c r="KEO29" s="3707"/>
      <c r="KEP29" s="3707"/>
      <c r="KEQ29" s="3707"/>
      <c r="KER29" s="3707"/>
      <c r="KES29" s="3707"/>
      <c r="KET29" s="3707"/>
      <c r="KEU29" s="3707"/>
      <c r="KEV29" s="3707"/>
      <c r="KEW29" s="3707"/>
      <c r="KEX29" s="3707"/>
      <c r="KEY29" s="3707"/>
      <c r="KEZ29" s="3707"/>
      <c r="KFA29" s="3707"/>
      <c r="KFB29" s="3707"/>
      <c r="KFC29" s="3707"/>
      <c r="KFD29" s="3707"/>
      <c r="KFE29" s="3707"/>
      <c r="KFF29" s="3707"/>
      <c r="KFG29" s="3707"/>
      <c r="KFH29" s="3707"/>
      <c r="KFI29" s="3707"/>
      <c r="KFJ29" s="3707"/>
      <c r="KFK29" s="3707"/>
      <c r="KFL29" s="3707"/>
      <c r="KFM29" s="3707"/>
      <c r="KFN29" s="3707"/>
      <c r="KFO29" s="3707"/>
      <c r="KFP29" s="3707"/>
      <c r="KFQ29" s="3707"/>
      <c r="KFR29" s="3707"/>
      <c r="KFS29" s="3707"/>
      <c r="KFT29" s="3707"/>
      <c r="KFU29" s="3707"/>
      <c r="KFV29" s="3707"/>
      <c r="KFW29" s="3707"/>
      <c r="KFX29" s="3707"/>
      <c r="KFY29" s="3707"/>
      <c r="KFZ29" s="3707"/>
      <c r="KGA29" s="3707"/>
      <c r="KGB29" s="3707"/>
      <c r="KGC29" s="3707"/>
      <c r="KGD29" s="3707"/>
      <c r="KGE29" s="3707"/>
      <c r="KGF29" s="3707"/>
      <c r="KGG29" s="3707"/>
      <c r="KGH29" s="3707"/>
      <c r="KGI29" s="3707"/>
      <c r="KGJ29" s="3707"/>
      <c r="KGK29" s="3707"/>
      <c r="KGL29" s="3707"/>
      <c r="KGM29" s="3707"/>
      <c r="KGN29" s="3707"/>
      <c r="KGO29" s="3707"/>
      <c r="KGP29" s="3707"/>
      <c r="KGQ29" s="3707"/>
      <c r="KGR29" s="3707"/>
      <c r="KGS29" s="3707"/>
      <c r="KGT29" s="3707"/>
      <c r="KGU29" s="3707"/>
      <c r="KGV29" s="3707"/>
      <c r="KGW29" s="3707"/>
      <c r="KGX29" s="3707"/>
      <c r="KGY29" s="3707"/>
      <c r="KGZ29" s="3707"/>
      <c r="KHA29" s="3707"/>
      <c r="KHB29" s="3707"/>
      <c r="KHC29" s="3707"/>
      <c r="KHD29" s="3707"/>
      <c r="KHE29" s="3707"/>
      <c r="KHF29" s="3707"/>
      <c r="KHG29" s="3707"/>
      <c r="KHH29" s="3707"/>
      <c r="KHI29" s="3707"/>
      <c r="KHJ29" s="3707"/>
      <c r="KHK29" s="3707"/>
      <c r="KHL29" s="3707"/>
      <c r="KHM29" s="3707"/>
      <c r="KHN29" s="3707"/>
      <c r="KHO29" s="3707"/>
      <c r="KHP29" s="3707"/>
      <c r="KHQ29" s="3707"/>
      <c r="KHR29" s="3707"/>
      <c r="KHS29" s="3707"/>
      <c r="KHT29" s="3707"/>
      <c r="KHU29" s="3707"/>
      <c r="KHV29" s="3707"/>
      <c r="KHW29" s="3707"/>
      <c r="KHX29" s="3707"/>
      <c r="KHY29" s="3707"/>
      <c r="KHZ29" s="3707"/>
      <c r="KIA29" s="3707"/>
      <c r="KIB29" s="3707"/>
      <c r="KIC29" s="3707"/>
      <c r="KID29" s="3707"/>
      <c r="KIE29" s="3707"/>
      <c r="KIF29" s="3707"/>
      <c r="KIG29" s="3707"/>
      <c r="KIH29" s="3707"/>
      <c r="KII29" s="3707"/>
      <c r="KIJ29" s="3707"/>
      <c r="KIK29" s="3707"/>
      <c r="KIL29" s="3707"/>
      <c r="KIM29" s="3707"/>
      <c r="KIN29" s="3707"/>
      <c r="KIO29" s="3707"/>
      <c r="KIP29" s="3707"/>
      <c r="KIQ29" s="3707"/>
      <c r="KIR29" s="3707"/>
      <c r="KIS29" s="3707"/>
      <c r="KIT29" s="3707"/>
      <c r="KIU29" s="3707"/>
      <c r="KIV29" s="3707"/>
      <c r="KIW29" s="3707"/>
      <c r="KIX29" s="3707"/>
      <c r="KIY29" s="3707"/>
      <c r="KIZ29" s="3707"/>
      <c r="KJA29" s="3707"/>
      <c r="KJB29" s="3707"/>
      <c r="KJC29" s="3707"/>
      <c r="KJD29" s="3707"/>
      <c r="KJE29" s="3707"/>
      <c r="KJF29" s="3707"/>
      <c r="KJG29" s="3707"/>
      <c r="KJH29" s="3707"/>
      <c r="KJI29" s="3707"/>
      <c r="KJJ29" s="3707"/>
      <c r="KJK29" s="3707"/>
      <c r="KJL29" s="3707"/>
      <c r="KJM29" s="3707"/>
      <c r="KJN29" s="3707"/>
      <c r="KJO29" s="3707"/>
      <c r="KJP29" s="3707"/>
      <c r="KJQ29" s="3707"/>
      <c r="KJR29" s="3707"/>
      <c r="KJS29" s="3707"/>
      <c r="KJT29" s="3707"/>
      <c r="KJU29" s="3707"/>
      <c r="KJV29" s="3707"/>
      <c r="KJW29" s="3707"/>
      <c r="KJX29" s="3707"/>
      <c r="KJY29" s="3707"/>
      <c r="KJZ29" s="3707"/>
      <c r="KKA29" s="3707"/>
      <c r="KKB29" s="3707"/>
      <c r="KKC29" s="3707"/>
      <c r="KKD29" s="3707"/>
      <c r="KKE29" s="3707"/>
      <c r="KKF29" s="3707"/>
      <c r="KKG29" s="3707"/>
      <c r="KKH29" s="3707"/>
      <c r="KKI29" s="3707"/>
      <c r="KKJ29" s="3707"/>
      <c r="KKK29" s="3707"/>
      <c r="KKL29" s="3707"/>
      <c r="KKM29" s="3707"/>
      <c r="KKN29" s="3707"/>
      <c r="KKO29" s="3707"/>
      <c r="KKP29" s="3707"/>
      <c r="KKQ29" s="3707"/>
      <c r="KKR29" s="3707"/>
      <c r="KKS29" s="3707"/>
      <c r="KKT29" s="3707"/>
      <c r="KKU29" s="3707"/>
      <c r="KKV29" s="3707"/>
      <c r="KKW29" s="3707"/>
      <c r="KKX29" s="3707"/>
      <c r="KKY29" s="3707"/>
      <c r="KKZ29" s="3707"/>
      <c r="KLA29" s="3707"/>
      <c r="KLB29" s="3707"/>
      <c r="KLC29" s="3707"/>
      <c r="KLD29" s="3707"/>
      <c r="KLE29" s="3707"/>
      <c r="KLF29" s="3707"/>
      <c r="KLG29" s="3707"/>
      <c r="KLH29" s="3707"/>
      <c r="KLI29" s="3707"/>
      <c r="KLJ29" s="3707"/>
      <c r="KLK29" s="3707"/>
      <c r="KLL29" s="3707"/>
      <c r="KLM29" s="3707"/>
      <c r="KLN29" s="3707"/>
      <c r="KLO29" s="3707"/>
      <c r="KLP29" s="3707"/>
      <c r="KLQ29" s="3707"/>
      <c r="KLR29" s="3707"/>
      <c r="KLS29" s="3707"/>
      <c r="KLT29" s="3707"/>
      <c r="KLU29" s="3707"/>
      <c r="KLV29" s="3707"/>
      <c r="KLW29" s="3707"/>
      <c r="KLX29" s="3707"/>
      <c r="KLY29" s="3707"/>
      <c r="KLZ29" s="3707"/>
      <c r="KMA29" s="3707"/>
      <c r="KMB29" s="3707"/>
      <c r="KMC29" s="3707"/>
      <c r="KMD29" s="3707"/>
      <c r="KME29" s="3707"/>
      <c r="KMF29" s="3707"/>
      <c r="KMG29" s="3707"/>
      <c r="KMH29" s="3707"/>
      <c r="KMI29" s="3707"/>
      <c r="KMJ29" s="3707"/>
      <c r="KMK29" s="3707"/>
      <c r="KML29" s="3707"/>
      <c r="KMM29" s="3707"/>
      <c r="KMN29" s="3707"/>
      <c r="KMO29" s="3707"/>
      <c r="KMP29" s="3707"/>
      <c r="KMQ29" s="3707"/>
      <c r="KMR29" s="3707"/>
      <c r="KMS29" s="3707"/>
      <c r="KMT29" s="3707"/>
      <c r="KMU29" s="3707"/>
      <c r="KMV29" s="3707"/>
      <c r="KMW29" s="3707"/>
      <c r="KMX29" s="3707"/>
      <c r="KMY29" s="3707"/>
      <c r="KMZ29" s="3707"/>
      <c r="KNA29" s="3707"/>
      <c r="KNB29" s="3707"/>
      <c r="KNC29" s="3707"/>
      <c r="KND29" s="3707"/>
      <c r="KNE29" s="3707"/>
      <c r="KNF29" s="3707"/>
      <c r="KNG29" s="3707"/>
      <c r="KNH29" s="3707"/>
      <c r="KNI29" s="3707"/>
      <c r="KNJ29" s="3707"/>
      <c r="KNK29" s="3707"/>
      <c r="KNL29" s="3707"/>
      <c r="KNM29" s="3707"/>
      <c r="KNN29" s="3707"/>
      <c r="KNO29" s="3707"/>
      <c r="KNP29" s="3707"/>
      <c r="KNQ29" s="3707"/>
      <c r="KNR29" s="3707"/>
      <c r="KNS29" s="3707"/>
      <c r="KNT29" s="3707"/>
      <c r="KNU29" s="3707"/>
      <c r="KNV29" s="3707"/>
      <c r="KNW29" s="3707"/>
      <c r="KNX29" s="3707"/>
      <c r="KNY29" s="3707"/>
      <c r="KNZ29" s="3707"/>
      <c r="KOA29" s="3707"/>
      <c r="KOB29" s="3707"/>
      <c r="KOC29" s="3707"/>
      <c r="KOD29" s="3707"/>
      <c r="KOE29" s="3707"/>
      <c r="KOF29" s="3707"/>
      <c r="KOG29" s="3707"/>
      <c r="KOH29" s="3707"/>
      <c r="KOI29" s="3707"/>
      <c r="KOJ29" s="3707"/>
      <c r="KOK29" s="3707"/>
      <c r="KOL29" s="3707"/>
      <c r="KOM29" s="3707"/>
      <c r="KON29" s="3707"/>
      <c r="KOO29" s="3707"/>
      <c r="KOP29" s="3707"/>
      <c r="KOQ29" s="3707"/>
      <c r="KOR29" s="3707"/>
      <c r="KOS29" s="3707"/>
      <c r="KOT29" s="3707"/>
      <c r="KOU29" s="3707"/>
      <c r="KOV29" s="3707"/>
      <c r="KOW29" s="3707"/>
      <c r="KOX29" s="3707"/>
      <c r="KOY29" s="3707"/>
      <c r="KOZ29" s="3707"/>
      <c r="KPA29" s="3707"/>
      <c r="KPB29" s="3707"/>
      <c r="KPC29" s="3707"/>
      <c r="KPD29" s="3707"/>
      <c r="KPE29" s="3707"/>
      <c r="KPF29" s="3707"/>
      <c r="KPG29" s="3707"/>
      <c r="KPH29" s="3707"/>
      <c r="KPI29" s="3707"/>
      <c r="KPJ29" s="3707"/>
      <c r="KPK29" s="3707"/>
      <c r="KPL29" s="3707"/>
      <c r="KPM29" s="3707"/>
      <c r="KPN29" s="3707"/>
      <c r="KPO29" s="3707"/>
      <c r="KPP29" s="3707"/>
      <c r="KPQ29" s="3707"/>
      <c r="KPR29" s="3707"/>
      <c r="KPS29" s="3707"/>
      <c r="KPT29" s="3707"/>
      <c r="KPU29" s="3707"/>
      <c r="KPV29" s="3707"/>
      <c r="KPW29" s="3707"/>
      <c r="KPX29" s="3707"/>
      <c r="KPY29" s="3707"/>
      <c r="KPZ29" s="3707"/>
      <c r="KQA29" s="3707"/>
      <c r="KQB29" s="3707"/>
      <c r="KQC29" s="3707"/>
      <c r="KQD29" s="3707"/>
      <c r="KQE29" s="3707"/>
      <c r="KQF29" s="3707"/>
      <c r="KQG29" s="3707"/>
      <c r="KQH29" s="3707"/>
      <c r="KQI29" s="3707"/>
      <c r="KQJ29" s="3707"/>
      <c r="KQK29" s="3707"/>
      <c r="KQL29" s="3707"/>
      <c r="KQM29" s="3707"/>
      <c r="KQN29" s="3707"/>
      <c r="KQO29" s="3707"/>
      <c r="KQP29" s="3707"/>
      <c r="KQQ29" s="3707"/>
      <c r="KQR29" s="3707"/>
      <c r="KQS29" s="3707"/>
      <c r="KQT29" s="3707"/>
      <c r="KQU29" s="3707"/>
      <c r="KQV29" s="3707"/>
      <c r="KQW29" s="3707"/>
      <c r="KQX29" s="3707"/>
      <c r="KQY29" s="3707"/>
      <c r="KQZ29" s="3707"/>
      <c r="KRA29" s="3707"/>
      <c r="KRB29" s="3707"/>
      <c r="KRC29" s="3707"/>
      <c r="KRD29" s="3707"/>
      <c r="KRE29" s="3707"/>
      <c r="KRF29" s="3707"/>
      <c r="KRG29" s="3707"/>
      <c r="KRH29" s="3707"/>
      <c r="KRI29" s="3707"/>
      <c r="KRJ29" s="3707"/>
      <c r="KRK29" s="3707"/>
      <c r="KRL29" s="3707"/>
      <c r="KRM29" s="3707"/>
      <c r="KRN29" s="3707"/>
      <c r="KRO29" s="3707"/>
      <c r="KRP29" s="3707"/>
      <c r="KRQ29" s="3707"/>
      <c r="KRR29" s="3707"/>
      <c r="KRS29" s="3707"/>
      <c r="KRT29" s="3707"/>
      <c r="KRU29" s="3707"/>
      <c r="KRV29" s="3707"/>
      <c r="KRW29" s="3707"/>
      <c r="KRX29" s="3707"/>
      <c r="KRY29" s="3707"/>
      <c r="KRZ29" s="3707"/>
      <c r="KSA29" s="3707"/>
      <c r="KSB29" s="3707"/>
      <c r="KSC29" s="3707"/>
      <c r="KSD29" s="3707"/>
      <c r="KSE29" s="3707"/>
      <c r="KSF29" s="3707"/>
      <c r="KSG29" s="3707"/>
      <c r="KSH29" s="3707"/>
      <c r="KSI29" s="3707"/>
      <c r="KSJ29" s="3707"/>
      <c r="KSK29" s="3707"/>
      <c r="KSL29" s="3707"/>
      <c r="KSM29" s="3707"/>
      <c r="KSN29" s="3707"/>
      <c r="KSO29" s="3707"/>
      <c r="KSP29" s="3707"/>
      <c r="KSQ29" s="3707"/>
      <c r="KSR29" s="3707"/>
      <c r="KSS29" s="3707"/>
      <c r="KST29" s="3707"/>
      <c r="KSU29" s="3707"/>
      <c r="KSV29" s="3707"/>
      <c r="KSW29" s="3707"/>
      <c r="KSX29" s="3707"/>
      <c r="KSY29" s="3707"/>
      <c r="KSZ29" s="3707"/>
      <c r="KTA29" s="3707"/>
      <c r="KTB29" s="3707"/>
      <c r="KTC29" s="3707"/>
      <c r="KTD29" s="3707"/>
      <c r="KTE29" s="3707"/>
      <c r="KTF29" s="3707"/>
      <c r="KTG29" s="3707"/>
      <c r="KTH29" s="3707"/>
      <c r="KTI29" s="3707"/>
      <c r="KTJ29" s="3707"/>
      <c r="KTK29" s="3707"/>
      <c r="KTL29" s="3707"/>
      <c r="KTM29" s="3707"/>
      <c r="KTN29" s="3707"/>
      <c r="KTO29" s="3707"/>
      <c r="KTP29" s="3707"/>
      <c r="KTQ29" s="3707"/>
      <c r="KTR29" s="3707"/>
      <c r="KTS29" s="3707"/>
      <c r="KTT29" s="3707"/>
      <c r="KTU29" s="3707"/>
      <c r="KTV29" s="3707"/>
      <c r="KTW29" s="3707"/>
      <c r="KTX29" s="3707"/>
      <c r="KTY29" s="3707"/>
      <c r="KTZ29" s="3707"/>
      <c r="KUA29" s="3707"/>
      <c r="KUB29" s="3707"/>
      <c r="KUC29" s="3707"/>
      <c r="KUD29" s="3707"/>
      <c r="KUE29" s="3707"/>
      <c r="KUF29" s="3707"/>
      <c r="KUG29" s="3707"/>
      <c r="KUH29" s="3707"/>
      <c r="KUI29" s="3707"/>
      <c r="KUJ29" s="3707"/>
      <c r="KUK29" s="3707"/>
      <c r="KUL29" s="3707"/>
      <c r="KUM29" s="3707"/>
      <c r="KUN29" s="3707"/>
      <c r="KUO29" s="3707"/>
      <c r="KUP29" s="3707"/>
      <c r="KUQ29" s="3707"/>
      <c r="KUR29" s="3707"/>
      <c r="KUS29" s="3707"/>
      <c r="KUT29" s="3707"/>
      <c r="KUU29" s="3707"/>
      <c r="KUV29" s="3707"/>
      <c r="KUW29" s="3707"/>
      <c r="KUX29" s="3707"/>
      <c r="KUY29" s="3707"/>
      <c r="KUZ29" s="3707"/>
      <c r="KVA29" s="3707"/>
      <c r="KVB29" s="3707"/>
      <c r="KVC29" s="3707"/>
      <c r="KVD29" s="3707"/>
      <c r="KVE29" s="3707"/>
      <c r="KVF29" s="3707"/>
      <c r="KVG29" s="3707"/>
      <c r="KVH29" s="3707"/>
      <c r="KVI29" s="3707"/>
      <c r="KVJ29" s="3707"/>
      <c r="KVK29" s="3707"/>
      <c r="KVL29" s="3707"/>
      <c r="KVM29" s="3707"/>
      <c r="KVN29" s="3707"/>
      <c r="KVO29" s="3707"/>
      <c r="KVP29" s="3707"/>
      <c r="KVQ29" s="3707"/>
      <c r="KVR29" s="3707"/>
      <c r="KVS29" s="3707"/>
      <c r="KVT29" s="3707"/>
      <c r="KVU29" s="3707"/>
      <c r="KVV29" s="3707"/>
      <c r="KVW29" s="3707"/>
      <c r="KVX29" s="3707"/>
      <c r="KVY29" s="3707"/>
      <c r="KVZ29" s="3707"/>
      <c r="KWA29" s="3707"/>
      <c r="KWB29" s="3707"/>
      <c r="KWC29" s="3707"/>
      <c r="KWD29" s="3707"/>
      <c r="KWE29" s="3707"/>
      <c r="KWF29" s="3707"/>
      <c r="KWG29" s="3707"/>
      <c r="KWH29" s="3707"/>
      <c r="KWI29" s="3707"/>
      <c r="KWJ29" s="3707"/>
      <c r="KWK29" s="3707"/>
      <c r="KWL29" s="3707"/>
      <c r="KWM29" s="3707"/>
      <c r="KWN29" s="3707"/>
      <c r="KWO29" s="3707"/>
      <c r="KWP29" s="3707"/>
      <c r="KWQ29" s="3707"/>
      <c r="KWR29" s="3707"/>
      <c r="KWS29" s="3707"/>
      <c r="KWT29" s="3707"/>
      <c r="KWU29" s="3707"/>
      <c r="KWV29" s="3707"/>
      <c r="KWW29" s="3707"/>
      <c r="KWX29" s="3707"/>
      <c r="KWY29" s="3707"/>
      <c r="KWZ29" s="3707"/>
      <c r="KXA29" s="3707"/>
      <c r="KXB29" s="3707"/>
      <c r="KXC29" s="3707"/>
      <c r="KXD29" s="3707"/>
      <c r="KXE29" s="3707"/>
      <c r="KXF29" s="3707"/>
      <c r="KXG29" s="3707"/>
      <c r="KXH29" s="3707"/>
      <c r="KXI29" s="3707"/>
      <c r="KXJ29" s="3707"/>
      <c r="KXK29" s="3707"/>
      <c r="KXL29" s="3707"/>
      <c r="KXM29" s="3707"/>
      <c r="KXN29" s="3707"/>
      <c r="KXO29" s="3707"/>
      <c r="KXP29" s="3707"/>
      <c r="KXQ29" s="3707"/>
      <c r="KXR29" s="3707"/>
      <c r="KXS29" s="3707"/>
      <c r="KXT29" s="3707"/>
      <c r="KXU29" s="3707"/>
      <c r="KXV29" s="3707"/>
      <c r="KXW29" s="3707"/>
      <c r="KXX29" s="3707"/>
      <c r="KXY29" s="3707"/>
      <c r="KXZ29" s="3707"/>
      <c r="KYA29" s="3707"/>
      <c r="KYB29" s="3707"/>
      <c r="KYC29" s="3707"/>
      <c r="KYD29" s="3707"/>
      <c r="KYE29" s="3707"/>
      <c r="KYF29" s="3707"/>
      <c r="KYG29" s="3707"/>
      <c r="KYH29" s="3707"/>
      <c r="KYI29" s="3707"/>
      <c r="KYJ29" s="3707"/>
      <c r="KYK29" s="3707"/>
      <c r="KYL29" s="3707"/>
      <c r="KYM29" s="3707"/>
      <c r="KYN29" s="3707"/>
      <c r="KYO29" s="3707"/>
      <c r="KYP29" s="3707"/>
      <c r="KYQ29" s="3707"/>
      <c r="KYR29" s="3707"/>
      <c r="KYS29" s="3707"/>
      <c r="KYT29" s="3707"/>
      <c r="KYU29" s="3707"/>
      <c r="KYV29" s="3707"/>
      <c r="KYW29" s="3707"/>
      <c r="KYX29" s="3707"/>
      <c r="KYY29" s="3707"/>
      <c r="KYZ29" s="3707"/>
      <c r="KZA29" s="3707"/>
      <c r="KZB29" s="3707"/>
      <c r="KZC29" s="3707"/>
      <c r="KZD29" s="3707"/>
      <c r="KZE29" s="3707"/>
      <c r="KZF29" s="3707"/>
      <c r="KZG29" s="3707"/>
      <c r="KZH29" s="3707"/>
      <c r="KZI29" s="3707"/>
      <c r="KZJ29" s="3707"/>
      <c r="KZK29" s="3707"/>
      <c r="KZL29" s="3707"/>
      <c r="KZM29" s="3707"/>
      <c r="KZN29" s="3707"/>
      <c r="KZO29" s="3707"/>
      <c r="KZP29" s="3707"/>
      <c r="KZQ29" s="3707"/>
      <c r="KZR29" s="3707"/>
      <c r="KZS29" s="3707"/>
      <c r="KZT29" s="3707"/>
      <c r="KZU29" s="3707"/>
      <c r="KZV29" s="3707"/>
      <c r="KZW29" s="3707"/>
      <c r="KZX29" s="3707"/>
      <c r="KZY29" s="3707"/>
      <c r="KZZ29" s="3707"/>
      <c r="LAA29" s="3707"/>
      <c r="LAB29" s="3707"/>
      <c r="LAC29" s="3707"/>
      <c r="LAD29" s="3707"/>
      <c r="LAE29" s="3707"/>
      <c r="LAF29" s="3707"/>
      <c r="LAG29" s="3707"/>
      <c r="LAH29" s="3707"/>
      <c r="LAI29" s="3707"/>
      <c r="LAJ29" s="3707"/>
      <c r="LAK29" s="3707"/>
      <c r="LAL29" s="3707"/>
      <c r="LAM29" s="3707"/>
      <c r="LAN29" s="3707"/>
      <c r="LAO29" s="3707"/>
      <c r="LAP29" s="3707"/>
      <c r="LAQ29" s="3707"/>
      <c r="LAR29" s="3707"/>
      <c r="LAS29" s="3707"/>
      <c r="LAT29" s="3707"/>
      <c r="LAU29" s="3707"/>
      <c r="LAV29" s="3707"/>
      <c r="LAW29" s="3707"/>
      <c r="LAX29" s="3707"/>
      <c r="LAY29" s="3707"/>
      <c r="LAZ29" s="3707"/>
      <c r="LBA29" s="3707"/>
      <c r="LBB29" s="3707"/>
      <c r="LBC29" s="3707"/>
      <c r="LBD29" s="3707"/>
      <c r="LBE29" s="3707"/>
      <c r="LBF29" s="3707"/>
      <c r="LBG29" s="3707"/>
      <c r="LBH29" s="3707"/>
      <c r="LBI29" s="3707"/>
      <c r="LBJ29" s="3707"/>
      <c r="LBK29" s="3707"/>
      <c r="LBL29" s="3707"/>
      <c r="LBM29" s="3707"/>
      <c r="LBN29" s="3707"/>
      <c r="LBO29" s="3707"/>
      <c r="LBP29" s="3707"/>
      <c r="LBQ29" s="3707"/>
      <c r="LBR29" s="3707"/>
      <c r="LBS29" s="3707"/>
      <c r="LBT29" s="3707"/>
      <c r="LBU29" s="3707"/>
      <c r="LBV29" s="3707"/>
      <c r="LBW29" s="3707"/>
      <c r="LBX29" s="3707"/>
      <c r="LBY29" s="3707"/>
      <c r="LBZ29" s="3707"/>
      <c r="LCA29" s="3707"/>
      <c r="LCB29" s="3707"/>
      <c r="LCC29" s="3707"/>
      <c r="LCD29" s="3707"/>
      <c r="LCE29" s="3707"/>
      <c r="LCF29" s="3707"/>
      <c r="LCG29" s="3707"/>
      <c r="LCH29" s="3707"/>
      <c r="LCI29" s="3707"/>
      <c r="LCJ29" s="3707"/>
      <c r="LCK29" s="3707"/>
      <c r="LCL29" s="3707"/>
      <c r="LCM29" s="3707"/>
      <c r="LCN29" s="3707"/>
      <c r="LCO29" s="3707"/>
      <c r="LCP29" s="3707"/>
      <c r="LCQ29" s="3707"/>
      <c r="LCR29" s="3707"/>
      <c r="LCS29" s="3707"/>
      <c r="LCT29" s="3707"/>
      <c r="LCU29" s="3707"/>
      <c r="LCV29" s="3707"/>
      <c r="LCW29" s="3707"/>
      <c r="LCX29" s="3707"/>
      <c r="LCY29" s="3707"/>
      <c r="LCZ29" s="3707"/>
      <c r="LDA29" s="3707"/>
      <c r="LDB29" s="3707"/>
      <c r="LDC29" s="3707"/>
      <c r="LDD29" s="3707"/>
      <c r="LDE29" s="3707"/>
      <c r="LDF29" s="3707"/>
      <c r="LDG29" s="3707"/>
      <c r="LDH29" s="3707"/>
      <c r="LDI29" s="3707"/>
      <c r="LDJ29" s="3707"/>
      <c r="LDK29" s="3707"/>
      <c r="LDL29" s="3707"/>
      <c r="LDM29" s="3707"/>
      <c r="LDN29" s="3707"/>
      <c r="LDO29" s="3707"/>
      <c r="LDP29" s="3707"/>
      <c r="LDQ29" s="3707"/>
      <c r="LDR29" s="3707"/>
      <c r="LDS29" s="3707"/>
      <c r="LDT29" s="3707"/>
      <c r="LDU29" s="3707"/>
      <c r="LDV29" s="3707"/>
      <c r="LDW29" s="3707"/>
      <c r="LDX29" s="3707"/>
      <c r="LDY29" s="3707"/>
      <c r="LDZ29" s="3707"/>
      <c r="LEA29" s="3707"/>
      <c r="LEB29" s="3707"/>
      <c r="LEC29" s="3707"/>
      <c r="LED29" s="3707"/>
      <c r="LEE29" s="3707"/>
      <c r="LEF29" s="3707"/>
      <c r="LEG29" s="3707"/>
      <c r="LEH29" s="3707"/>
      <c r="LEI29" s="3707"/>
      <c r="LEJ29" s="3707"/>
      <c r="LEK29" s="3707"/>
      <c r="LEL29" s="3707"/>
      <c r="LEM29" s="3707"/>
      <c r="LEN29" s="3707"/>
      <c r="LEO29" s="3707"/>
      <c r="LEP29" s="3707"/>
      <c r="LEQ29" s="3707"/>
      <c r="LER29" s="3707"/>
      <c r="LES29" s="3707"/>
      <c r="LET29" s="3707"/>
      <c r="LEU29" s="3707"/>
      <c r="LEV29" s="3707"/>
      <c r="LEW29" s="3707"/>
      <c r="LEX29" s="3707"/>
      <c r="LEY29" s="3707"/>
      <c r="LEZ29" s="3707"/>
      <c r="LFA29" s="3707"/>
      <c r="LFB29" s="3707"/>
      <c r="LFC29" s="3707"/>
      <c r="LFD29" s="3707"/>
      <c r="LFE29" s="3707"/>
      <c r="LFF29" s="3707"/>
      <c r="LFG29" s="3707"/>
      <c r="LFH29" s="3707"/>
      <c r="LFI29" s="3707"/>
      <c r="LFJ29" s="3707"/>
      <c r="LFK29" s="3707"/>
      <c r="LFL29" s="3707"/>
      <c r="LFM29" s="3707"/>
      <c r="LFN29" s="3707"/>
      <c r="LFO29" s="3707"/>
      <c r="LFP29" s="3707"/>
      <c r="LFQ29" s="3707"/>
      <c r="LFR29" s="3707"/>
      <c r="LFS29" s="3707"/>
      <c r="LFT29" s="3707"/>
      <c r="LFU29" s="3707"/>
      <c r="LFV29" s="3707"/>
      <c r="LFW29" s="3707"/>
      <c r="LFX29" s="3707"/>
      <c r="LFY29" s="3707"/>
      <c r="LFZ29" s="3707"/>
      <c r="LGA29" s="3707"/>
      <c r="LGB29" s="3707"/>
      <c r="LGC29" s="3707"/>
      <c r="LGD29" s="3707"/>
      <c r="LGE29" s="3707"/>
      <c r="LGF29" s="3707"/>
      <c r="LGG29" s="3707"/>
      <c r="LGH29" s="3707"/>
      <c r="LGI29" s="3707"/>
      <c r="LGJ29" s="3707"/>
      <c r="LGK29" s="3707"/>
      <c r="LGL29" s="3707"/>
      <c r="LGM29" s="3707"/>
      <c r="LGN29" s="3707"/>
      <c r="LGO29" s="3707"/>
      <c r="LGP29" s="3707"/>
      <c r="LGQ29" s="3707"/>
      <c r="LGR29" s="3707"/>
      <c r="LGS29" s="3707"/>
      <c r="LGT29" s="3707"/>
      <c r="LGU29" s="3707"/>
      <c r="LGV29" s="3707"/>
      <c r="LGW29" s="3707"/>
      <c r="LGX29" s="3707"/>
      <c r="LGY29" s="3707"/>
      <c r="LGZ29" s="3707"/>
      <c r="LHA29" s="3707"/>
      <c r="LHB29" s="3707"/>
      <c r="LHC29" s="3707"/>
      <c r="LHD29" s="3707"/>
      <c r="LHE29" s="3707"/>
      <c r="LHF29" s="3707"/>
      <c r="LHG29" s="3707"/>
      <c r="LHH29" s="3707"/>
      <c r="LHI29" s="3707"/>
      <c r="LHJ29" s="3707"/>
      <c r="LHK29" s="3707"/>
      <c r="LHL29" s="3707"/>
      <c r="LHM29" s="3707"/>
      <c r="LHN29" s="3707"/>
      <c r="LHO29" s="3707"/>
      <c r="LHP29" s="3707"/>
      <c r="LHQ29" s="3707"/>
      <c r="LHR29" s="3707"/>
      <c r="LHS29" s="3707"/>
      <c r="LHT29" s="3707"/>
      <c r="LHU29" s="3707"/>
      <c r="LHV29" s="3707"/>
      <c r="LHW29" s="3707"/>
      <c r="LHX29" s="3707"/>
      <c r="LHY29" s="3707"/>
      <c r="LHZ29" s="3707"/>
      <c r="LIA29" s="3707"/>
      <c r="LIB29" s="3707"/>
      <c r="LIC29" s="3707"/>
      <c r="LID29" s="3707"/>
      <c r="LIE29" s="3707"/>
      <c r="LIF29" s="3707"/>
      <c r="LIG29" s="3707"/>
      <c r="LIH29" s="3707"/>
      <c r="LII29" s="3707"/>
      <c r="LIJ29" s="3707"/>
      <c r="LIK29" s="3707"/>
      <c r="LIL29" s="3707"/>
      <c r="LIM29" s="3707"/>
      <c r="LIN29" s="3707"/>
      <c r="LIO29" s="3707"/>
      <c r="LIP29" s="3707"/>
      <c r="LIQ29" s="3707"/>
      <c r="LIR29" s="3707"/>
      <c r="LIS29" s="3707"/>
      <c r="LIT29" s="3707"/>
      <c r="LIU29" s="3707"/>
      <c r="LIV29" s="3707"/>
      <c r="LIW29" s="3707"/>
      <c r="LIX29" s="3707"/>
      <c r="LIY29" s="3707"/>
      <c r="LIZ29" s="3707"/>
      <c r="LJA29" s="3707"/>
      <c r="LJB29" s="3707"/>
      <c r="LJC29" s="3707"/>
      <c r="LJD29" s="3707"/>
      <c r="LJE29" s="3707"/>
      <c r="LJF29" s="3707"/>
      <c r="LJG29" s="3707"/>
      <c r="LJH29" s="3707"/>
      <c r="LJI29" s="3707"/>
      <c r="LJJ29" s="3707"/>
      <c r="LJK29" s="3707"/>
      <c r="LJL29" s="3707"/>
      <c r="LJM29" s="3707"/>
      <c r="LJN29" s="3707"/>
      <c r="LJO29" s="3707"/>
      <c r="LJP29" s="3707"/>
      <c r="LJQ29" s="3707"/>
      <c r="LJR29" s="3707"/>
      <c r="LJS29" s="3707"/>
      <c r="LJT29" s="3707"/>
      <c r="LJU29" s="3707"/>
      <c r="LJV29" s="3707"/>
      <c r="LJW29" s="3707"/>
      <c r="LJX29" s="3707"/>
      <c r="LJY29" s="3707"/>
      <c r="LJZ29" s="3707"/>
      <c r="LKA29" s="3707"/>
      <c r="LKB29" s="3707"/>
      <c r="LKC29" s="3707"/>
      <c r="LKD29" s="3707"/>
      <c r="LKE29" s="3707"/>
      <c r="LKF29" s="3707"/>
      <c r="LKG29" s="3707"/>
      <c r="LKH29" s="3707"/>
      <c r="LKI29" s="3707"/>
      <c r="LKJ29" s="3707"/>
      <c r="LKK29" s="3707"/>
      <c r="LKL29" s="3707"/>
      <c r="LKM29" s="3707"/>
      <c r="LKN29" s="3707"/>
      <c r="LKO29" s="3707"/>
      <c r="LKP29" s="3707"/>
      <c r="LKQ29" s="3707"/>
      <c r="LKR29" s="3707"/>
      <c r="LKS29" s="3707"/>
      <c r="LKT29" s="3707"/>
      <c r="LKU29" s="3707"/>
      <c r="LKV29" s="3707"/>
      <c r="LKW29" s="3707"/>
      <c r="LKX29" s="3707"/>
      <c r="LKY29" s="3707"/>
      <c r="LKZ29" s="3707"/>
      <c r="LLA29" s="3707"/>
      <c r="LLB29" s="3707"/>
      <c r="LLC29" s="3707"/>
      <c r="LLD29" s="3707"/>
      <c r="LLE29" s="3707"/>
      <c r="LLF29" s="3707"/>
      <c r="LLG29" s="3707"/>
      <c r="LLH29" s="3707"/>
      <c r="LLI29" s="3707"/>
      <c r="LLJ29" s="3707"/>
      <c r="LLK29" s="3707"/>
      <c r="LLL29" s="3707"/>
      <c r="LLM29" s="3707"/>
      <c r="LLN29" s="3707"/>
      <c r="LLO29" s="3707"/>
      <c r="LLP29" s="3707"/>
      <c r="LLQ29" s="3707"/>
      <c r="LLR29" s="3707"/>
      <c r="LLS29" s="3707"/>
      <c r="LLT29" s="3707"/>
      <c r="LLU29" s="3707"/>
      <c r="LLV29" s="3707"/>
      <c r="LLW29" s="3707"/>
      <c r="LLX29" s="3707"/>
      <c r="LLY29" s="3707"/>
      <c r="LLZ29" s="3707"/>
      <c r="LMA29" s="3707"/>
      <c r="LMB29" s="3707"/>
      <c r="LMC29" s="3707"/>
      <c r="LMD29" s="3707"/>
      <c r="LME29" s="3707"/>
      <c r="LMF29" s="3707"/>
      <c r="LMG29" s="3707"/>
      <c r="LMH29" s="3707"/>
      <c r="LMI29" s="3707"/>
      <c r="LMJ29" s="3707"/>
      <c r="LMK29" s="3707"/>
      <c r="LML29" s="3707"/>
      <c r="LMM29" s="3707"/>
      <c r="LMN29" s="3707"/>
      <c r="LMO29" s="3707"/>
      <c r="LMP29" s="3707"/>
      <c r="LMQ29" s="3707"/>
      <c r="LMR29" s="3707"/>
      <c r="LMS29" s="3707"/>
      <c r="LMT29" s="3707"/>
      <c r="LMU29" s="3707"/>
      <c r="LMV29" s="3707"/>
      <c r="LMW29" s="3707"/>
      <c r="LMX29" s="3707"/>
      <c r="LMY29" s="3707"/>
      <c r="LMZ29" s="3707"/>
      <c r="LNA29" s="3707"/>
      <c r="LNB29" s="3707"/>
      <c r="LNC29" s="3707"/>
      <c r="LND29" s="3707"/>
      <c r="LNE29" s="3707"/>
      <c r="LNF29" s="3707"/>
      <c r="LNG29" s="3707"/>
      <c r="LNH29" s="3707"/>
      <c r="LNI29" s="3707"/>
      <c r="LNJ29" s="3707"/>
      <c r="LNK29" s="3707"/>
      <c r="LNL29" s="3707"/>
      <c r="LNM29" s="3707"/>
      <c r="LNN29" s="3707"/>
      <c r="LNO29" s="3707"/>
      <c r="LNP29" s="3707"/>
      <c r="LNQ29" s="3707"/>
      <c r="LNR29" s="3707"/>
      <c r="LNS29" s="3707"/>
      <c r="LNT29" s="3707"/>
      <c r="LNU29" s="3707"/>
      <c r="LNV29" s="3707"/>
      <c r="LNW29" s="3707"/>
      <c r="LNX29" s="3707"/>
      <c r="LNY29" s="3707"/>
      <c r="LNZ29" s="3707"/>
      <c r="LOA29" s="3707"/>
      <c r="LOB29" s="3707"/>
      <c r="LOC29" s="3707"/>
      <c r="LOD29" s="3707"/>
      <c r="LOE29" s="3707"/>
      <c r="LOF29" s="3707"/>
      <c r="LOG29" s="3707"/>
      <c r="LOH29" s="3707"/>
      <c r="LOI29" s="3707"/>
      <c r="LOJ29" s="3707"/>
      <c r="LOK29" s="3707"/>
      <c r="LOL29" s="3707"/>
      <c r="LOM29" s="3707"/>
      <c r="LON29" s="3707"/>
      <c r="LOO29" s="3707"/>
      <c r="LOP29" s="3707"/>
      <c r="LOQ29" s="3707"/>
      <c r="LOR29" s="3707"/>
      <c r="LOS29" s="3707"/>
      <c r="LOT29" s="3707"/>
      <c r="LOU29" s="3707"/>
      <c r="LOV29" s="3707"/>
      <c r="LOW29" s="3707"/>
      <c r="LOX29" s="3707"/>
      <c r="LOY29" s="3707"/>
      <c r="LOZ29" s="3707"/>
      <c r="LPA29" s="3707"/>
      <c r="LPB29" s="3707"/>
      <c r="LPC29" s="3707"/>
      <c r="LPD29" s="3707"/>
      <c r="LPE29" s="3707"/>
      <c r="LPF29" s="3707"/>
      <c r="LPG29" s="3707"/>
      <c r="LPH29" s="3707"/>
      <c r="LPI29" s="3707"/>
      <c r="LPJ29" s="3707"/>
      <c r="LPK29" s="3707"/>
      <c r="LPL29" s="3707"/>
      <c r="LPM29" s="3707"/>
      <c r="LPN29" s="3707"/>
      <c r="LPO29" s="3707"/>
      <c r="LPP29" s="3707"/>
      <c r="LPQ29" s="3707"/>
      <c r="LPR29" s="3707"/>
      <c r="LPS29" s="3707"/>
      <c r="LPT29" s="3707"/>
      <c r="LPU29" s="3707"/>
      <c r="LPV29" s="3707"/>
      <c r="LPW29" s="3707"/>
      <c r="LPX29" s="3707"/>
      <c r="LPY29" s="3707"/>
      <c r="LPZ29" s="3707"/>
      <c r="LQA29" s="3707"/>
      <c r="LQB29" s="3707"/>
      <c r="LQC29" s="3707"/>
      <c r="LQD29" s="3707"/>
      <c r="LQE29" s="3707"/>
      <c r="LQF29" s="3707"/>
      <c r="LQG29" s="3707"/>
      <c r="LQH29" s="3707"/>
      <c r="LQI29" s="3707"/>
      <c r="LQJ29" s="3707"/>
      <c r="LQK29" s="3707"/>
      <c r="LQL29" s="3707"/>
      <c r="LQM29" s="3707"/>
      <c r="LQN29" s="3707"/>
      <c r="LQO29" s="3707"/>
      <c r="LQP29" s="3707"/>
      <c r="LQQ29" s="3707"/>
      <c r="LQR29" s="3707"/>
      <c r="LQS29" s="3707"/>
      <c r="LQT29" s="3707"/>
      <c r="LQU29" s="3707"/>
      <c r="LQV29" s="3707"/>
      <c r="LQW29" s="3707"/>
      <c r="LQX29" s="3707"/>
      <c r="LQY29" s="3707"/>
      <c r="LQZ29" s="3707"/>
      <c r="LRA29" s="3707"/>
      <c r="LRB29" s="3707"/>
      <c r="LRC29" s="3707"/>
      <c r="LRD29" s="3707"/>
      <c r="LRE29" s="3707"/>
      <c r="LRF29" s="3707"/>
      <c r="LRG29" s="3707"/>
      <c r="LRH29" s="3707"/>
      <c r="LRI29" s="3707"/>
      <c r="LRJ29" s="3707"/>
      <c r="LRK29" s="3707"/>
      <c r="LRL29" s="3707"/>
      <c r="LRM29" s="3707"/>
      <c r="LRN29" s="3707"/>
      <c r="LRO29" s="3707"/>
      <c r="LRP29" s="3707"/>
      <c r="LRQ29" s="3707"/>
      <c r="LRR29" s="3707"/>
      <c r="LRS29" s="3707"/>
      <c r="LRT29" s="3707"/>
      <c r="LRU29" s="3707"/>
      <c r="LRV29" s="3707"/>
      <c r="LRW29" s="3707"/>
      <c r="LRX29" s="3707"/>
      <c r="LRY29" s="3707"/>
      <c r="LRZ29" s="3707"/>
      <c r="LSA29" s="3707"/>
      <c r="LSB29" s="3707"/>
      <c r="LSC29" s="3707"/>
      <c r="LSD29" s="3707"/>
      <c r="LSE29" s="3707"/>
      <c r="LSF29" s="3707"/>
      <c r="LSG29" s="3707"/>
      <c r="LSH29" s="3707"/>
      <c r="LSI29" s="3707"/>
      <c r="LSJ29" s="3707"/>
      <c r="LSK29" s="3707"/>
      <c r="LSL29" s="3707"/>
      <c r="LSM29" s="3707"/>
      <c r="LSN29" s="3707"/>
      <c r="LSO29" s="3707"/>
      <c r="LSP29" s="3707"/>
      <c r="LSQ29" s="3707"/>
      <c r="LSR29" s="3707"/>
      <c r="LSS29" s="3707"/>
      <c r="LST29" s="3707"/>
      <c r="LSU29" s="3707"/>
      <c r="LSV29" s="3707"/>
      <c r="LSW29" s="3707"/>
      <c r="LSX29" s="3707"/>
      <c r="LSY29" s="3707"/>
      <c r="LSZ29" s="3707"/>
      <c r="LTA29" s="3707"/>
      <c r="LTB29" s="3707"/>
      <c r="LTC29" s="3707"/>
      <c r="LTD29" s="3707"/>
      <c r="LTE29" s="3707"/>
      <c r="LTF29" s="3707"/>
      <c r="LTG29" s="3707"/>
      <c r="LTH29" s="3707"/>
      <c r="LTI29" s="3707"/>
      <c r="LTJ29" s="3707"/>
      <c r="LTK29" s="3707"/>
      <c r="LTL29" s="3707"/>
      <c r="LTM29" s="3707"/>
      <c r="LTN29" s="3707"/>
      <c r="LTO29" s="3707"/>
      <c r="LTP29" s="3707"/>
      <c r="LTQ29" s="3707"/>
      <c r="LTR29" s="3707"/>
      <c r="LTS29" s="3707"/>
      <c r="LTT29" s="3707"/>
      <c r="LTU29" s="3707"/>
      <c r="LTV29" s="3707"/>
      <c r="LTW29" s="3707"/>
      <c r="LTX29" s="3707"/>
      <c r="LTY29" s="3707"/>
      <c r="LTZ29" s="3707"/>
      <c r="LUA29" s="3707"/>
      <c r="LUB29" s="3707"/>
      <c r="LUC29" s="3707"/>
      <c r="LUD29" s="3707"/>
      <c r="LUE29" s="3707"/>
      <c r="LUF29" s="3707"/>
      <c r="LUG29" s="3707"/>
      <c r="LUH29" s="3707"/>
      <c r="LUI29" s="3707"/>
      <c r="LUJ29" s="3707"/>
      <c r="LUK29" s="3707"/>
      <c r="LUL29" s="3707"/>
      <c r="LUM29" s="3707"/>
      <c r="LUN29" s="3707"/>
      <c r="LUO29" s="3707"/>
      <c r="LUP29" s="3707"/>
      <c r="LUQ29" s="3707"/>
      <c r="LUR29" s="3707"/>
      <c r="LUS29" s="3707"/>
      <c r="LUT29" s="3707"/>
      <c r="LUU29" s="3707"/>
      <c r="LUV29" s="3707"/>
      <c r="LUW29" s="3707"/>
      <c r="LUX29" s="3707"/>
      <c r="LUY29" s="3707"/>
      <c r="LUZ29" s="3707"/>
      <c r="LVA29" s="3707"/>
      <c r="LVB29" s="3707"/>
      <c r="LVC29" s="3707"/>
      <c r="LVD29" s="3707"/>
      <c r="LVE29" s="3707"/>
      <c r="LVF29" s="3707"/>
      <c r="LVG29" s="3707"/>
      <c r="LVH29" s="3707"/>
      <c r="LVI29" s="3707"/>
      <c r="LVJ29" s="3707"/>
      <c r="LVK29" s="3707"/>
      <c r="LVL29" s="3707"/>
      <c r="LVM29" s="3707"/>
      <c r="LVN29" s="3707"/>
      <c r="LVO29" s="3707"/>
      <c r="LVP29" s="3707"/>
      <c r="LVQ29" s="3707"/>
      <c r="LVR29" s="3707"/>
      <c r="LVS29" s="3707"/>
      <c r="LVT29" s="3707"/>
      <c r="LVU29" s="3707"/>
      <c r="LVV29" s="3707"/>
      <c r="LVW29" s="3707"/>
      <c r="LVX29" s="3707"/>
      <c r="LVY29" s="3707"/>
      <c r="LVZ29" s="3707"/>
      <c r="LWA29" s="3707"/>
      <c r="LWB29" s="3707"/>
      <c r="LWC29" s="3707"/>
      <c r="LWD29" s="3707"/>
      <c r="LWE29" s="3707"/>
      <c r="LWF29" s="3707"/>
      <c r="LWG29" s="3707"/>
      <c r="LWH29" s="3707"/>
      <c r="LWI29" s="3707"/>
      <c r="LWJ29" s="3707"/>
      <c r="LWK29" s="3707"/>
      <c r="LWL29" s="3707"/>
      <c r="LWM29" s="3707"/>
      <c r="LWN29" s="3707"/>
      <c r="LWO29" s="3707"/>
      <c r="LWP29" s="3707"/>
      <c r="LWQ29" s="3707"/>
      <c r="LWR29" s="3707"/>
      <c r="LWS29" s="3707"/>
      <c r="LWT29" s="3707"/>
      <c r="LWU29" s="3707"/>
      <c r="LWV29" s="3707"/>
      <c r="LWW29" s="3707"/>
      <c r="LWX29" s="3707"/>
      <c r="LWY29" s="3707"/>
      <c r="LWZ29" s="3707"/>
      <c r="LXA29" s="3707"/>
      <c r="LXB29" s="3707"/>
      <c r="LXC29" s="3707"/>
      <c r="LXD29" s="3707"/>
      <c r="LXE29" s="3707"/>
      <c r="LXF29" s="3707"/>
      <c r="LXG29" s="3707"/>
      <c r="LXH29" s="3707"/>
      <c r="LXI29" s="3707"/>
      <c r="LXJ29" s="3707"/>
      <c r="LXK29" s="3707"/>
      <c r="LXL29" s="3707"/>
      <c r="LXM29" s="3707"/>
      <c r="LXN29" s="3707"/>
      <c r="LXO29" s="3707"/>
      <c r="LXP29" s="3707"/>
      <c r="LXQ29" s="3707"/>
      <c r="LXR29" s="3707"/>
      <c r="LXS29" s="3707"/>
      <c r="LXT29" s="3707"/>
      <c r="LXU29" s="3707"/>
      <c r="LXV29" s="3707"/>
      <c r="LXW29" s="3707"/>
      <c r="LXX29" s="3707"/>
      <c r="LXY29" s="3707"/>
      <c r="LXZ29" s="3707"/>
      <c r="LYA29" s="3707"/>
      <c r="LYB29" s="3707"/>
      <c r="LYC29" s="3707"/>
      <c r="LYD29" s="3707"/>
      <c r="LYE29" s="3707"/>
      <c r="LYF29" s="3707"/>
      <c r="LYG29" s="3707"/>
      <c r="LYH29" s="3707"/>
      <c r="LYI29" s="3707"/>
      <c r="LYJ29" s="3707"/>
      <c r="LYK29" s="3707"/>
      <c r="LYL29" s="3707"/>
      <c r="LYM29" s="3707"/>
      <c r="LYN29" s="3707"/>
      <c r="LYO29" s="3707"/>
      <c r="LYP29" s="3707"/>
      <c r="LYQ29" s="3707"/>
      <c r="LYR29" s="3707"/>
      <c r="LYS29" s="3707"/>
      <c r="LYT29" s="3707"/>
      <c r="LYU29" s="3707"/>
      <c r="LYV29" s="3707"/>
      <c r="LYW29" s="3707"/>
      <c r="LYX29" s="3707"/>
      <c r="LYY29" s="3707"/>
      <c r="LYZ29" s="3707"/>
      <c r="LZA29" s="3707"/>
      <c r="LZB29" s="3707"/>
      <c r="LZC29" s="3707"/>
      <c r="LZD29" s="3707"/>
      <c r="LZE29" s="3707"/>
      <c r="LZF29" s="3707"/>
      <c r="LZG29" s="3707"/>
      <c r="LZH29" s="3707"/>
      <c r="LZI29" s="3707"/>
      <c r="LZJ29" s="3707"/>
      <c r="LZK29" s="3707"/>
      <c r="LZL29" s="3707"/>
      <c r="LZM29" s="3707"/>
      <c r="LZN29" s="3707"/>
      <c r="LZO29" s="3707"/>
      <c r="LZP29" s="3707"/>
      <c r="LZQ29" s="3707"/>
      <c r="LZR29" s="3707"/>
      <c r="LZS29" s="3707"/>
      <c r="LZT29" s="3707"/>
      <c r="LZU29" s="3707"/>
      <c r="LZV29" s="3707"/>
      <c r="LZW29" s="3707"/>
      <c r="LZX29" s="3707"/>
      <c r="LZY29" s="3707"/>
      <c r="LZZ29" s="3707"/>
      <c r="MAA29" s="3707"/>
      <c r="MAB29" s="3707"/>
      <c r="MAC29" s="3707"/>
      <c r="MAD29" s="3707"/>
      <c r="MAE29" s="3707"/>
      <c r="MAF29" s="3707"/>
      <c r="MAG29" s="3707"/>
      <c r="MAH29" s="3707"/>
      <c r="MAI29" s="3707"/>
      <c r="MAJ29" s="3707"/>
      <c r="MAK29" s="3707"/>
      <c r="MAL29" s="3707"/>
      <c r="MAM29" s="3707"/>
      <c r="MAN29" s="3707"/>
      <c r="MAO29" s="3707"/>
      <c r="MAP29" s="3707"/>
      <c r="MAQ29" s="3707"/>
      <c r="MAR29" s="3707"/>
      <c r="MAS29" s="3707"/>
      <c r="MAT29" s="3707"/>
      <c r="MAU29" s="3707"/>
      <c r="MAV29" s="3707"/>
      <c r="MAW29" s="3707"/>
      <c r="MAX29" s="3707"/>
      <c r="MAY29" s="3707"/>
      <c r="MAZ29" s="3707"/>
      <c r="MBA29" s="3707"/>
      <c r="MBB29" s="3707"/>
      <c r="MBC29" s="3707"/>
      <c r="MBD29" s="3707"/>
      <c r="MBE29" s="3707"/>
      <c r="MBF29" s="3707"/>
      <c r="MBG29" s="3707"/>
      <c r="MBH29" s="3707"/>
      <c r="MBI29" s="3707"/>
      <c r="MBJ29" s="3707"/>
      <c r="MBK29" s="3707"/>
      <c r="MBL29" s="3707"/>
      <c r="MBM29" s="3707"/>
      <c r="MBN29" s="3707"/>
      <c r="MBO29" s="3707"/>
      <c r="MBP29" s="3707"/>
      <c r="MBQ29" s="3707"/>
      <c r="MBR29" s="3707"/>
      <c r="MBS29" s="3707"/>
      <c r="MBT29" s="3707"/>
      <c r="MBU29" s="3707"/>
      <c r="MBV29" s="3707"/>
      <c r="MBW29" s="3707"/>
      <c r="MBX29" s="3707"/>
      <c r="MBY29" s="3707"/>
      <c r="MBZ29" s="3707"/>
      <c r="MCA29" s="3707"/>
      <c r="MCB29" s="3707"/>
      <c r="MCC29" s="3707"/>
      <c r="MCD29" s="3707"/>
      <c r="MCE29" s="3707"/>
      <c r="MCF29" s="3707"/>
      <c r="MCG29" s="3707"/>
      <c r="MCH29" s="3707"/>
      <c r="MCI29" s="3707"/>
      <c r="MCJ29" s="3707"/>
      <c r="MCK29" s="3707"/>
      <c r="MCL29" s="3707"/>
      <c r="MCM29" s="3707"/>
      <c r="MCN29" s="3707"/>
      <c r="MCO29" s="3707"/>
      <c r="MCP29" s="3707"/>
      <c r="MCQ29" s="3707"/>
      <c r="MCR29" s="3707"/>
      <c r="MCS29" s="3707"/>
      <c r="MCT29" s="3707"/>
      <c r="MCU29" s="3707"/>
      <c r="MCV29" s="3707"/>
      <c r="MCW29" s="3707"/>
      <c r="MCX29" s="3707"/>
      <c r="MCY29" s="3707"/>
      <c r="MCZ29" s="3707"/>
      <c r="MDA29" s="3707"/>
      <c r="MDB29" s="3707"/>
      <c r="MDC29" s="3707"/>
      <c r="MDD29" s="3707"/>
      <c r="MDE29" s="3707"/>
      <c r="MDF29" s="3707"/>
      <c r="MDG29" s="3707"/>
      <c r="MDH29" s="3707"/>
      <c r="MDI29" s="3707"/>
      <c r="MDJ29" s="3707"/>
      <c r="MDK29" s="3707"/>
      <c r="MDL29" s="3707"/>
      <c r="MDM29" s="3707"/>
      <c r="MDN29" s="3707"/>
      <c r="MDO29" s="3707"/>
      <c r="MDP29" s="3707"/>
      <c r="MDQ29" s="3707"/>
      <c r="MDR29" s="3707"/>
      <c r="MDS29" s="3707"/>
      <c r="MDT29" s="3707"/>
      <c r="MDU29" s="3707"/>
      <c r="MDV29" s="3707"/>
      <c r="MDW29" s="3707"/>
      <c r="MDX29" s="3707"/>
      <c r="MDY29" s="3707"/>
      <c r="MDZ29" s="3707"/>
      <c r="MEA29" s="3707"/>
      <c r="MEB29" s="3707"/>
      <c r="MEC29" s="3707"/>
      <c r="MED29" s="3707"/>
      <c r="MEE29" s="3707"/>
      <c r="MEF29" s="3707"/>
      <c r="MEG29" s="3707"/>
      <c r="MEH29" s="3707"/>
      <c r="MEI29" s="3707"/>
      <c r="MEJ29" s="3707"/>
      <c r="MEK29" s="3707"/>
      <c r="MEL29" s="3707"/>
      <c r="MEM29" s="3707"/>
      <c r="MEN29" s="3707"/>
      <c r="MEO29" s="3707"/>
      <c r="MEP29" s="3707"/>
      <c r="MEQ29" s="3707"/>
      <c r="MER29" s="3707"/>
      <c r="MES29" s="3707"/>
      <c r="MET29" s="3707"/>
      <c r="MEU29" s="3707"/>
      <c r="MEV29" s="3707"/>
      <c r="MEW29" s="3707"/>
      <c r="MEX29" s="3707"/>
      <c r="MEY29" s="3707"/>
      <c r="MEZ29" s="3707"/>
      <c r="MFA29" s="3707"/>
      <c r="MFB29" s="3707"/>
      <c r="MFC29" s="3707"/>
      <c r="MFD29" s="3707"/>
      <c r="MFE29" s="3707"/>
      <c r="MFF29" s="3707"/>
      <c r="MFG29" s="3707"/>
      <c r="MFH29" s="3707"/>
      <c r="MFI29" s="3707"/>
      <c r="MFJ29" s="3707"/>
      <c r="MFK29" s="3707"/>
      <c r="MFL29" s="3707"/>
      <c r="MFM29" s="3707"/>
      <c r="MFN29" s="3707"/>
      <c r="MFO29" s="3707"/>
      <c r="MFP29" s="3707"/>
      <c r="MFQ29" s="3707"/>
      <c r="MFR29" s="3707"/>
      <c r="MFS29" s="3707"/>
      <c r="MFT29" s="3707"/>
      <c r="MFU29" s="3707"/>
      <c r="MFV29" s="3707"/>
      <c r="MFW29" s="3707"/>
      <c r="MFX29" s="3707"/>
      <c r="MFY29" s="3707"/>
      <c r="MFZ29" s="3707"/>
      <c r="MGA29" s="3707"/>
      <c r="MGB29" s="3707"/>
      <c r="MGC29" s="3707"/>
      <c r="MGD29" s="3707"/>
      <c r="MGE29" s="3707"/>
      <c r="MGF29" s="3707"/>
      <c r="MGG29" s="3707"/>
      <c r="MGH29" s="3707"/>
      <c r="MGI29" s="3707"/>
      <c r="MGJ29" s="3707"/>
      <c r="MGK29" s="3707"/>
      <c r="MGL29" s="3707"/>
      <c r="MGM29" s="3707"/>
      <c r="MGN29" s="3707"/>
      <c r="MGO29" s="3707"/>
      <c r="MGP29" s="3707"/>
      <c r="MGQ29" s="3707"/>
      <c r="MGR29" s="3707"/>
      <c r="MGS29" s="3707"/>
      <c r="MGT29" s="3707"/>
      <c r="MGU29" s="3707"/>
      <c r="MGV29" s="3707"/>
      <c r="MGW29" s="3707"/>
      <c r="MGX29" s="3707"/>
      <c r="MGY29" s="3707"/>
      <c r="MGZ29" s="3707"/>
      <c r="MHA29" s="3707"/>
      <c r="MHB29" s="3707"/>
      <c r="MHC29" s="3707"/>
      <c r="MHD29" s="3707"/>
      <c r="MHE29" s="3707"/>
      <c r="MHF29" s="3707"/>
      <c r="MHG29" s="3707"/>
      <c r="MHH29" s="3707"/>
      <c r="MHI29" s="3707"/>
      <c r="MHJ29" s="3707"/>
      <c r="MHK29" s="3707"/>
      <c r="MHL29" s="3707"/>
      <c r="MHM29" s="3707"/>
      <c r="MHN29" s="3707"/>
      <c r="MHO29" s="3707"/>
      <c r="MHP29" s="3707"/>
      <c r="MHQ29" s="3707"/>
      <c r="MHR29" s="3707"/>
      <c r="MHS29" s="3707"/>
      <c r="MHT29" s="3707"/>
      <c r="MHU29" s="3707"/>
      <c r="MHV29" s="3707"/>
      <c r="MHW29" s="3707"/>
      <c r="MHX29" s="3707"/>
      <c r="MHY29" s="3707"/>
      <c r="MHZ29" s="3707"/>
      <c r="MIA29" s="3707"/>
      <c r="MIB29" s="3707"/>
      <c r="MIC29" s="3707"/>
      <c r="MID29" s="3707"/>
      <c r="MIE29" s="3707"/>
      <c r="MIF29" s="3707"/>
      <c r="MIG29" s="3707"/>
      <c r="MIH29" s="3707"/>
      <c r="MII29" s="3707"/>
      <c r="MIJ29" s="3707"/>
      <c r="MIK29" s="3707"/>
      <c r="MIL29" s="3707"/>
      <c r="MIM29" s="3707"/>
      <c r="MIN29" s="3707"/>
      <c r="MIO29" s="3707"/>
      <c r="MIP29" s="3707"/>
      <c r="MIQ29" s="3707"/>
      <c r="MIR29" s="3707"/>
      <c r="MIS29" s="3707"/>
      <c r="MIT29" s="3707"/>
      <c r="MIU29" s="3707"/>
      <c r="MIV29" s="3707"/>
      <c r="MIW29" s="3707"/>
      <c r="MIX29" s="3707"/>
      <c r="MIY29" s="3707"/>
      <c r="MIZ29" s="3707"/>
      <c r="MJA29" s="3707"/>
      <c r="MJB29" s="3707"/>
      <c r="MJC29" s="3707"/>
      <c r="MJD29" s="3707"/>
      <c r="MJE29" s="3707"/>
      <c r="MJF29" s="3707"/>
      <c r="MJG29" s="3707"/>
      <c r="MJH29" s="3707"/>
      <c r="MJI29" s="3707"/>
      <c r="MJJ29" s="3707"/>
      <c r="MJK29" s="3707"/>
      <c r="MJL29" s="3707"/>
      <c r="MJM29" s="3707"/>
      <c r="MJN29" s="3707"/>
      <c r="MJO29" s="3707"/>
      <c r="MJP29" s="3707"/>
      <c r="MJQ29" s="3707"/>
      <c r="MJR29" s="3707"/>
      <c r="MJS29" s="3707"/>
      <c r="MJT29" s="3707"/>
      <c r="MJU29" s="3707"/>
      <c r="MJV29" s="3707"/>
      <c r="MJW29" s="3707"/>
      <c r="MJX29" s="3707"/>
      <c r="MJY29" s="3707"/>
      <c r="MJZ29" s="3707"/>
      <c r="MKA29" s="3707"/>
      <c r="MKB29" s="3707"/>
      <c r="MKC29" s="3707"/>
      <c r="MKD29" s="3707"/>
      <c r="MKE29" s="3707"/>
      <c r="MKF29" s="3707"/>
      <c r="MKG29" s="3707"/>
      <c r="MKH29" s="3707"/>
      <c r="MKI29" s="3707"/>
      <c r="MKJ29" s="3707"/>
      <c r="MKK29" s="3707"/>
      <c r="MKL29" s="3707"/>
      <c r="MKM29" s="3707"/>
      <c r="MKN29" s="3707"/>
      <c r="MKO29" s="3707"/>
      <c r="MKP29" s="3707"/>
      <c r="MKQ29" s="3707"/>
      <c r="MKR29" s="3707"/>
      <c r="MKS29" s="3707"/>
      <c r="MKT29" s="3707"/>
      <c r="MKU29" s="3707"/>
      <c r="MKV29" s="3707"/>
      <c r="MKW29" s="3707"/>
      <c r="MKX29" s="3707"/>
      <c r="MKY29" s="3707"/>
      <c r="MKZ29" s="3707"/>
      <c r="MLA29" s="3707"/>
      <c r="MLB29" s="3707"/>
      <c r="MLC29" s="3707"/>
      <c r="MLD29" s="3707"/>
      <c r="MLE29" s="3707"/>
      <c r="MLF29" s="3707"/>
      <c r="MLG29" s="3707"/>
      <c r="MLH29" s="3707"/>
      <c r="MLI29" s="3707"/>
      <c r="MLJ29" s="3707"/>
      <c r="MLK29" s="3707"/>
      <c r="MLL29" s="3707"/>
      <c r="MLM29" s="3707"/>
      <c r="MLN29" s="3707"/>
      <c r="MLO29" s="3707"/>
      <c r="MLP29" s="3707"/>
      <c r="MLQ29" s="3707"/>
      <c r="MLR29" s="3707"/>
      <c r="MLS29" s="3707"/>
      <c r="MLT29" s="3707"/>
      <c r="MLU29" s="3707"/>
      <c r="MLV29" s="3707"/>
      <c r="MLW29" s="3707"/>
      <c r="MLX29" s="3707"/>
      <c r="MLY29" s="3707"/>
      <c r="MLZ29" s="3707"/>
      <c r="MMA29" s="3707"/>
      <c r="MMB29" s="3707"/>
      <c r="MMC29" s="3707"/>
      <c r="MMD29" s="3707"/>
      <c r="MME29" s="3707"/>
      <c r="MMF29" s="3707"/>
      <c r="MMG29" s="3707"/>
      <c r="MMH29" s="3707"/>
      <c r="MMI29" s="3707"/>
      <c r="MMJ29" s="3707"/>
      <c r="MMK29" s="3707"/>
      <c r="MML29" s="3707"/>
      <c r="MMM29" s="3707"/>
      <c r="MMN29" s="3707"/>
      <c r="MMO29" s="3707"/>
      <c r="MMP29" s="3707"/>
      <c r="MMQ29" s="3707"/>
      <c r="MMR29" s="3707"/>
      <c r="MMS29" s="3707"/>
      <c r="MMT29" s="3707"/>
      <c r="MMU29" s="3707"/>
      <c r="MMV29" s="3707"/>
      <c r="MMW29" s="3707"/>
      <c r="MMX29" s="3707"/>
      <c r="MMY29" s="3707"/>
      <c r="MMZ29" s="3707"/>
      <c r="MNA29" s="3707"/>
      <c r="MNB29" s="3707"/>
      <c r="MNC29" s="3707"/>
      <c r="MND29" s="3707"/>
      <c r="MNE29" s="3707"/>
      <c r="MNF29" s="3707"/>
      <c r="MNG29" s="3707"/>
      <c r="MNH29" s="3707"/>
      <c r="MNI29" s="3707"/>
      <c r="MNJ29" s="3707"/>
      <c r="MNK29" s="3707"/>
      <c r="MNL29" s="3707"/>
      <c r="MNM29" s="3707"/>
      <c r="MNN29" s="3707"/>
      <c r="MNO29" s="3707"/>
      <c r="MNP29" s="3707"/>
      <c r="MNQ29" s="3707"/>
      <c r="MNR29" s="3707"/>
      <c r="MNS29" s="3707"/>
      <c r="MNT29" s="3707"/>
      <c r="MNU29" s="3707"/>
      <c r="MNV29" s="3707"/>
      <c r="MNW29" s="3707"/>
      <c r="MNX29" s="3707"/>
      <c r="MNY29" s="3707"/>
      <c r="MNZ29" s="3707"/>
      <c r="MOA29" s="3707"/>
      <c r="MOB29" s="3707"/>
      <c r="MOC29" s="3707"/>
      <c r="MOD29" s="3707"/>
      <c r="MOE29" s="3707"/>
      <c r="MOF29" s="3707"/>
      <c r="MOG29" s="3707"/>
      <c r="MOH29" s="3707"/>
      <c r="MOI29" s="3707"/>
      <c r="MOJ29" s="3707"/>
      <c r="MOK29" s="3707"/>
      <c r="MOL29" s="3707"/>
      <c r="MOM29" s="3707"/>
      <c r="MON29" s="3707"/>
      <c r="MOO29" s="3707"/>
      <c r="MOP29" s="3707"/>
      <c r="MOQ29" s="3707"/>
      <c r="MOR29" s="3707"/>
      <c r="MOS29" s="3707"/>
      <c r="MOT29" s="3707"/>
      <c r="MOU29" s="3707"/>
      <c r="MOV29" s="3707"/>
      <c r="MOW29" s="3707"/>
      <c r="MOX29" s="3707"/>
      <c r="MOY29" s="3707"/>
      <c r="MOZ29" s="3707"/>
      <c r="MPA29" s="3707"/>
      <c r="MPB29" s="3707"/>
      <c r="MPC29" s="3707"/>
      <c r="MPD29" s="3707"/>
      <c r="MPE29" s="3707"/>
      <c r="MPF29" s="3707"/>
      <c r="MPG29" s="3707"/>
      <c r="MPH29" s="3707"/>
      <c r="MPI29" s="3707"/>
      <c r="MPJ29" s="3707"/>
      <c r="MPK29" s="3707"/>
      <c r="MPL29" s="3707"/>
      <c r="MPM29" s="3707"/>
      <c r="MPN29" s="3707"/>
      <c r="MPO29" s="3707"/>
      <c r="MPP29" s="3707"/>
      <c r="MPQ29" s="3707"/>
      <c r="MPR29" s="3707"/>
      <c r="MPS29" s="3707"/>
      <c r="MPT29" s="3707"/>
      <c r="MPU29" s="3707"/>
      <c r="MPV29" s="3707"/>
      <c r="MPW29" s="3707"/>
      <c r="MPX29" s="3707"/>
      <c r="MPY29" s="3707"/>
      <c r="MPZ29" s="3707"/>
      <c r="MQA29" s="3707"/>
      <c r="MQB29" s="3707"/>
      <c r="MQC29" s="3707"/>
      <c r="MQD29" s="3707"/>
      <c r="MQE29" s="3707"/>
      <c r="MQF29" s="3707"/>
      <c r="MQG29" s="3707"/>
      <c r="MQH29" s="3707"/>
      <c r="MQI29" s="3707"/>
      <c r="MQJ29" s="3707"/>
      <c r="MQK29" s="3707"/>
      <c r="MQL29" s="3707"/>
      <c r="MQM29" s="3707"/>
      <c r="MQN29" s="3707"/>
      <c r="MQO29" s="3707"/>
      <c r="MQP29" s="3707"/>
      <c r="MQQ29" s="3707"/>
      <c r="MQR29" s="3707"/>
      <c r="MQS29" s="3707"/>
      <c r="MQT29" s="3707"/>
      <c r="MQU29" s="3707"/>
      <c r="MQV29" s="3707"/>
      <c r="MQW29" s="3707"/>
      <c r="MQX29" s="3707"/>
      <c r="MQY29" s="3707"/>
      <c r="MQZ29" s="3707"/>
      <c r="MRA29" s="3707"/>
      <c r="MRB29" s="3707"/>
      <c r="MRC29" s="3707"/>
      <c r="MRD29" s="3707"/>
      <c r="MRE29" s="3707"/>
      <c r="MRF29" s="3707"/>
      <c r="MRG29" s="3707"/>
      <c r="MRH29" s="3707"/>
      <c r="MRI29" s="3707"/>
      <c r="MRJ29" s="3707"/>
      <c r="MRK29" s="3707"/>
      <c r="MRL29" s="3707"/>
      <c r="MRM29" s="3707"/>
      <c r="MRN29" s="3707"/>
      <c r="MRO29" s="3707"/>
      <c r="MRP29" s="3707"/>
      <c r="MRQ29" s="3707"/>
      <c r="MRR29" s="3707"/>
      <c r="MRS29" s="3707"/>
      <c r="MRT29" s="3707"/>
      <c r="MRU29" s="3707"/>
      <c r="MRV29" s="3707"/>
      <c r="MRW29" s="3707"/>
      <c r="MRX29" s="3707"/>
      <c r="MRY29" s="3707"/>
      <c r="MRZ29" s="3707"/>
      <c r="MSA29" s="3707"/>
      <c r="MSB29" s="3707"/>
      <c r="MSC29" s="3707"/>
      <c r="MSD29" s="3707"/>
      <c r="MSE29" s="3707"/>
      <c r="MSF29" s="3707"/>
      <c r="MSG29" s="3707"/>
      <c r="MSH29" s="3707"/>
      <c r="MSI29" s="3707"/>
      <c r="MSJ29" s="3707"/>
      <c r="MSK29" s="3707"/>
      <c r="MSL29" s="3707"/>
      <c r="MSM29" s="3707"/>
      <c r="MSN29" s="3707"/>
      <c r="MSO29" s="3707"/>
      <c r="MSP29" s="3707"/>
      <c r="MSQ29" s="3707"/>
      <c r="MSR29" s="3707"/>
      <c r="MSS29" s="3707"/>
      <c r="MST29" s="3707"/>
      <c r="MSU29" s="3707"/>
      <c r="MSV29" s="3707"/>
      <c r="MSW29" s="3707"/>
      <c r="MSX29" s="3707"/>
      <c r="MSY29" s="3707"/>
      <c r="MSZ29" s="3707"/>
      <c r="MTA29" s="3707"/>
      <c r="MTB29" s="3707"/>
      <c r="MTC29" s="3707"/>
      <c r="MTD29" s="3707"/>
      <c r="MTE29" s="3707"/>
      <c r="MTF29" s="3707"/>
      <c r="MTG29" s="3707"/>
      <c r="MTH29" s="3707"/>
      <c r="MTI29" s="3707"/>
      <c r="MTJ29" s="3707"/>
      <c r="MTK29" s="3707"/>
      <c r="MTL29" s="3707"/>
      <c r="MTM29" s="3707"/>
      <c r="MTN29" s="3707"/>
      <c r="MTO29" s="3707"/>
      <c r="MTP29" s="3707"/>
      <c r="MTQ29" s="3707"/>
      <c r="MTR29" s="3707"/>
      <c r="MTS29" s="3707"/>
      <c r="MTT29" s="3707"/>
      <c r="MTU29" s="3707"/>
      <c r="MTV29" s="3707"/>
      <c r="MTW29" s="3707"/>
      <c r="MTX29" s="3707"/>
      <c r="MTY29" s="3707"/>
      <c r="MTZ29" s="3707"/>
      <c r="MUA29" s="3707"/>
      <c r="MUB29" s="3707"/>
      <c r="MUC29" s="3707"/>
      <c r="MUD29" s="3707"/>
      <c r="MUE29" s="3707"/>
      <c r="MUF29" s="3707"/>
      <c r="MUG29" s="3707"/>
      <c r="MUH29" s="3707"/>
      <c r="MUI29" s="3707"/>
      <c r="MUJ29" s="3707"/>
      <c r="MUK29" s="3707"/>
      <c r="MUL29" s="3707"/>
      <c r="MUM29" s="3707"/>
      <c r="MUN29" s="3707"/>
      <c r="MUO29" s="3707"/>
      <c r="MUP29" s="3707"/>
      <c r="MUQ29" s="3707"/>
      <c r="MUR29" s="3707"/>
      <c r="MUS29" s="3707"/>
      <c r="MUT29" s="3707"/>
      <c r="MUU29" s="3707"/>
      <c r="MUV29" s="3707"/>
      <c r="MUW29" s="3707"/>
      <c r="MUX29" s="3707"/>
      <c r="MUY29" s="3707"/>
      <c r="MUZ29" s="3707"/>
      <c r="MVA29" s="3707"/>
      <c r="MVB29" s="3707"/>
      <c r="MVC29" s="3707"/>
      <c r="MVD29" s="3707"/>
      <c r="MVE29" s="3707"/>
      <c r="MVF29" s="3707"/>
      <c r="MVG29" s="3707"/>
      <c r="MVH29" s="3707"/>
      <c r="MVI29" s="3707"/>
      <c r="MVJ29" s="3707"/>
      <c r="MVK29" s="3707"/>
      <c r="MVL29" s="3707"/>
      <c r="MVM29" s="3707"/>
      <c r="MVN29" s="3707"/>
      <c r="MVO29" s="3707"/>
      <c r="MVP29" s="3707"/>
      <c r="MVQ29" s="3707"/>
      <c r="MVR29" s="3707"/>
      <c r="MVS29" s="3707"/>
      <c r="MVT29" s="3707"/>
      <c r="MVU29" s="3707"/>
      <c r="MVV29" s="3707"/>
      <c r="MVW29" s="3707"/>
      <c r="MVX29" s="3707"/>
      <c r="MVY29" s="3707"/>
      <c r="MVZ29" s="3707"/>
      <c r="MWA29" s="3707"/>
      <c r="MWB29" s="3707"/>
      <c r="MWC29" s="3707"/>
      <c r="MWD29" s="3707"/>
      <c r="MWE29" s="3707"/>
      <c r="MWF29" s="3707"/>
      <c r="MWG29" s="3707"/>
      <c r="MWH29" s="3707"/>
      <c r="MWI29" s="3707"/>
      <c r="MWJ29" s="3707"/>
      <c r="MWK29" s="3707"/>
      <c r="MWL29" s="3707"/>
      <c r="MWM29" s="3707"/>
      <c r="MWN29" s="3707"/>
      <c r="MWO29" s="3707"/>
      <c r="MWP29" s="3707"/>
      <c r="MWQ29" s="3707"/>
      <c r="MWR29" s="3707"/>
      <c r="MWS29" s="3707"/>
      <c r="MWT29" s="3707"/>
      <c r="MWU29" s="3707"/>
      <c r="MWV29" s="3707"/>
      <c r="MWW29" s="3707"/>
      <c r="MWX29" s="3707"/>
      <c r="MWY29" s="3707"/>
      <c r="MWZ29" s="3707"/>
      <c r="MXA29" s="3707"/>
      <c r="MXB29" s="3707"/>
      <c r="MXC29" s="3707"/>
      <c r="MXD29" s="3707"/>
      <c r="MXE29" s="3707"/>
      <c r="MXF29" s="3707"/>
      <c r="MXG29" s="3707"/>
      <c r="MXH29" s="3707"/>
      <c r="MXI29" s="3707"/>
      <c r="MXJ29" s="3707"/>
      <c r="MXK29" s="3707"/>
      <c r="MXL29" s="3707"/>
      <c r="MXM29" s="3707"/>
      <c r="MXN29" s="3707"/>
      <c r="MXO29" s="3707"/>
      <c r="MXP29" s="3707"/>
      <c r="MXQ29" s="3707"/>
      <c r="MXR29" s="3707"/>
      <c r="MXS29" s="3707"/>
      <c r="MXT29" s="3707"/>
      <c r="MXU29" s="3707"/>
      <c r="MXV29" s="3707"/>
      <c r="MXW29" s="3707"/>
      <c r="MXX29" s="3707"/>
      <c r="MXY29" s="3707"/>
      <c r="MXZ29" s="3707"/>
      <c r="MYA29" s="3707"/>
      <c r="MYB29" s="3707"/>
      <c r="MYC29" s="3707"/>
      <c r="MYD29" s="3707"/>
      <c r="MYE29" s="3707"/>
      <c r="MYF29" s="3707"/>
      <c r="MYG29" s="3707"/>
      <c r="MYH29" s="3707"/>
      <c r="MYI29" s="3707"/>
      <c r="MYJ29" s="3707"/>
      <c r="MYK29" s="3707"/>
      <c r="MYL29" s="3707"/>
      <c r="MYM29" s="3707"/>
      <c r="MYN29" s="3707"/>
      <c r="MYO29" s="3707"/>
      <c r="MYP29" s="3707"/>
      <c r="MYQ29" s="3707"/>
      <c r="MYR29" s="3707"/>
      <c r="MYS29" s="3707"/>
      <c r="MYT29" s="3707"/>
      <c r="MYU29" s="3707"/>
      <c r="MYV29" s="3707"/>
      <c r="MYW29" s="3707"/>
      <c r="MYX29" s="3707"/>
      <c r="MYY29" s="3707"/>
      <c r="MYZ29" s="3707"/>
      <c r="MZA29" s="3707"/>
      <c r="MZB29" s="3707"/>
      <c r="MZC29" s="3707"/>
      <c r="MZD29" s="3707"/>
      <c r="MZE29" s="3707"/>
      <c r="MZF29" s="3707"/>
      <c r="MZG29" s="3707"/>
      <c r="MZH29" s="3707"/>
      <c r="MZI29" s="3707"/>
      <c r="MZJ29" s="3707"/>
      <c r="MZK29" s="3707"/>
      <c r="MZL29" s="3707"/>
      <c r="MZM29" s="3707"/>
      <c r="MZN29" s="3707"/>
      <c r="MZO29" s="3707"/>
      <c r="MZP29" s="3707"/>
      <c r="MZQ29" s="3707"/>
      <c r="MZR29" s="3707"/>
      <c r="MZS29" s="3707"/>
      <c r="MZT29" s="3707"/>
      <c r="MZU29" s="3707"/>
      <c r="MZV29" s="3707"/>
      <c r="MZW29" s="3707"/>
      <c r="MZX29" s="3707"/>
      <c r="MZY29" s="3707"/>
      <c r="MZZ29" s="3707"/>
      <c r="NAA29" s="3707"/>
      <c r="NAB29" s="3707"/>
      <c r="NAC29" s="3707"/>
      <c r="NAD29" s="3707"/>
      <c r="NAE29" s="3707"/>
      <c r="NAF29" s="3707"/>
      <c r="NAG29" s="3707"/>
      <c r="NAH29" s="3707"/>
      <c r="NAI29" s="3707"/>
      <c r="NAJ29" s="3707"/>
      <c r="NAK29" s="3707"/>
      <c r="NAL29" s="3707"/>
      <c r="NAM29" s="3707"/>
      <c r="NAN29" s="3707"/>
      <c r="NAO29" s="3707"/>
      <c r="NAP29" s="3707"/>
      <c r="NAQ29" s="3707"/>
      <c r="NAR29" s="3707"/>
      <c r="NAS29" s="3707"/>
      <c r="NAT29" s="3707"/>
      <c r="NAU29" s="3707"/>
      <c r="NAV29" s="3707"/>
      <c r="NAW29" s="3707"/>
      <c r="NAX29" s="3707"/>
      <c r="NAY29" s="3707"/>
      <c r="NAZ29" s="3707"/>
      <c r="NBA29" s="3707"/>
      <c r="NBB29" s="3707"/>
      <c r="NBC29" s="3707"/>
      <c r="NBD29" s="3707"/>
      <c r="NBE29" s="3707"/>
      <c r="NBF29" s="3707"/>
      <c r="NBG29" s="3707"/>
      <c r="NBH29" s="3707"/>
      <c r="NBI29" s="3707"/>
      <c r="NBJ29" s="3707"/>
      <c r="NBK29" s="3707"/>
      <c r="NBL29" s="3707"/>
      <c r="NBM29" s="3707"/>
      <c r="NBN29" s="3707"/>
      <c r="NBO29" s="3707"/>
      <c r="NBP29" s="3707"/>
      <c r="NBQ29" s="3707"/>
      <c r="NBR29" s="3707"/>
      <c r="NBS29" s="3707"/>
      <c r="NBT29" s="3707"/>
      <c r="NBU29" s="3707"/>
      <c r="NBV29" s="3707"/>
      <c r="NBW29" s="3707"/>
      <c r="NBX29" s="3707"/>
      <c r="NBY29" s="3707"/>
      <c r="NBZ29" s="3707"/>
      <c r="NCA29" s="3707"/>
      <c r="NCB29" s="3707"/>
      <c r="NCC29" s="3707"/>
      <c r="NCD29" s="3707"/>
      <c r="NCE29" s="3707"/>
      <c r="NCF29" s="3707"/>
      <c r="NCG29" s="3707"/>
      <c r="NCH29" s="3707"/>
      <c r="NCI29" s="3707"/>
      <c r="NCJ29" s="3707"/>
      <c r="NCK29" s="3707"/>
      <c r="NCL29" s="3707"/>
      <c r="NCM29" s="3707"/>
      <c r="NCN29" s="3707"/>
      <c r="NCO29" s="3707"/>
      <c r="NCP29" s="3707"/>
      <c r="NCQ29" s="3707"/>
      <c r="NCR29" s="3707"/>
      <c r="NCS29" s="3707"/>
      <c r="NCT29" s="3707"/>
      <c r="NCU29" s="3707"/>
      <c r="NCV29" s="3707"/>
      <c r="NCW29" s="3707"/>
      <c r="NCX29" s="3707"/>
      <c r="NCY29" s="3707"/>
      <c r="NCZ29" s="3707"/>
      <c r="NDA29" s="3707"/>
      <c r="NDB29" s="3707"/>
      <c r="NDC29" s="3707"/>
      <c r="NDD29" s="3707"/>
      <c r="NDE29" s="3707"/>
      <c r="NDF29" s="3707"/>
      <c r="NDG29" s="3707"/>
      <c r="NDH29" s="3707"/>
      <c r="NDI29" s="3707"/>
      <c r="NDJ29" s="3707"/>
      <c r="NDK29" s="3707"/>
      <c r="NDL29" s="3707"/>
      <c r="NDM29" s="3707"/>
      <c r="NDN29" s="3707"/>
      <c r="NDO29" s="3707"/>
      <c r="NDP29" s="3707"/>
      <c r="NDQ29" s="3707"/>
      <c r="NDR29" s="3707"/>
      <c r="NDS29" s="3707"/>
      <c r="NDT29" s="3707"/>
      <c r="NDU29" s="3707"/>
      <c r="NDV29" s="3707"/>
      <c r="NDW29" s="3707"/>
      <c r="NDX29" s="3707"/>
      <c r="NDY29" s="3707"/>
      <c r="NDZ29" s="3707"/>
      <c r="NEA29" s="3707"/>
      <c r="NEB29" s="3707"/>
      <c r="NEC29" s="3707"/>
      <c r="NED29" s="3707"/>
      <c r="NEE29" s="3707"/>
      <c r="NEF29" s="3707"/>
      <c r="NEG29" s="3707"/>
      <c r="NEH29" s="3707"/>
      <c r="NEI29" s="3707"/>
      <c r="NEJ29" s="3707"/>
      <c r="NEK29" s="3707"/>
      <c r="NEL29" s="3707"/>
      <c r="NEM29" s="3707"/>
      <c r="NEN29" s="3707"/>
      <c r="NEO29" s="3707"/>
      <c r="NEP29" s="3707"/>
      <c r="NEQ29" s="3707"/>
      <c r="NER29" s="3707"/>
      <c r="NES29" s="3707"/>
      <c r="NET29" s="3707"/>
      <c r="NEU29" s="3707"/>
      <c r="NEV29" s="3707"/>
      <c r="NEW29" s="3707"/>
      <c r="NEX29" s="3707"/>
      <c r="NEY29" s="3707"/>
      <c r="NEZ29" s="3707"/>
      <c r="NFA29" s="3707"/>
      <c r="NFB29" s="3707"/>
      <c r="NFC29" s="3707"/>
      <c r="NFD29" s="3707"/>
      <c r="NFE29" s="3707"/>
      <c r="NFF29" s="3707"/>
      <c r="NFG29" s="3707"/>
      <c r="NFH29" s="3707"/>
      <c r="NFI29" s="3707"/>
      <c r="NFJ29" s="3707"/>
      <c r="NFK29" s="3707"/>
      <c r="NFL29" s="3707"/>
      <c r="NFM29" s="3707"/>
      <c r="NFN29" s="3707"/>
      <c r="NFO29" s="3707"/>
      <c r="NFP29" s="3707"/>
      <c r="NFQ29" s="3707"/>
      <c r="NFR29" s="3707"/>
      <c r="NFS29" s="3707"/>
      <c r="NFT29" s="3707"/>
      <c r="NFU29" s="3707"/>
      <c r="NFV29" s="3707"/>
      <c r="NFW29" s="3707"/>
      <c r="NFX29" s="3707"/>
      <c r="NFY29" s="3707"/>
      <c r="NFZ29" s="3707"/>
      <c r="NGA29" s="3707"/>
      <c r="NGB29" s="3707"/>
      <c r="NGC29" s="3707"/>
      <c r="NGD29" s="3707"/>
      <c r="NGE29" s="3707"/>
      <c r="NGF29" s="3707"/>
      <c r="NGG29" s="3707"/>
      <c r="NGH29" s="3707"/>
      <c r="NGI29" s="3707"/>
      <c r="NGJ29" s="3707"/>
      <c r="NGK29" s="3707"/>
      <c r="NGL29" s="3707"/>
      <c r="NGM29" s="3707"/>
      <c r="NGN29" s="3707"/>
      <c r="NGO29" s="3707"/>
      <c r="NGP29" s="3707"/>
      <c r="NGQ29" s="3707"/>
      <c r="NGR29" s="3707"/>
      <c r="NGS29" s="3707"/>
      <c r="NGT29" s="3707"/>
      <c r="NGU29" s="3707"/>
      <c r="NGV29" s="3707"/>
      <c r="NGW29" s="3707"/>
      <c r="NGX29" s="3707"/>
      <c r="NGY29" s="3707"/>
      <c r="NGZ29" s="3707"/>
      <c r="NHA29" s="3707"/>
      <c r="NHB29" s="3707"/>
      <c r="NHC29" s="3707"/>
      <c r="NHD29" s="3707"/>
      <c r="NHE29" s="3707"/>
      <c r="NHF29" s="3707"/>
      <c r="NHG29" s="3707"/>
      <c r="NHH29" s="3707"/>
      <c r="NHI29" s="3707"/>
      <c r="NHJ29" s="3707"/>
      <c r="NHK29" s="3707"/>
      <c r="NHL29" s="3707"/>
      <c r="NHM29" s="3707"/>
      <c r="NHN29" s="3707"/>
      <c r="NHO29" s="3707"/>
      <c r="NHP29" s="3707"/>
      <c r="NHQ29" s="3707"/>
      <c r="NHR29" s="3707"/>
      <c r="NHS29" s="3707"/>
      <c r="NHT29" s="3707"/>
      <c r="NHU29" s="3707"/>
      <c r="NHV29" s="3707"/>
      <c r="NHW29" s="3707"/>
      <c r="NHX29" s="3707"/>
      <c r="NHY29" s="3707"/>
      <c r="NHZ29" s="3707"/>
      <c r="NIA29" s="3707"/>
      <c r="NIB29" s="3707"/>
      <c r="NIC29" s="3707"/>
      <c r="NID29" s="3707"/>
      <c r="NIE29" s="3707"/>
      <c r="NIF29" s="3707"/>
      <c r="NIG29" s="3707"/>
      <c r="NIH29" s="3707"/>
      <c r="NII29" s="3707"/>
      <c r="NIJ29" s="3707"/>
      <c r="NIK29" s="3707"/>
      <c r="NIL29" s="3707"/>
      <c r="NIM29" s="3707"/>
      <c r="NIN29" s="3707"/>
      <c r="NIO29" s="3707"/>
      <c r="NIP29" s="3707"/>
      <c r="NIQ29" s="3707"/>
      <c r="NIR29" s="3707"/>
      <c r="NIS29" s="3707"/>
      <c r="NIT29" s="3707"/>
      <c r="NIU29" s="3707"/>
      <c r="NIV29" s="3707"/>
      <c r="NIW29" s="3707"/>
      <c r="NIX29" s="3707"/>
      <c r="NIY29" s="3707"/>
      <c r="NIZ29" s="3707"/>
      <c r="NJA29" s="3707"/>
      <c r="NJB29" s="3707"/>
      <c r="NJC29" s="3707"/>
      <c r="NJD29" s="3707"/>
      <c r="NJE29" s="3707"/>
      <c r="NJF29" s="3707"/>
      <c r="NJG29" s="3707"/>
      <c r="NJH29" s="3707"/>
      <c r="NJI29" s="3707"/>
      <c r="NJJ29" s="3707"/>
      <c r="NJK29" s="3707"/>
      <c r="NJL29" s="3707"/>
      <c r="NJM29" s="3707"/>
      <c r="NJN29" s="3707"/>
      <c r="NJO29" s="3707"/>
      <c r="NJP29" s="3707"/>
      <c r="NJQ29" s="3707"/>
      <c r="NJR29" s="3707"/>
      <c r="NJS29" s="3707"/>
      <c r="NJT29" s="3707"/>
      <c r="NJU29" s="3707"/>
      <c r="NJV29" s="3707"/>
      <c r="NJW29" s="3707"/>
      <c r="NJX29" s="3707"/>
      <c r="NJY29" s="3707"/>
      <c r="NJZ29" s="3707"/>
      <c r="NKA29" s="3707"/>
      <c r="NKB29" s="3707"/>
      <c r="NKC29" s="3707"/>
      <c r="NKD29" s="3707"/>
      <c r="NKE29" s="3707"/>
      <c r="NKF29" s="3707"/>
      <c r="NKG29" s="3707"/>
      <c r="NKH29" s="3707"/>
      <c r="NKI29" s="3707"/>
      <c r="NKJ29" s="3707"/>
      <c r="NKK29" s="3707"/>
      <c r="NKL29" s="3707"/>
      <c r="NKM29" s="3707"/>
      <c r="NKN29" s="3707"/>
      <c r="NKO29" s="3707"/>
      <c r="NKP29" s="3707"/>
      <c r="NKQ29" s="3707"/>
      <c r="NKR29" s="3707"/>
      <c r="NKS29" s="3707"/>
      <c r="NKT29" s="3707"/>
      <c r="NKU29" s="3707"/>
      <c r="NKV29" s="3707"/>
      <c r="NKW29" s="3707"/>
      <c r="NKX29" s="3707"/>
      <c r="NKY29" s="3707"/>
      <c r="NKZ29" s="3707"/>
      <c r="NLA29" s="3707"/>
      <c r="NLB29" s="3707"/>
      <c r="NLC29" s="3707"/>
      <c r="NLD29" s="3707"/>
      <c r="NLE29" s="3707"/>
      <c r="NLF29" s="3707"/>
      <c r="NLG29" s="3707"/>
      <c r="NLH29" s="3707"/>
      <c r="NLI29" s="3707"/>
      <c r="NLJ29" s="3707"/>
      <c r="NLK29" s="3707"/>
      <c r="NLL29" s="3707"/>
      <c r="NLM29" s="3707"/>
      <c r="NLN29" s="3707"/>
      <c r="NLO29" s="3707"/>
      <c r="NLP29" s="3707"/>
      <c r="NLQ29" s="3707"/>
      <c r="NLR29" s="3707"/>
      <c r="NLS29" s="3707"/>
      <c r="NLT29" s="3707"/>
      <c r="NLU29" s="3707"/>
      <c r="NLV29" s="3707"/>
      <c r="NLW29" s="3707"/>
      <c r="NLX29" s="3707"/>
      <c r="NLY29" s="3707"/>
      <c r="NLZ29" s="3707"/>
      <c r="NMA29" s="3707"/>
      <c r="NMB29" s="3707"/>
      <c r="NMC29" s="3707"/>
      <c r="NMD29" s="3707"/>
      <c r="NME29" s="3707"/>
      <c r="NMF29" s="3707"/>
      <c r="NMG29" s="3707"/>
      <c r="NMH29" s="3707"/>
      <c r="NMI29" s="3707"/>
      <c r="NMJ29" s="3707"/>
      <c r="NMK29" s="3707"/>
      <c r="NML29" s="3707"/>
      <c r="NMM29" s="3707"/>
      <c r="NMN29" s="3707"/>
      <c r="NMO29" s="3707"/>
      <c r="NMP29" s="3707"/>
      <c r="NMQ29" s="3707"/>
      <c r="NMR29" s="3707"/>
      <c r="NMS29" s="3707"/>
      <c r="NMT29" s="3707"/>
      <c r="NMU29" s="3707"/>
      <c r="NMV29" s="3707"/>
      <c r="NMW29" s="3707"/>
      <c r="NMX29" s="3707"/>
      <c r="NMY29" s="3707"/>
      <c r="NMZ29" s="3707"/>
      <c r="NNA29" s="3707"/>
      <c r="NNB29" s="3707"/>
      <c r="NNC29" s="3707"/>
      <c r="NND29" s="3707"/>
      <c r="NNE29" s="3707"/>
      <c r="NNF29" s="3707"/>
      <c r="NNG29" s="3707"/>
      <c r="NNH29" s="3707"/>
      <c r="NNI29" s="3707"/>
      <c r="NNJ29" s="3707"/>
      <c r="NNK29" s="3707"/>
      <c r="NNL29" s="3707"/>
      <c r="NNM29" s="3707"/>
      <c r="NNN29" s="3707"/>
      <c r="NNO29" s="3707"/>
      <c r="NNP29" s="3707"/>
      <c r="NNQ29" s="3707"/>
      <c r="NNR29" s="3707"/>
      <c r="NNS29" s="3707"/>
      <c r="NNT29" s="3707"/>
      <c r="NNU29" s="3707"/>
      <c r="NNV29" s="3707"/>
      <c r="NNW29" s="3707"/>
      <c r="NNX29" s="3707"/>
      <c r="NNY29" s="3707"/>
      <c r="NNZ29" s="3707"/>
      <c r="NOA29" s="3707"/>
      <c r="NOB29" s="3707"/>
      <c r="NOC29" s="3707"/>
      <c r="NOD29" s="3707"/>
      <c r="NOE29" s="3707"/>
      <c r="NOF29" s="3707"/>
      <c r="NOG29" s="3707"/>
      <c r="NOH29" s="3707"/>
      <c r="NOI29" s="3707"/>
      <c r="NOJ29" s="3707"/>
      <c r="NOK29" s="3707"/>
      <c r="NOL29" s="3707"/>
      <c r="NOM29" s="3707"/>
      <c r="NON29" s="3707"/>
      <c r="NOO29" s="3707"/>
      <c r="NOP29" s="3707"/>
      <c r="NOQ29" s="3707"/>
      <c r="NOR29" s="3707"/>
      <c r="NOS29" s="3707"/>
      <c r="NOT29" s="3707"/>
      <c r="NOU29" s="3707"/>
      <c r="NOV29" s="3707"/>
      <c r="NOW29" s="3707"/>
      <c r="NOX29" s="3707"/>
      <c r="NOY29" s="3707"/>
      <c r="NOZ29" s="3707"/>
      <c r="NPA29" s="3707"/>
      <c r="NPB29" s="3707"/>
      <c r="NPC29" s="3707"/>
      <c r="NPD29" s="3707"/>
      <c r="NPE29" s="3707"/>
      <c r="NPF29" s="3707"/>
      <c r="NPG29" s="3707"/>
      <c r="NPH29" s="3707"/>
      <c r="NPI29" s="3707"/>
      <c r="NPJ29" s="3707"/>
      <c r="NPK29" s="3707"/>
      <c r="NPL29" s="3707"/>
      <c r="NPM29" s="3707"/>
      <c r="NPN29" s="3707"/>
      <c r="NPO29" s="3707"/>
      <c r="NPP29" s="3707"/>
      <c r="NPQ29" s="3707"/>
      <c r="NPR29" s="3707"/>
      <c r="NPS29" s="3707"/>
      <c r="NPT29" s="3707"/>
      <c r="NPU29" s="3707"/>
      <c r="NPV29" s="3707"/>
      <c r="NPW29" s="3707"/>
      <c r="NPX29" s="3707"/>
      <c r="NPY29" s="3707"/>
      <c r="NPZ29" s="3707"/>
      <c r="NQA29" s="3707"/>
      <c r="NQB29" s="3707"/>
      <c r="NQC29" s="3707"/>
      <c r="NQD29" s="3707"/>
      <c r="NQE29" s="3707"/>
      <c r="NQF29" s="3707"/>
      <c r="NQG29" s="3707"/>
      <c r="NQH29" s="3707"/>
      <c r="NQI29" s="3707"/>
      <c r="NQJ29" s="3707"/>
      <c r="NQK29" s="3707"/>
      <c r="NQL29" s="3707"/>
      <c r="NQM29" s="3707"/>
      <c r="NQN29" s="3707"/>
      <c r="NQO29" s="3707"/>
      <c r="NQP29" s="3707"/>
      <c r="NQQ29" s="3707"/>
      <c r="NQR29" s="3707"/>
      <c r="NQS29" s="3707"/>
      <c r="NQT29" s="3707"/>
      <c r="NQU29" s="3707"/>
      <c r="NQV29" s="3707"/>
      <c r="NQW29" s="3707"/>
      <c r="NQX29" s="3707"/>
      <c r="NQY29" s="3707"/>
      <c r="NQZ29" s="3707"/>
      <c r="NRA29" s="3707"/>
      <c r="NRB29" s="3707"/>
      <c r="NRC29" s="3707"/>
      <c r="NRD29" s="3707"/>
      <c r="NRE29" s="3707"/>
      <c r="NRF29" s="3707"/>
      <c r="NRG29" s="3707"/>
      <c r="NRH29" s="3707"/>
      <c r="NRI29" s="3707"/>
      <c r="NRJ29" s="3707"/>
      <c r="NRK29" s="3707"/>
      <c r="NRL29" s="3707"/>
      <c r="NRM29" s="3707"/>
      <c r="NRN29" s="3707"/>
      <c r="NRO29" s="3707"/>
      <c r="NRP29" s="3707"/>
      <c r="NRQ29" s="3707"/>
      <c r="NRR29" s="3707"/>
      <c r="NRS29" s="3707"/>
      <c r="NRT29" s="3707"/>
      <c r="NRU29" s="3707"/>
      <c r="NRV29" s="3707"/>
      <c r="NRW29" s="3707"/>
      <c r="NRX29" s="3707"/>
      <c r="NRY29" s="3707"/>
      <c r="NRZ29" s="3707"/>
      <c r="NSA29" s="3707"/>
      <c r="NSB29" s="3707"/>
      <c r="NSC29" s="3707"/>
      <c r="NSD29" s="3707"/>
      <c r="NSE29" s="3707"/>
      <c r="NSF29" s="3707"/>
      <c r="NSG29" s="3707"/>
      <c r="NSH29" s="3707"/>
      <c r="NSI29" s="3707"/>
      <c r="NSJ29" s="3707"/>
      <c r="NSK29" s="3707"/>
      <c r="NSL29" s="3707"/>
      <c r="NSM29" s="3707"/>
      <c r="NSN29" s="3707"/>
      <c r="NSO29" s="3707"/>
      <c r="NSP29" s="3707"/>
      <c r="NSQ29" s="3707"/>
      <c r="NSR29" s="3707"/>
      <c r="NSS29" s="3707"/>
      <c r="NST29" s="3707"/>
      <c r="NSU29" s="3707"/>
      <c r="NSV29" s="3707"/>
      <c r="NSW29" s="3707"/>
      <c r="NSX29" s="3707"/>
      <c r="NSY29" s="3707"/>
      <c r="NSZ29" s="3707"/>
      <c r="NTA29" s="3707"/>
      <c r="NTB29" s="3707"/>
      <c r="NTC29" s="3707"/>
      <c r="NTD29" s="3707"/>
      <c r="NTE29" s="3707"/>
      <c r="NTF29" s="3707"/>
      <c r="NTG29" s="3707"/>
      <c r="NTH29" s="3707"/>
      <c r="NTI29" s="3707"/>
      <c r="NTJ29" s="3707"/>
      <c r="NTK29" s="3707"/>
      <c r="NTL29" s="3707"/>
      <c r="NTM29" s="3707"/>
      <c r="NTN29" s="3707"/>
      <c r="NTO29" s="3707"/>
      <c r="NTP29" s="3707"/>
      <c r="NTQ29" s="3707"/>
      <c r="NTR29" s="3707"/>
      <c r="NTS29" s="3707"/>
      <c r="NTT29" s="3707"/>
      <c r="NTU29" s="3707"/>
      <c r="NTV29" s="3707"/>
      <c r="NTW29" s="3707"/>
      <c r="NTX29" s="3707"/>
      <c r="NTY29" s="3707"/>
      <c r="NTZ29" s="3707"/>
      <c r="NUA29" s="3707"/>
      <c r="NUB29" s="3707"/>
      <c r="NUC29" s="3707"/>
      <c r="NUD29" s="3707"/>
      <c r="NUE29" s="3707"/>
      <c r="NUF29" s="3707"/>
      <c r="NUG29" s="3707"/>
      <c r="NUH29" s="3707"/>
      <c r="NUI29" s="3707"/>
      <c r="NUJ29" s="3707"/>
      <c r="NUK29" s="3707"/>
      <c r="NUL29" s="3707"/>
      <c r="NUM29" s="3707"/>
      <c r="NUN29" s="3707"/>
      <c r="NUO29" s="3707"/>
      <c r="NUP29" s="3707"/>
      <c r="NUQ29" s="3707"/>
      <c r="NUR29" s="3707"/>
      <c r="NUS29" s="3707"/>
      <c r="NUT29" s="3707"/>
      <c r="NUU29" s="3707"/>
      <c r="NUV29" s="3707"/>
      <c r="NUW29" s="3707"/>
      <c r="NUX29" s="3707"/>
      <c r="NUY29" s="3707"/>
      <c r="NUZ29" s="3707"/>
      <c r="NVA29" s="3707"/>
      <c r="NVB29" s="3707"/>
      <c r="NVC29" s="3707"/>
      <c r="NVD29" s="3707"/>
      <c r="NVE29" s="3707"/>
      <c r="NVF29" s="3707"/>
      <c r="NVG29" s="3707"/>
      <c r="NVH29" s="3707"/>
      <c r="NVI29" s="3707"/>
      <c r="NVJ29" s="3707"/>
      <c r="NVK29" s="3707"/>
      <c r="NVL29" s="3707"/>
      <c r="NVM29" s="3707"/>
      <c r="NVN29" s="3707"/>
      <c r="NVO29" s="3707"/>
      <c r="NVP29" s="3707"/>
      <c r="NVQ29" s="3707"/>
      <c r="NVR29" s="3707"/>
      <c r="NVS29" s="3707"/>
      <c r="NVT29" s="3707"/>
      <c r="NVU29" s="3707"/>
      <c r="NVV29" s="3707"/>
      <c r="NVW29" s="3707"/>
      <c r="NVX29" s="3707"/>
      <c r="NVY29" s="3707"/>
      <c r="NVZ29" s="3707"/>
      <c r="NWA29" s="3707"/>
      <c r="NWB29" s="3707"/>
      <c r="NWC29" s="3707"/>
      <c r="NWD29" s="3707"/>
      <c r="NWE29" s="3707"/>
      <c r="NWF29" s="3707"/>
      <c r="NWG29" s="3707"/>
      <c r="NWH29" s="3707"/>
      <c r="NWI29" s="3707"/>
      <c r="NWJ29" s="3707"/>
      <c r="NWK29" s="3707"/>
      <c r="NWL29" s="3707"/>
      <c r="NWM29" s="3707"/>
      <c r="NWN29" s="3707"/>
      <c r="NWO29" s="3707"/>
      <c r="NWP29" s="3707"/>
      <c r="NWQ29" s="3707"/>
      <c r="NWR29" s="3707"/>
      <c r="NWS29" s="3707"/>
      <c r="NWT29" s="3707"/>
      <c r="NWU29" s="3707"/>
      <c r="NWV29" s="3707"/>
      <c r="NWW29" s="3707"/>
      <c r="NWX29" s="3707"/>
      <c r="NWY29" s="3707"/>
      <c r="NWZ29" s="3707"/>
      <c r="NXA29" s="3707"/>
      <c r="NXB29" s="3707"/>
      <c r="NXC29" s="3707"/>
      <c r="NXD29" s="3707"/>
      <c r="NXE29" s="3707"/>
      <c r="NXF29" s="3707"/>
      <c r="NXG29" s="3707"/>
      <c r="NXH29" s="3707"/>
      <c r="NXI29" s="3707"/>
      <c r="NXJ29" s="3707"/>
      <c r="NXK29" s="3707"/>
      <c r="NXL29" s="3707"/>
      <c r="NXM29" s="3707"/>
      <c r="NXN29" s="3707"/>
      <c r="NXO29" s="3707"/>
      <c r="NXP29" s="3707"/>
      <c r="NXQ29" s="3707"/>
      <c r="NXR29" s="3707"/>
      <c r="NXS29" s="3707"/>
      <c r="NXT29" s="3707"/>
      <c r="NXU29" s="3707"/>
      <c r="NXV29" s="3707"/>
      <c r="NXW29" s="3707"/>
      <c r="NXX29" s="3707"/>
      <c r="NXY29" s="3707"/>
      <c r="NXZ29" s="3707"/>
      <c r="NYA29" s="3707"/>
      <c r="NYB29" s="3707"/>
      <c r="NYC29" s="3707"/>
      <c r="NYD29" s="3707"/>
      <c r="NYE29" s="3707"/>
      <c r="NYF29" s="3707"/>
      <c r="NYG29" s="3707"/>
      <c r="NYH29" s="3707"/>
      <c r="NYI29" s="3707"/>
      <c r="NYJ29" s="3707"/>
      <c r="NYK29" s="3707"/>
      <c r="NYL29" s="3707"/>
      <c r="NYM29" s="3707"/>
      <c r="NYN29" s="3707"/>
      <c r="NYO29" s="3707"/>
      <c r="NYP29" s="3707"/>
      <c r="NYQ29" s="3707"/>
      <c r="NYR29" s="3707"/>
      <c r="NYS29" s="3707"/>
      <c r="NYT29" s="3707"/>
      <c r="NYU29" s="3707"/>
      <c r="NYV29" s="3707"/>
      <c r="NYW29" s="3707"/>
      <c r="NYX29" s="3707"/>
      <c r="NYY29" s="3707"/>
      <c r="NYZ29" s="3707"/>
      <c r="NZA29" s="3707"/>
      <c r="NZB29" s="3707"/>
      <c r="NZC29" s="3707"/>
      <c r="NZD29" s="3707"/>
      <c r="NZE29" s="3707"/>
      <c r="NZF29" s="3707"/>
      <c r="NZG29" s="3707"/>
      <c r="NZH29" s="3707"/>
      <c r="NZI29" s="3707"/>
      <c r="NZJ29" s="3707"/>
      <c r="NZK29" s="3707"/>
      <c r="NZL29" s="3707"/>
      <c r="NZM29" s="3707"/>
      <c r="NZN29" s="3707"/>
      <c r="NZO29" s="3707"/>
      <c r="NZP29" s="3707"/>
      <c r="NZQ29" s="3707"/>
      <c r="NZR29" s="3707"/>
      <c r="NZS29" s="3707"/>
      <c r="NZT29" s="3707"/>
      <c r="NZU29" s="3707"/>
      <c r="NZV29" s="3707"/>
      <c r="NZW29" s="3707"/>
      <c r="NZX29" s="3707"/>
      <c r="NZY29" s="3707"/>
      <c r="NZZ29" s="3707"/>
      <c r="OAA29" s="3707"/>
      <c r="OAB29" s="3707"/>
      <c r="OAC29" s="3707"/>
      <c r="OAD29" s="3707"/>
      <c r="OAE29" s="3707"/>
      <c r="OAF29" s="3707"/>
      <c r="OAG29" s="3707"/>
      <c r="OAH29" s="3707"/>
      <c r="OAI29" s="3707"/>
      <c r="OAJ29" s="3707"/>
      <c r="OAK29" s="3707"/>
      <c r="OAL29" s="3707"/>
      <c r="OAM29" s="3707"/>
      <c r="OAN29" s="3707"/>
      <c r="OAO29" s="3707"/>
      <c r="OAP29" s="3707"/>
      <c r="OAQ29" s="3707"/>
      <c r="OAR29" s="3707"/>
      <c r="OAS29" s="3707"/>
      <c r="OAT29" s="3707"/>
      <c r="OAU29" s="3707"/>
      <c r="OAV29" s="3707"/>
      <c r="OAW29" s="3707"/>
      <c r="OAX29" s="3707"/>
      <c r="OAY29" s="3707"/>
      <c r="OAZ29" s="3707"/>
      <c r="OBA29" s="3707"/>
      <c r="OBB29" s="3707"/>
      <c r="OBC29" s="3707"/>
      <c r="OBD29" s="3707"/>
      <c r="OBE29" s="3707"/>
      <c r="OBF29" s="3707"/>
      <c r="OBG29" s="3707"/>
      <c r="OBH29" s="3707"/>
      <c r="OBI29" s="3707"/>
      <c r="OBJ29" s="3707"/>
      <c r="OBK29" s="3707"/>
      <c r="OBL29" s="3707"/>
      <c r="OBM29" s="3707"/>
      <c r="OBN29" s="3707"/>
      <c r="OBO29" s="3707"/>
      <c r="OBP29" s="3707"/>
      <c r="OBQ29" s="3707"/>
      <c r="OBR29" s="3707"/>
      <c r="OBS29" s="3707"/>
      <c r="OBT29" s="3707"/>
      <c r="OBU29" s="3707"/>
      <c r="OBV29" s="3707"/>
      <c r="OBW29" s="3707"/>
      <c r="OBX29" s="3707"/>
      <c r="OBY29" s="3707"/>
      <c r="OBZ29" s="3707"/>
      <c r="OCA29" s="3707"/>
      <c r="OCB29" s="3707"/>
      <c r="OCC29" s="3707"/>
      <c r="OCD29" s="3707"/>
      <c r="OCE29" s="3707"/>
      <c r="OCF29" s="3707"/>
      <c r="OCG29" s="3707"/>
      <c r="OCH29" s="3707"/>
      <c r="OCI29" s="3707"/>
      <c r="OCJ29" s="3707"/>
      <c r="OCK29" s="3707"/>
      <c r="OCL29" s="3707"/>
      <c r="OCM29" s="3707"/>
      <c r="OCN29" s="3707"/>
      <c r="OCO29" s="3707"/>
      <c r="OCP29" s="3707"/>
      <c r="OCQ29" s="3707"/>
      <c r="OCR29" s="3707"/>
      <c r="OCS29" s="3707"/>
      <c r="OCT29" s="3707"/>
      <c r="OCU29" s="3707"/>
      <c r="OCV29" s="3707"/>
      <c r="OCW29" s="3707"/>
      <c r="OCX29" s="3707"/>
      <c r="OCY29" s="3707"/>
      <c r="OCZ29" s="3707"/>
      <c r="ODA29" s="3707"/>
      <c r="ODB29" s="3707"/>
      <c r="ODC29" s="3707"/>
      <c r="ODD29" s="3707"/>
      <c r="ODE29" s="3707"/>
      <c r="ODF29" s="3707"/>
      <c r="ODG29" s="3707"/>
      <c r="ODH29" s="3707"/>
      <c r="ODI29" s="3707"/>
      <c r="ODJ29" s="3707"/>
      <c r="ODK29" s="3707"/>
      <c r="ODL29" s="3707"/>
      <c r="ODM29" s="3707"/>
      <c r="ODN29" s="3707"/>
      <c r="ODO29" s="3707"/>
      <c r="ODP29" s="3707"/>
      <c r="ODQ29" s="3707"/>
      <c r="ODR29" s="3707"/>
      <c r="ODS29" s="3707"/>
      <c r="ODT29" s="3707"/>
      <c r="ODU29" s="3707"/>
      <c r="ODV29" s="3707"/>
      <c r="ODW29" s="3707"/>
      <c r="ODX29" s="3707"/>
      <c r="ODY29" s="3707"/>
      <c r="ODZ29" s="3707"/>
      <c r="OEA29" s="3707"/>
      <c r="OEB29" s="3707"/>
      <c r="OEC29" s="3707"/>
      <c r="OED29" s="3707"/>
      <c r="OEE29" s="3707"/>
      <c r="OEF29" s="3707"/>
      <c r="OEG29" s="3707"/>
      <c r="OEH29" s="3707"/>
      <c r="OEI29" s="3707"/>
      <c r="OEJ29" s="3707"/>
      <c r="OEK29" s="3707"/>
      <c r="OEL29" s="3707"/>
      <c r="OEM29" s="3707"/>
      <c r="OEN29" s="3707"/>
      <c r="OEO29" s="3707"/>
      <c r="OEP29" s="3707"/>
      <c r="OEQ29" s="3707"/>
      <c r="OER29" s="3707"/>
      <c r="OES29" s="3707"/>
      <c r="OET29" s="3707"/>
      <c r="OEU29" s="3707"/>
      <c r="OEV29" s="3707"/>
      <c r="OEW29" s="3707"/>
      <c r="OEX29" s="3707"/>
      <c r="OEY29" s="3707"/>
      <c r="OEZ29" s="3707"/>
      <c r="OFA29" s="3707"/>
      <c r="OFB29" s="3707"/>
      <c r="OFC29" s="3707"/>
      <c r="OFD29" s="3707"/>
      <c r="OFE29" s="3707"/>
      <c r="OFF29" s="3707"/>
      <c r="OFG29" s="3707"/>
      <c r="OFH29" s="3707"/>
      <c r="OFI29" s="3707"/>
      <c r="OFJ29" s="3707"/>
      <c r="OFK29" s="3707"/>
      <c r="OFL29" s="3707"/>
      <c r="OFM29" s="3707"/>
      <c r="OFN29" s="3707"/>
      <c r="OFO29" s="3707"/>
      <c r="OFP29" s="3707"/>
      <c r="OFQ29" s="3707"/>
      <c r="OFR29" s="3707"/>
      <c r="OFS29" s="3707"/>
      <c r="OFT29" s="3707"/>
      <c r="OFU29" s="3707"/>
      <c r="OFV29" s="3707"/>
      <c r="OFW29" s="3707"/>
      <c r="OFX29" s="3707"/>
      <c r="OFY29" s="3707"/>
      <c r="OFZ29" s="3707"/>
      <c r="OGA29" s="3707"/>
      <c r="OGB29" s="3707"/>
      <c r="OGC29" s="3707"/>
      <c r="OGD29" s="3707"/>
      <c r="OGE29" s="3707"/>
      <c r="OGF29" s="3707"/>
      <c r="OGG29" s="3707"/>
      <c r="OGH29" s="3707"/>
      <c r="OGI29" s="3707"/>
      <c r="OGJ29" s="3707"/>
      <c r="OGK29" s="3707"/>
      <c r="OGL29" s="3707"/>
      <c r="OGM29" s="3707"/>
      <c r="OGN29" s="3707"/>
      <c r="OGO29" s="3707"/>
      <c r="OGP29" s="3707"/>
      <c r="OGQ29" s="3707"/>
      <c r="OGR29" s="3707"/>
      <c r="OGS29" s="3707"/>
      <c r="OGT29" s="3707"/>
      <c r="OGU29" s="3707"/>
      <c r="OGV29" s="3707"/>
      <c r="OGW29" s="3707"/>
      <c r="OGX29" s="3707"/>
      <c r="OGY29" s="3707"/>
      <c r="OGZ29" s="3707"/>
      <c r="OHA29" s="3707"/>
      <c r="OHB29" s="3707"/>
      <c r="OHC29" s="3707"/>
      <c r="OHD29" s="3707"/>
      <c r="OHE29" s="3707"/>
      <c r="OHF29" s="3707"/>
      <c r="OHG29" s="3707"/>
      <c r="OHH29" s="3707"/>
      <c r="OHI29" s="3707"/>
      <c r="OHJ29" s="3707"/>
      <c r="OHK29" s="3707"/>
      <c r="OHL29" s="3707"/>
      <c r="OHM29" s="3707"/>
      <c r="OHN29" s="3707"/>
      <c r="OHO29" s="3707"/>
      <c r="OHP29" s="3707"/>
      <c r="OHQ29" s="3707"/>
      <c r="OHR29" s="3707"/>
      <c r="OHS29" s="3707"/>
      <c r="OHT29" s="3707"/>
      <c r="OHU29" s="3707"/>
      <c r="OHV29" s="3707"/>
      <c r="OHW29" s="3707"/>
      <c r="OHX29" s="3707"/>
      <c r="OHY29" s="3707"/>
      <c r="OHZ29" s="3707"/>
      <c r="OIA29" s="3707"/>
      <c r="OIB29" s="3707"/>
      <c r="OIC29" s="3707"/>
      <c r="OID29" s="3707"/>
      <c r="OIE29" s="3707"/>
      <c r="OIF29" s="3707"/>
      <c r="OIG29" s="3707"/>
      <c r="OIH29" s="3707"/>
      <c r="OII29" s="3707"/>
      <c r="OIJ29" s="3707"/>
      <c r="OIK29" s="3707"/>
      <c r="OIL29" s="3707"/>
      <c r="OIM29" s="3707"/>
      <c r="OIN29" s="3707"/>
      <c r="OIO29" s="3707"/>
      <c r="OIP29" s="3707"/>
      <c r="OIQ29" s="3707"/>
      <c r="OIR29" s="3707"/>
      <c r="OIS29" s="3707"/>
      <c r="OIT29" s="3707"/>
      <c r="OIU29" s="3707"/>
      <c r="OIV29" s="3707"/>
      <c r="OIW29" s="3707"/>
      <c r="OIX29" s="3707"/>
      <c r="OIY29" s="3707"/>
      <c r="OIZ29" s="3707"/>
      <c r="OJA29" s="3707"/>
      <c r="OJB29" s="3707"/>
      <c r="OJC29" s="3707"/>
      <c r="OJD29" s="3707"/>
      <c r="OJE29" s="3707"/>
      <c r="OJF29" s="3707"/>
      <c r="OJG29" s="3707"/>
      <c r="OJH29" s="3707"/>
      <c r="OJI29" s="3707"/>
      <c r="OJJ29" s="3707"/>
      <c r="OJK29" s="3707"/>
      <c r="OJL29" s="3707"/>
      <c r="OJM29" s="3707"/>
      <c r="OJN29" s="3707"/>
      <c r="OJO29" s="3707"/>
      <c r="OJP29" s="3707"/>
      <c r="OJQ29" s="3707"/>
      <c r="OJR29" s="3707"/>
      <c r="OJS29" s="3707"/>
      <c r="OJT29" s="3707"/>
      <c r="OJU29" s="3707"/>
      <c r="OJV29" s="3707"/>
      <c r="OJW29" s="3707"/>
      <c r="OJX29" s="3707"/>
      <c r="OJY29" s="3707"/>
      <c r="OJZ29" s="3707"/>
      <c r="OKA29" s="3707"/>
      <c r="OKB29" s="3707"/>
      <c r="OKC29" s="3707"/>
      <c r="OKD29" s="3707"/>
      <c r="OKE29" s="3707"/>
      <c r="OKF29" s="3707"/>
      <c r="OKG29" s="3707"/>
      <c r="OKH29" s="3707"/>
      <c r="OKI29" s="3707"/>
      <c r="OKJ29" s="3707"/>
      <c r="OKK29" s="3707"/>
      <c r="OKL29" s="3707"/>
      <c r="OKM29" s="3707"/>
      <c r="OKN29" s="3707"/>
      <c r="OKO29" s="3707"/>
      <c r="OKP29" s="3707"/>
      <c r="OKQ29" s="3707"/>
      <c r="OKR29" s="3707"/>
      <c r="OKS29" s="3707"/>
      <c r="OKT29" s="3707"/>
      <c r="OKU29" s="3707"/>
      <c r="OKV29" s="3707"/>
      <c r="OKW29" s="3707"/>
      <c r="OKX29" s="3707"/>
      <c r="OKY29" s="3707"/>
      <c r="OKZ29" s="3707"/>
      <c r="OLA29" s="3707"/>
      <c r="OLB29" s="3707"/>
      <c r="OLC29" s="3707"/>
      <c r="OLD29" s="3707"/>
      <c r="OLE29" s="3707"/>
      <c r="OLF29" s="3707"/>
      <c r="OLG29" s="3707"/>
      <c r="OLH29" s="3707"/>
      <c r="OLI29" s="3707"/>
      <c r="OLJ29" s="3707"/>
      <c r="OLK29" s="3707"/>
      <c r="OLL29" s="3707"/>
      <c r="OLM29" s="3707"/>
      <c r="OLN29" s="3707"/>
      <c r="OLO29" s="3707"/>
      <c r="OLP29" s="3707"/>
      <c r="OLQ29" s="3707"/>
      <c r="OLR29" s="3707"/>
      <c r="OLS29" s="3707"/>
      <c r="OLT29" s="3707"/>
      <c r="OLU29" s="3707"/>
      <c r="OLV29" s="3707"/>
      <c r="OLW29" s="3707"/>
      <c r="OLX29" s="3707"/>
      <c r="OLY29" s="3707"/>
      <c r="OLZ29" s="3707"/>
      <c r="OMA29" s="3707"/>
      <c r="OMB29" s="3707"/>
      <c r="OMC29" s="3707"/>
      <c r="OMD29" s="3707"/>
      <c r="OME29" s="3707"/>
      <c r="OMF29" s="3707"/>
      <c r="OMG29" s="3707"/>
      <c r="OMH29" s="3707"/>
      <c r="OMI29" s="3707"/>
      <c r="OMJ29" s="3707"/>
      <c r="OMK29" s="3707"/>
      <c r="OML29" s="3707"/>
      <c r="OMM29" s="3707"/>
      <c r="OMN29" s="3707"/>
      <c r="OMO29" s="3707"/>
      <c r="OMP29" s="3707"/>
      <c r="OMQ29" s="3707"/>
      <c r="OMR29" s="3707"/>
      <c r="OMS29" s="3707"/>
      <c r="OMT29" s="3707"/>
      <c r="OMU29" s="3707"/>
      <c r="OMV29" s="3707"/>
      <c r="OMW29" s="3707"/>
      <c r="OMX29" s="3707"/>
      <c r="OMY29" s="3707"/>
      <c r="OMZ29" s="3707"/>
      <c r="ONA29" s="3707"/>
      <c r="ONB29" s="3707"/>
      <c r="ONC29" s="3707"/>
      <c r="OND29" s="3707"/>
      <c r="ONE29" s="3707"/>
      <c r="ONF29" s="3707"/>
      <c r="ONG29" s="3707"/>
      <c r="ONH29" s="3707"/>
      <c r="ONI29" s="3707"/>
      <c r="ONJ29" s="3707"/>
      <c r="ONK29" s="3707"/>
      <c r="ONL29" s="3707"/>
      <c r="ONM29" s="3707"/>
      <c r="ONN29" s="3707"/>
      <c r="ONO29" s="3707"/>
      <c r="ONP29" s="3707"/>
      <c r="ONQ29" s="3707"/>
      <c r="ONR29" s="3707"/>
      <c r="ONS29" s="3707"/>
      <c r="ONT29" s="3707"/>
      <c r="ONU29" s="3707"/>
      <c r="ONV29" s="3707"/>
      <c r="ONW29" s="3707"/>
      <c r="ONX29" s="3707"/>
      <c r="ONY29" s="3707"/>
      <c r="ONZ29" s="3707"/>
      <c r="OOA29" s="3707"/>
      <c r="OOB29" s="3707"/>
      <c r="OOC29" s="3707"/>
      <c r="OOD29" s="3707"/>
      <c r="OOE29" s="3707"/>
      <c r="OOF29" s="3707"/>
      <c r="OOG29" s="3707"/>
      <c r="OOH29" s="3707"/>
      <c r="OOI29" s="3707"/>
      <c r="OOJ29" s="3707"/>
      <c r="OOK29" s="3707"/>
      <c r="OOL29" s="3707"/>
      <c r="OOM29" s="3707"/>
      <c r="OON29" s="3707"/>
      <c r="OOO29" s="3707"/>
      <c r="OOP29" s="3707"/>
      <c r="OOQ29" s="3707"/>
      <c r="OOR29" s="3707"/>
      <c r="OOS29" s="3707"/>
      <c r="OOT29" s="3707"/>
      <c r="OOU29" s="3707"/>
      <c r="OOV29" s="3707"/>
      <c r="OOW29" s="3707"/>
      <c r="OOX29" s="3707"/>
      <c r="OOY29" s="3707"/>
      <c r="OOZ29" s="3707"/>
      <c r="OPA29" s="3707"/>
      <c r="OPB29" s="3707"/>
      <c r="OPC29" s="3707"/>
      <c r="OPD29" s="3707"/>
      <c r="OPE29" s="3707"/>
      <c r="OPF29" s="3707"/>
      <c r="OPG29" s="3707"/>
      <c r="OPH29" s="3707"/>
      <c r="OPI29" s="3707"/>
      <c r="OPJ29" s="3707"/>
      <c r="OPK29" s="3707"/>
      <c r="OPL29" s="3707"/>
      <c r="OPM29" s="3707"/>
      <c r="OPN29" s="3707"/>
      <c r="OPO29" s="3707"/>
      <c r="OPP29" s="3707"/>
      <c r="OPQ29" s="3707"/>
      <c r="OPR29" s="3707"/>
      <c r="OPS29" s="3707"/>
      <c r="OPT29" s="3707"/>
      <c r="OPU29" s="3707"/>
      <c r="OPV29" s="3707"/>
      <c r="OPW29" s="3707"/>
      <c r="OPX29" s="3707"/>
      <c r="OPY29" s="3707"/>
      <c r="OPZ29" s="3707"/>
      <c r="OQA29" s="3707"/>
      <c r="OQB29" s="3707"/>
      <c r="OQC29" s="3707"/>
      <c r="OQD29" s="3707"/>
      <c r="OQE29" s="3707"/>
      <c r="OQF29" s="3707"/>
      <c r="OQG29" s="3707"/>
      <c r="OQH29" s="3707"/>
      <c r="OQI29" s="3707"/>
      <c r="OQJ29" s="3707"/>
      <c r="OQK29" s="3707"/>
      <c r="OQL29" s="3707"/>
      <c r="OQM29" s="3707"/>
      <c r="OQN29" s="3707"/>
      <c r="OQO29" s="3707"/>
      <c r="OQP29" s="3707"/>
      <c r="OQQ29" s="3707"/>
      <c r="OQR29" s="3707"/>
      <c r="OQS29" s="3707"/>
      <c r="OQT29" s="3707"/>
      <c r="OQU29" s="3707"/>
      <c r="OQV29" s="3707"/>
      <c r="OQW29" s="3707"/>
      <c r="OQX29" s="3707"/>
      <c r="OQY29" s="3707"/>
      <c r="OQZ29" s="3707"/>
      <c r="ORA29" s="3707"/>
      <c r="ORB29" s="3707"/>
      <c r="ORC29" s="3707"/>
      <c r="ORD29" s="3707"/>
      <c r="ORE29" s="3707"/>
      <c r="ORF29" s="3707"/>
      <c r="ORG29" s="3707"/>
      <c r="ORH29" s="3707"/>
      <c r="ORI29" s="3707"/>
      <c r="ORJ29" s="3707"/>
      <c r="ORK29" s="3707"/>
      <c r="ORL29" s="3707"/>
      <c r="ORM29" s="3707"/>
      <c r="ORN29" s="3707"/>
      <c r="ORO29" s="3707"/>
      <c r="ORP29" s="3707"/>
      <c r="ORQ29" s="3707"/>
      <c r="ORR29" s="3707"/>
      <c r="ORS29" s="3707"/>
      <c r="ORT29" s="3707"/>
      <c r="ORU29" s="3707"/>
      <c r="ORV29" s="3707"/>
      <c r="ORW29" s="3707"/>
      <c r="ORX29" s="3707"/>
      <c r="ORY29" s="3707"/>
      <c r="ORZ29" s="3707"/>
      <c r="OSA29" s="3707"/>
      <c r="OSB29" s="3707"/>
      <c r="OSC29" s="3707"/>
      <c r="OSD29" s="3707"/>
      <c r="OSE29" s="3707"/>
      <c r="OSF29" s="3707"/>
      <c r="OSG29" s="3707"/>
      <c r="OSH29" s="3707"/>
      <c r="OSI29" s="3707"/>
      <c r="OSJ29" s="3707"/>
      <c r="OSK29" s="3707"/>
      <c r="OSL29" s="3707"/>
      <c r="OSM29" s="3707"/>
      <c r="OSN29" s="3707"/>
      <c r="OSO29" s="3707"/>
      <c r="OSP29" s="3707"/>
      <c r="OSQ29" s="3707"/>
      <c r="OSR29" s="3707"/>
      <c r="OSS29" s="3707"/>
      <c r="OST29" s="3707"/>
      <c r="OSU29" s="3707"/>
      <c r="OSV29" s="3707"/>
      <c r="OSW29" s="3707"/>
      <c r="OSX29" s="3707"/>
      <c r="OSY29" s="3707"/>
      <c r="OSZ29" s="3707"/>
      <c r="OTA29" s="3707"/>
      <c r="OTB29" s="3707"/>
      <c r="OTC29" s="3707"/>
      <c r="OTD29" s="3707"/>
      <c r="OTE29" s="3707"/>
      <c r="OTF29" s="3707"/>
      <c r="OTG29" s="3707"/>
      <c r="OTH29" s="3707"/>
      <c r="OTI29" s="3707"/>
      <c r="OTJ29" s="3707"/>
      <c r="OTK29" s="3707"/>
      <c r="OTL29" s="3707"/>
      <c r="OTM29" s="3707"/>
      <c r="OTN29" s="3707"/>
      <c r="OTO29" s="3707"/>
      <c r="OTP29" s="3707"/>
      <c r="OTQ29" s="3707"/>
      <c r="OTR29" s="3707"/>
      <c r="OTS29" s="3707"/>
      <c r="OTT29" s="3707"/>
      <c r="OTU29" s="3707"/>
      <c r="OTV29" s="3707"/>
      <c r="OTW29" s="3707"/>
      <c r="OTX29" s="3707"/>
      <c r="OTY29" s="3707"/>
      <c r="OTZ29" s="3707"/>
      <c r="OUA29" s="3707"/>
      <c r="OUB29" s="3707"/>
      <c r="OUC29" s="3707"/>
      <c r="OUD29" s="3707"/>
      <c r="OUE29" s="3707"/>
      <c r="OUF29" s="3707"/>
      <c r="OUG29" s="3707"/>
      <c r="OUH29" s="3707"/>
      <c r="OUI29" s="3707"/>
      <c r="OUJ29" s="3707"/>
      <c r="OUK29" s="3707"/>
      <c r="OUL29" s="3707"/>
      <c r="OUM29" s="3707"/>
      <c r="OUN29" s="3707"/>
      <c r="OUO29" s="3707"/>
      <c r="OUP29" s="3707"/>
      <c r="OUQ29" s="3707"/>
      <c r="OUR29" s="3707"/>
      <c r="OUS29" s="3707"/>
      <c r="OUT29" s="3707"/>
      <c r="OUU29" s="3707"/>
      <c r="OUV29" s="3707"/>
      <c r="OUW29" s="3707"/>
      <c r="OUX29" s="3707"/>
      <c r="OUY29" s="3707"/>
      <c r="OUZ29" s="3707"/>
      <c r="OVA29" s="3707"/>
      <c r="OVB29" s="3707"/>
      <c r="OVC29" s="3707"/>
      <c r="OVD29" s="3707"/>
      <c r="OVE29" s="3707"/>
      <c r="OVF29" s="3707"/>
      <c r="OVG29" s="3707"/>
      <c r="OVH29" s="3707"/>
      <c r="OVI29" s="3707"/>
      <c r="OVJ29" s="3707"/>
      <c r="OVK29" s="3707"/>
      <c r="OVL29" s="3707"/>
      <c r="OVM29" s="3707"/>
      <c r="OVN29" s="3707"/>
      <c r="OVO29" s="3707"/>
      <c r="OVP29" s="3707"/>
      <c r="OVQ29" s="3707"/>
      <c r="OVR29" s="3707"/>
      <c r="OVS29" s="3707"/>
      <c r="OVT29" s="3707"/>
      <c r="OVU29" s="3707"/>
      <c r="OVV29" s="3707"/>
      <c r="OVW29" s="3707"/>
      <c r="OVX29" s="3707"/>
      <c r="OVY29" s="3707"/>
      <c r="OVZ29" s="3707"/>
      <c r="OWA29" s="3707"/>
      <c r="OWB29" s="3707"/>
      <c r="OWC29" s="3707"/>
      <c r="OWD29" s="3707"/>
      <c r="OWE29" s="3707"/>
      <c r="OWF29" s="3707"/>
      <c r="OWG29" s="3707"/>
      <c r="OWH29" s="3707"/>
      <c r="OWI29" s="3707"/>
      <c r="OWJ29" s="3707"/>
      <c r="OWK29" s="3707"/>
      <c r="OWL29" s="3707"/>
      <c r="OWM29" s="3707"/>
      <c r="OWN29" s="3707"/>
      <c r="OWO29" s="3707"/>
      <c r="OWP29" s="3707"/>
      <c r="OWQ29" s="3707"/>
      <c r="OWR29" s="3707"/>
      <c r="OWS29" s="3707"/>
      <c r="OWT29" s="3707"/>
      <c r="OWU29" s="3707"/>
      <c r="OWV29" s="3707"/>
      <c r="OWW29" s="3707"/>
      <c r="OWX29" s="3707"/>
      <c r="OWY29" s="3707"/>
      <c r="OWZ29" s="3707"/>
      <c r="OXA29" s="3707"/>
      <c r="OXB29" s="3707"/>
      <c r="OXC29" s="3707"/>
      <c r="OXD29" s="3707"/>
      <c r="OXE29" s="3707"/>
      <c r="OXF29" s="3707"/>
      <c r="OXG29" s="3707"/>
      <c r="OXH29" s="3707"/>
      <c r="OXI29" s="3707"/>
      <c r="OXJ29" s="3707"/>
      <c r="OXK29" s="3707"/>
      <c r="OXL29" s="3707"/>
      <c r="OXM29" s="3707"/>
      <c r="OXN29" s="3707"/>
      <c r="OXO29" s="3707"/>
      <c r="OXP29" s="3707"/>
      <c r="OXQ29" s="3707"/>
      <c r="OXR29" s="3707"/>
      <c r="OXS29" s="3707"/>
      <c r="OXT29" s="3707"/>
      <c r="OXU29" s="3707"/>
      <c r="OXV29" s="3707"/>
      <c r="OXW29" s="3707"/>
      <c r="OXX29" s="3707"/>
      <c r="OXY29" s="3707"/>
      <c r="OXZ29" s="3707"/>
      <c r="OYA29" s="3707"/>
      <c r="OYB29" s="3707"/>
      <c r="OYC29" s="3707"/>
      <c r="OYD29" s="3707"/>
      <c r="OYE29" s="3707"/>
      <c r="OYF29" s="3707"/>
      <c r="OYG29" s="3707"/>
      <c r="OYH29" s="3707"/>
      <c r="OYI29" s="3707"/>
      <c r="OYJ29" s="3707"/>
      <c r="OYK29" s="3707"/>
      <c r="OYL29" s="3707"/>
      <c r="OYM29" s="3707"/>
      <c r="OYN29" s="3707"/>
      <c r="OYO29" s="3707"/>
      <c r="OYP29" s="3707"/>
      <c r="OYQ29" s="3707"/>
      <c r="OYR29" s="3707"/>
      <c r="OYS29" s="3707"/>
      <c r="OYT29" s="3707"/>
      <c r="OYU29" s="3707"/>
      <c r="OYV29" s="3707"/>
      <c r="OYW29" s="3707"/>
      <c r="OYX29" s="3707"/>
      <c r="OYY29" s="3707"/>
      <c r="OYZ29" s="3707"/>
      <c r="OZA29" s="3707"/>
      <c r="OZB29" s="3707"/>
      <c r="OZC29" s="3707"/>
      <c r="OZD29" s="3707"/>
      <c r="OZE29" s="3707"/>
      <c r="OZF29" s="3707"/>
      <c r="OZG29" s="3707"/>
      <c r="OZH29" s="3707"/>
      <c r="OZI29" s="3707"/>
      <c r="OZJ29" s="3707"/>
      <c r="OZK29" s="3707"/>
      <c r="OZL29" s="3707"/>
      <c r="OZM29" s="3707"/>
      <c r="OZN29" s="3707"/>
      <c r="OZO29" s="3707"/>
      <c r="OZP29" s="3707"/>
      <c r="OZQ29" s="3707"/>
      <c r="OZR29" s="3707"/>
      <c r="OZS29" s="3707"/>
      <c r="OZT29" s="3707"/>
      <c r="OZU29" s="3707"/>
      <c r="OZV29" s="3707"/>
      <c r="OZW29" s="3707"/>
      <c r="OZX29" s="3707"/>
      <c r="OZY29" s="3707"/>
      <c r="OZZ29" s="3707"/>
      <c r="PAA29" s="3707"/>
      <c r="PAB29" s="3707"/>
      <c r="PAC29" s="3707"/>
      <c r="PAD29" s="3707"/>
      <c r="PAE29" s="3707"/>
      <c r="PAF29" s="3707"/>
      <c r="PAG29" s="3707"/>
      <c r="PAH29" s="3707"/>
      <c r="PAI29" s="3707"/>
      <c r="PAJ29" s="3707"/>
      <c r="PAK29" s="3707"/>
      <c r="PAL29" s="3707"/>
      <c r="PAM29" s="3707"/>
      <c r="PAN29" s="3707"/>
      <c r="PAO29" s="3707"/>
      <c r="PAP29" s="3707"/>
      <c r="PAQ29" s="3707"/>
      <c r="PAR29" s="3707"/>
      <c r="PAS29" s="3707"/>
      <c r="PAT29" s="3707"/>
      <c r="PAU29" s="3707"/>
      <c r="PAV29" s="3707"/>
      <c r="PAW29" s="3707"/>
      <c r="PAX29" s="3707"/>
      <c r="PAY29" s="3707"/>
      <c r="PAZ29" s="3707"/>
      <c r="PBA29" s="3707"/>
      <c r="PBB29" s="3707"/>
      <c r="PBC29" s="3707"/>
      <c r="PBD29" s="3707"/>
      <c r="PBE29" s="3707"/>
      <c r="PBF29" s="3707"/>
      <c r="PBG29" s="3707"/>
      <c r="PBH29" s="3707"/>
      <c r="PBI29" s="3707"/>
      <c r="PBJ29" s="3707"/>
      <c r="PBK29" s="3707"/>
      <c r="PBL29" s="3707"/>
      <c r="PBM29" s="3707"/>
      <c r="PBN29" s="3707"/>
      <c r="PBO29" s="3707"/>
      <c r="PBP29" s="3707"/>
      <c r="PBQ29" s="3707"/>
      <c r="PBR29" s="3707"/>
      <c r="PBS29" s="3707"/>
      <c r="PBT29" s="3707"/>
      <c r="PBU29" s="3707"/>
      <c r="PBV29" s="3707"/>
      <c r="PBW29" s="3707"/>
      <c r="PBX29" s="3707"/>
      <c r="PBY29" s="3707"/>
      <c r="PBZ29" s="3707"/>
      <c r="PCA29" s="3707"/>
      <c r="PCB29" s="3707"/>
      <c r="PCC29" s="3707"/>
      <c r="PCD29" s="3707"/>
      <c r="PCE29" s="3707"/>
      <c r="PCF29" s="3707"/>
      <c r="PCG29" s="3707"/>
      <c r="PCH29" s="3707"/>
      <c r="PCI29" s="3707"/>
      <c r="PCJ29" s="3707"/>
      <c r="PCK29" s="3707"/>
      <c r="PCL29" s="3707"/>
      <c r="PCM29" s="3707"/>
      <c r="PCN29" s="3707"/>
      <c r="PCO29" s="3707"/>
      <c r="PCP29" s="3707"/>
      <c r="PCQ29" s="3707"/>
      <c r="PCR29" s="3707"/>
      <c r="PCS29" s="3707"/>
      <c r="PCT29" s="3707"/>
      <c r="PCU29" s="3707"/>
      <c r="PCV29" s="3707"/>
      <c r="PCW29" s="3707"/>
      <c r="PCX29" s="3707"/>
      <c r="PCY29" s="3707"/>
      <c r="PCZ29" s="3707"/>
      <c r="PDA29" s="3707"/>
      <c r="PDB29" s="3707"/>
      <c r="PDC29" s="3707"/>
      <c r="PDD29" s="3707"/>
      <c r="PDE29" s="3707"/>
      <c r="PDF29" s="3707"/>
      <c r="PDG29" s="3707"/>
      <c r="PDH29" s="3707"/>
      <c r="PDI29" s="3707"/>
      <c r="PDJ29" s="3707"/>
      <c r="PDK29" s="3707"/>
      <c r="PDL29" s="3707"/>
      <c r="PDM29" s="3707"/>
      <c r="PDN29" s="3707"/>
      <c r="PDO29" s="3707"/>
      <c r="PDP29" s="3707"/>
      <c r="PDQ29" s="3707"/>
      <c r="PDR29" s="3707"/>
      <c r="PDS29" s="3707"/>
      <c r="PDT29" s="3707"/>
      <c r="PDU29" s="3707"/>
      <c r="PDV29" s="3707"/>
      <c r="PDW29" s="3707"/>
      <c r="PDX29" s="3707"/>
      <c r="PDY29" s="3707"/>
      <c r="PDZ29" s="3707"/>
      <c r="PEA29" s="3707"/>
      <c r="PEB29" s="3707"/>
      <c r="PEC29" s="3707"/>
      <c r="PED29" s="3707"/>
      <c r="PEE29" s="3707"/>
      <c r="PEF29" s="3707"/>
      <c r="PEG29" s="3707"/>
      <c r="PEH29" s="3707"/>
      <c r="PEI29" s="3707"/>
      <c r="PEJ29" s="3707"/>
      <c r="PEK29" s="3707"/>
      <c r="PEL29" s="3707"/>
      <c r="PEM29" s="3707"/>
      <c r="PEN29" s="3707"/>
      <c r="PEO29" s="3707"/>
      <c r="PEP29" s="3707"/>
      <c r="PEQ29" s="3707"/>
      <c r="PER29" s="3707"/>
      <c r="PES29" s="3707"/>
      <c r="PET29" s="3707"/>
      <c r="PEU29" s="3707"/>
      <c r="PEV29" s="3707"/>
      <c r="PEW29" s="3707"/>
      <c r="PEX29" s="3707"/>
      <c r="PEY29" s="3707"/>
      <c r="PEZ29" s="3707"/>
      <c r="PFA29" s="3707"/>
      <c r="PFB29" s="3707"/>
      <c r="PFC29" s="3707"/>
      <c r="PFD29" s="3707"/>
      <c r="PFE29" s="3707"/>
      <c r="PFF29" s="3707"/>
      <c r="PFG29" s="3707"/>
      <c r="PFH29" s="3707"/>
      <c r="PFI29" s="3707"/>
      <c r="PFJ29" s="3707"/>
      <c r="PFK29" s="3707"/>
      <c r="PFL29" s="3707"/>
      <c r="PFM29" s="3707"/>
      <c r="PFN29" s="3707"/>
      <c r="PFO29" s="3707"/>
      <c r="PFP29" s="3707"/>
      <c r="PFQ29" s="3707"/>
      <c r="PFR29" s="3707"/>
      <c r="PFS29" s="3707"/>
      <c r="PFT29" s="3707"/>
      <c r="PFU29" s="3707"/>
      <c r="PFV29" s="3707"/>
      <c r="PFW29" s="3707"/>
      <c r="PFX29" s="3707"/>
      <c r="PFY29" s="3707"/>
      <c r="PFZ29" s="3707"/>
      <c r="PGA29" s="3707"/>
      <c r="PGB29" s="3707"/>
      <c r="PGC29" s="3707"/>
      <c r="PGD29" s="3707"/>
      <c r="PGE29" s="3707"/>
      <c r="PGF29" s="3707"/>
      <c r="PGG29" s="3707"/>
      <c r="PGH29" s="3707"/>
      <c r="PGI29" s="3707"/>
      <c r="PGJ29" s="3707"/>
      <c r="PGK29" s="3707"/>
      <c r="PGL29" s="3707"/>
      <c r="PGM29" s="3707"/>
      <c r="PGN29" s="3707"/>
      <c r="PGO29" s="3707"/>
      <c r="PGP29" s="3707"/>
      <c r="PGQ29" s="3707"/>
      <c r="PGR29" s="3707"/>
      <c r="PGS29" s="3707"/>
      <c r="PGT29" s="3707"/>
      <c r="PGU29" s="3707"/>
      <c r="PGV29" s="3707"/>
      <c r="PGW29" s="3707"/>
      <c r="PGX29" s="3707"/>
      <c r="PGY29" s="3707"/>
      <c r="PGZ29" s="3707"/>
      <c r="PHA29" s="3707"/>
      <c r="PHB29" s="3707"/>
      <c r="PHC29" s="3707"/>
      <c r="PHD29" s="3707"/>
      <c r="PHE29" s="3707"/>
      <c r="PHF29" s="3707"/>
      <c r="PHG29" s="3707"/>
      <c r="PHH29" s="3707"/>
      <c r="PHI29" s="3707"/>
      <c r="PHJ29" s="3707"/>
      <c r="PHK29" s="3707"/>
      <c r="PHL29" s="3707"/>
      <c r="PHM29" s="3707"/>
      <c r="PHN29" s="3707"/>
      <c r="PHO29" s="3707"/>
      <c r="PHP29" s="3707"/>
      <c r="PHQ29" s="3707"/>
      <c r="PHR29" s="3707"/>
      <c r="PHS29" s="3707"/>
      <c r="PHT29" s="3707"/>
      <c r="PHU29" s="3707"/>
      <c r="PHV29" s="3707"/>
      <c r="PHW29" s="3707"/>
      <c r="PHX29" s="3707"/>
      <c r="PHY29" s="3707"/>
      <c r="PHZ29" s="3707"/>
      <c r="PIA29" s="3707"/>
      <c r="PIB29" s="3707"/>
      <c r="PIC29" s="3707"/>
      <c r="PID29" s="3707"/>
      <c r="PIE29" s="3707"/>
      <c r="PIF29" s="3707"/>
      <c r="PIG29" s="3707"/>
      <c r="PIH29" s="3707"/>
      <c r="PII29" s="3707"/>
      <c r="PIJ29" s="3707"/>
      <c r="PIK29" s="3707"/>
      <c r="PIL29" s="3707"/>
      <c r="PIM29" s="3707"/>
      <c r="PIN29" s="3707"/>
      <c r="PIO29" s="3707"/>
      <c r="PIP29" s="3707"/>
      <c r="PIQ29" s="3707"/>
      <c r="PIR29" s="3707"/>
      <c r="PIS29" s="3707"/>
      <c r="PIT29" s="3707"/>
      <c r="PIU29" s="3707"/>
      <c r="PIV29" s="3707"/>
      <c r="PIW29" s="3707"/>
      <c r="PIX29" s="3707"/>
      <c r="PIY29" s="3707"/>
      <c r="PIZ29" s="3707"/>
      <c r="PJA29" s="3707"/>
      <c r="PJB29" s="3707"/>
      <c r="PJC29" s="3707"/>
      <c r="PJD29" s="3707"/>
      <c r="PJE29" s="3707"/>
      <c r="PJF29" s="3707"/>
      <c r="PJG29" s="3707"/>
      <c r="PJH29" s="3707"/>
      <c r="PJI29" s="3707"/>
      <c r="PJJ29" s="3707"/>
      <c r="PJK29" s="3707"/>
      <c r="PJL29" s="3707"/>
      <c r="PJM29" s="3707"/>
      <c r="PJN29" s="3707"/>
      <c r="PJO29" s="3707"/>
      <c r="PJP29" s="3707"/>
      <c r="PJQ29" s="3707"/>
      <c r="PJR29" s="3707"/>
      <c r="PJS29" s="3707"/>
      <c r="PJT29" s="3707"/>
      <c r="PJU29" s="3707"/>
      <c r="PJV29" s="3707"/>
      <c r="PJW29" s="3707"/>
      <c r="PJX29" s="3707"/>
      <c r="PJY29" s="3707"/>
      <c r="PJZ29" s="3707"/>
      <c r="PKA29" s="3707"/>
      <c r="PKB29" s="3707"/>
      <c r="PKC29" s="3707"/>
      <c r="PKD29" s="3707"/>
      <c r="PKE29" s="3707"/>
      <c r="PKF29" s="3707"/>
      <c r="PKG29" s="3707"/>
      <c r="PKH29" s="3707"/>
      <c r="PKI29" s="3707"/>
      <c r="PKJ29" s="3707"/>
      <c r="PKK29" s="3707"/>
      <c r="PKL29" s="3707"/>
      <c r="PKM29" s="3707"/>
      <c r="PKN29" s="3707"/>
      <c r="PKO29" s="3707"/>
      <c r="PKP29" s="3707"/>
      <c r="PKQ29" s="3707"/>
      <c r="PKR29" s="3707"/>
      <c r="PKS29" s="3707"/>
      <c r="PKT29" s="3707"/>
      <c r="PKU29" s="3707"/>
      <c r="PKV29" s="3707"/>
      <c r="PKW29" s="3707"/>
      <c r="PKX29" s="3707"/>
      <c r="PKY29" s="3707"/>
      <c r="PKZ29" s="3707"/>
      <c r="PLA29" s="3707"/>
      <c r="PLB29" s="3707"/>
      <c r="PLC29" s="3707"/>
      <c r="PLD29" s="3707"/>
      <c r="PLE29" s="3707"/>
      <c r="PLF29" s="3707"/>
      <c r="PLG29" s="3707"/>
      <c r="PLH29" s="3707"/>
      <c r="PLI29" s="3707"/>
      <c r="PLJ29" s="3707"/>
      <c r="PLK29" s="3707"/>
      <c r="PLL29" s="3707"/>
      <c r="PLM29" s="3707"/>
      <c r="PLN29" s="3707"/>
      <c r="PLO29" s="3707"/>
      <c r="PLP29" s="3707"/>
      <c r="PLQ29" s="3707"/>
      <c r="PLR29" s="3707"/>
      <c r="PLS29" s="3707"/>
      <c r="PLT29" s="3707"/>
      <c r="PLU29" s="3707"/>
      <c r="PLV29" s="3707"/>
      <c r="PLW29" s="3707"/>
      <c r="PLX29" s="3707"/>
      <c r="PLY29" s="3707"/>
      <c r="PLZ29" s="3707"/>
      <c r="PMA29" s="3707"/>
      <c r="PMB29" s="3707"/>
      <c r="PMC29" s="3707"/>
      <c r="PMD29" s="3707"/>
      <c r="PME29" s="3707"/>
      <c r="PMF29" s="3707"/>
      <c r="PMG29" s="3707"/>
      <c r="PMH29" s="3707"/>
      <c r="PMI29" s="3707"/>
      <c r="PMJ29" s="3707"/>
      <c r="PMK29" s="3707"/>
      <c r="PML29" s="3707"/>
      <c r="PMM29" s="3707"/>
      <c r="PMN29" s="3707"/>
      <c r="PMO29" s="3707"/>
      <c r="PMP29" s="3707"/>
      <c r="PMQ29" s="3707"/>
      <c r="PMR29" s="3707"/>
      <c r="PMS29" s="3707"/>
      <c r="PMT29" s="3707"/>
      <c r="PMU29" s="3707"/>
      <c r="PMV29" s="3707"/>
      <c r="PMW29" s="3707"/>
      <c r="PMX29" s="3707"/>
      <c r="PMY29" s="3707"/>
      <c r="PMZ29" s="3707"/>
      <c r="PNA29" s="3707"/>
      <c r="PNB29" s="3707"/>
      <c r="PNC29" s="3707"/>
      <c r="PND29" s="3707"/>
      <c r="PNE29" s="3707"/>
      <c r="PNF29" s="3707"/>
      <c r="PNG29" s="3707"/>
      <c r="PNH29" s="3707"/>
      <c r="PNI29" s="3707"/>
      <c r="PNJ29" s="3707"/>
      <c r="PNK29" s="3707"/>
      <c r="PNL29" s="3707"/>
      <c r="PNM29" s="3707"/>
      <c r="PNN29" s="3707"/>
      <c r="PNO29" s="3707"/>
      <c r="PNP29" s="3707"/>
      <c r="PNQ29" s="3707"/>
      <c r="PNR29" s="3707"/>
      <c r="PNS29" s="3707"/>
      <c r="PNT29" s="3707"/>
      <c r="PNU29" s="3707"/>
      <c r="PNV29" s="3707"/>
      <c r="PNW29" s="3707"/>
      <c r="PNX29" s="3707"/>
      <c r="PNY29" s="3707"/>
      <c r="PNZ29" s="3707"/>
      <c r="POA29" s="3707"/>
      <c r="POB29" s="3707"/>
      <c r="POC29" s="3707"/>
      <c r="POD29" s="3707"/>
      <c r="POE29" s="3707"/>
      <c r="POF29" s="3707"/>
      <c r="POG29" s="3707"/>
      <c r="POH29" s="3707"/>
      <c r="POI29" s="3707"/>
      <c r="POJ29" s="3707"/>
      <c r="POK29" s="3707"/>
      <c r="POL29" s="3707"/>
      <c r="POM29" s="3707"/>
      <c r="PON29" s="3707"/>
      <c r="POO29" s="3707"/>
      <c r="POP29" s="3707"/>
      <c r="POQ29" s="3707"/>
      <c r="POR29" s="3707"/>
      <c r="POS29" s="3707"/>
      <c r="POT29" s="3707"/>
      <c r="POU29" s="3707"/>
      <c r="POV29" s="3707"/>
      <c r="POW29" s="3707"/>
      <c r="POX29" s="3707"/>
      <c r="POY29" s="3707"/>
      <c r="POZ29" s="3707"/>
      <c r="PPA29" s="3707"/>
      <c r="PPB29" s="3707"/>
      <c r="PPC29" s="3707"/>
      <c r="PPD29" s="3707"/>
      <c r="PPE29" s="3707"/>
      <c r="PPF29" s="3707"/>
      <c r="PPG29" s="3707"/>
      <c r="PPH29" s="3707"/>
      <c r="PPI29" s="3707"/>
      <c r="PPJ29" s="3707"/>
      <c r="PPK29" s="3707"/>
      <c r="PPL29" s="3707"/>
      <c r="PPM29" s="3707"/>
      <c r="PPN29" s="3707"/>
      <c r="PPO29" s="3707"/>
      <c r="PPP29" s="3707"/>
      <c r="PPQ29" s="3707"/>
      <c r="PPR29" s="3707"/>
      <c r="PPS29" s="3707"/>
      <c r="PPT29" s="3707"/>
      <c r="PPU29" s="3707"/>
      <c r="PPV29" s="3707"/>
      <c r="PPW29" s="3707"/>
      <c r="PPX29" s="3707"/>
      <c r="PPY29" s="3707"/>
      <c r="PPZ29" s="3707"/>
      <c r="PQA29" s="3707"/>
      <c r="PQB29" s="3707"/>
      <c r="PQC29" s="3707"/>
      <c r="PQD29" s="3707"/>
      <c r="PQE29" s="3707"/>
      <c r="PQF29" s="3707"/>
      <c r="PQG29" s="3707"/>
      <c r="PQH29" s="3707"/>
      <c r="PQI29" s="3707"/>
      <c r="PQJ29" s="3707"/>
      <c r="PQK29" s="3707"/>
      <c r="PQL29" s="3707"/>
      <c r="PQM29" s="3707"/>
      <c r="PQN29" s="3707"/>
      <c r="PQO29" s="3707"/>
      <c r="PQP29" s="3707"/>
      <c r="PQQ29" s="3707"/>
      <c r="PQR29" s="3707"/>
      <c r="PQS29" s="3707"/>
      <c r="PQT29" s="3707"/>
      <c r="PQU29" s="3707"/>
      <c r="PQV29" s="3707"/>
      <c r="PQW29" s="3707"/>
      <c r="PQX29" s="3707"/>
      <c r="PQY29" s="3707"/>
      <c r="PQZ29" s="3707"/>
      <c r="PRA29" s="3707"/>
      <c r="PRB29" s="3707"/>
      <c r="PRC29" s="3707"/>
      <c r="PRD29" s="3707"/>
      <c r="PRE29" s="3707"/>
      <c r="PRF29" s="3707"/>
      <c r="PRG29" s="3707"/>
      <c r="PRH29" s="3707"/>
      <c r="PRI29" s="3707"/>
      <c r="PRJ29" s="3707"/>
      <c r="PRK29" s="3707"/>
      <c r="PRL29" s="3707"/>
      <c r="PRM29" s="3707"/>
      <c r="PRN29" s="3707"/>
      <c r="PRO29" s="3707"/>
      <c r="PRP29" s="3707"/>
      <c r="PRQ29" s="3707"/>
      <c r="PRR29" s="3707"/>
      <c r="PRS29" s="3707"/>
      <c r="PRT29" s="3707"/>
      <c r="PRU29" s="3707"/>
      <c r="PRV29" s="3707"/>
      <c r="PRW29" s="3707"/>
      <c r="PRX29" s="3707"/>
      <c r="PRY29" s="3707"/>
      <c r="PRZ29" s="3707"/>
      <c r="PSA29" s="3707"/>
      <c r="PSB29" s="3707"/>
      <c r="PSC29" s="3707"/>
      <c r="PSD29" s="3707"/>
      <c r="PSE29" s="3707"/>
      <c r="PSF29" s="3707"/>
      <c r="PSG29" s="3707"/>
      <c r="PSH29" s="3707"/>
      <c r="PSI29" s="3707"/>
      <c r="PSJ29" s="3707"/>
      <c r="PSK29" s="3707"/>
      <c r="PSL29" s="3707"/>
      <c r="PSM29" s="3707"/>
      <c r="PSN29" s="3707"/>
      <c r="PSO29" s="3707"/>
      <c r="PSP29" s="3707"/>
      <c r="PSQ29" s="3707"/>
      <c r="PSR29" s="3707"/>
      <c r="PSS29" s="3707"/>
      <c r="PST29" s="3707"/>
      <c r="PSU29" s="3707"/>
      <c r="PSV29" s="3707"/>
      <c r="PSW29" s="3707"/>
      <c r="PSX29" s="3707"/>
      <c r="PSY29" s="3707"/>
      <c r="PSZ29" s="3707"/>
      <c r="PTA29" s="3707"/>
      <c r="PTB29" s="3707"/>
      <c r="PTC29" s="3707"/>
      <c r="PTD29" s="3707"/>
      <c r="PTE29" s="3707"/>
      <c r="PTF29" s="3707"/>
      <c r="PTG29" s="3707"/>
      <c r="PTH29" s="3707"/>
      <c r="PTI29" s="3707"/>
      <c r="PTJ29" s="3707"/>
      <c r="PTK29" s="3707"/>
      <c r="PTL29" s="3707"/>
      <c r="PTM29" s="3707"/>
      <c r="PTN29" s="3707"/>
      <c r="PTO29" s="3707"/>
      <c r="PTP29" s="3707"/>
      <c r="PTQ29" s="3707"/>
      <c r="PTR29" s="3707"/>
      <c r="PTS29" s="3707"/>
      <c r="PTT29" s="3707"/>
      <c r="PTU29" s="3707"/>
      <c r="PTV29" s="3707"/>
      <c r="PTW29" s="3707"/>
      <c r="PTX29" s="3707"/>
      <c r="PTY29" s="3707"/>
      <c r="PTZ29" s="3707"/>
      <c r="PUA29" s="3707"/>
      <c r="PUB29" s="3707"/>
      <c r="PUC29" s="3707"/>
      <c r="PUD29" s="3707"/>
      <c r="PUE29" s="3707"/>
      <c r="PUF29" s="3707"/>
      <c r="PUG29" s="3707"/>
      <c r="PUH29" s="3707"/>
      <c r="PUI29" s="3707"/>
      <c r="PUJ29" s="3707"/>
      <c r="PUK29" s="3707"/>
      <c r="PUL29" s="3707"/>
      <c r="PUM29" s="3707"/>
      <c r="PUN29" s="3707"/>
      <c r="PUO29" s="3707"/>
      <c r="PUP29" s="3707"/>
      <c r="PUQ29" s="3707"/>
      <c r="PUR29" s="3707"/>
      <c r="PUS29" s="3707"/>
      <c r="PUT29" s="3707"/>
      <c r="PUU29" s="3707"/>
      <c r="PUV29" s="3707"/>
      <c r="PUW29" s="3707"/>
      <c r="PUX29" s="3707"/>
      <c r="PUY29" s="3707"/>
      <c r="PUZ29" s="3707"/>
      <c r="PVA29" s="3707"/>
      <c r="PVB29" s="3707"/>
      <c r="PVC29" s="3707"/>
      <c r="PVD29" s="3707"/>
      <c r="PVE29" s="3707"/>
      <c r="PVF29" s="3707"/>
      <c r="PVG29" s="3707"/>
      <c r="PVH29" s="3707"/>
      <c r="PVI29" s="3707"/>
      <c r="PVJ29" s="3707"/>
      <c r="PVK29" s="3707"/>
      <c r="PVL29" s="3707"/>
      <c r="PVM29" s="3707"/>
      <c r="PVN29" s="3707"/>
      <c r="PVO29" s="3707"/>
      <c r="PVP29" s="3707"/>
      <c r="PVQ29" s="3707"/>
      <c r="PVR29" s="3707"/>
      <c r="PVS29" s="3707"/>
      <c r="PVT29" s="3707"/>
      <c r="PVU29" s="3707"/>
      <c r="PVV29" s="3707"/>
      <c r="PVW29" s="3707"/>
      <c r="PVX29" s="3707"/>
      <c r="PVY29" s="3707"/>
      <c r="PVZ29" s="3707"/>
      <c r="PWA29" s="3707"/>
      <c r="PWB29" s="3707"/>
      <c r="PWC29" s="3707"/>
      <c r="PWD29" s="3707"/>
      <c r="PWE29" s="3707"/>
      <c r="PWF29" s="3707"/>
      <c r="PWG29" s="3707"/>
      <c r="PWH29" s="3707"/>
      <c r="PWI29" s="3707"/>
      <c r="PWJ29" s="3707"/>
      <c r="PWK29" s="3707"/>
      <c r="PWL29" s="3707"/>
      <c r="PWM29" s="3707"/>
      <c r="PWN29" s="3707"/>
      <c r="PWO29" s="3707"/>
      <c r="PWP29" s="3707"/>
      <c r="PWQ29" s="3707"/>
      <c r="PWR29" s="3707"/>
      <c r="PWS29" s="3707"/>
      <c r="PWT29" s="3707"/>
      <c r="PWU29" s="3707"/>
      <c r="PWV29" s="3707"/>
      <c r="PWW29" s="3707"/>
      <c r="PWX29" s="3707"/>
      <c r="PWY29" s="3707"/>
      <c r="PWZ29" s="3707"/>
      <c r="PXA29" s="3707"/>
      <c r="PXB29" s="3707"/>
      <c r="PXC29" s="3707"/>
      <c r="PXD29" s="3707"/>
      <c r="PXE29" s="3707"/>
      <c r="PXF29" s="3707"/>
      <c r="PXG29" s="3707"/>
      <c r="PXH29" s="3707"/>
      <c r="PXI29" s="3707"/>
      <c r="PXJ29" s="3707"/>
      <c r="PXK29" s="3707"/>
      <c r="PXL29" s="3707"/>
      <c r="PXM29" s="3707"/>
      <c r="PXN29" s="3707"/>
      <c r="PXO29" s="3707"/>
      <c r="PXP29" s="3707"/>
      <c r="PXQ29" s="3707"/>
      <c r="PXR29" s="3707"/>
      <c r="PXS29" s="3707"/>
      <c r="PXT29" s="3707"/>
      <c r="PXU29" s="3707"/>
      <c r="PXV29" s="3707"/>
      <c r="PXW29" s="3707"/>
      <c r="PXX29" s="3707"/>
      <c r="PXY29" s="3707"/>
      <c r="PXZ29" s="3707"/>
      <c r="PYA29" s="3707"/>
      <c r="PYB29" s="3707"/>
      <c r="PYC29" s="3707"/>
      <c r="PYD29" s="3707"/>
      <c r="PYE29" s="3707"/>
      <c r="PYF29" s="3707"/>
      <c r="PYG29" s="3707"/>
      <c r="PYH29" s="3707"/>
      <c r="PYI29" s="3707"/>
      <c r="PYJ29" s="3707"/>
      <c r="PYK29" s="3707"/>
      <c r="PYL29" s="3707"/>
      <c r="PYM29" s="3707"/>
      <c r="PYN29" s="3707"/>
      <c r="PYO29" s="3707"/>
      <c r="PYP29" s="3707"/>
      <c r="PYQ29" s="3707"/>
      <c r="PYR29" s="3707"/>
      <c r="PYS29" s="3707"/>
      <c r="PYT29" s="3707"/>
      <c r="PYU29" s="3707"/>
      <c r="PYV29" s="3707"/>
      <c r="PYW29" s="3707"/>
      <c r="PYX29" s="3707"/>
      <c r="PYY29" s="3707"/>
      <c r="PYZ29" s="3707"/>
      <c r="PZA29" s="3707"/>
      <c r="PZB29" s="3707"/>
      <c r="PZC29" s="3707"/>
      <c r="PZD29" s="3707"/>
      <c r="PZE29" s="3707"/>
      <c r="PZF29" s="3707"/>
      <c r="PZG29" s="3707"/>
      <c r="PZH29" s="3707"/>
      <c r="PZI29" s="3707"/>
      <c r="PZJ29" s="3707"/>
      <c r="PZK29" s="3707"/>
      <c r="PZL29" s="3707"/>
      <c r="PZM29" s="3707"/>
      <c r="PZN29" s="3707"/>
      <c r="PZO29" s="3707"/>
      <c r="PZP29" s="3707"/>
      <c r="PZQ29" s="3707"/>
      <c r="PZR29" s="3707"/>
      <c r="PZS29" s="3707"/>
      <c r="PZT29" s="3707"/>
      <c r="PZU29" s="3707"/>
      <c r="PZV29" s="3707"/>
      <c r="PZW29" s="3707"/>
      <c r="PZX29" s="3707"/>
      <c r="PZY29" s="3707"/>
      <c r="PZZ29" s="3707"/>
      <c r="QAA29" s="3707"/>
      <c r="QAB29" s="3707"/>
      <c r="QAC29" s="3707"/>
      <c r="QAD29" s="3707"/>
      <c r="QAE29" s="3707"/>
      <c r="QAF29" s="3707"/>
      <c r="QAG29" s="3707"/>
      <c r="QAH29" s="3707"/>
      <c r="QAI29" s="3707"/>
      <c r="QAJ29" s="3707"/>
      <c r="QAK29" s="3707"/>
      <c r="QAL29" s="3707"/>
      <c r="QAM29" s="3707"/>
      <c r="QAN29" s="3707"/>
      <c r="QAO29" s="3707"/>
      <c r="QAP29" s="3707"/>
      <c r="QAQ29" s="3707"/>
      <c r="QAR29" s="3707"/>
      <c r="QAS29" s="3707"/>
      <c r="QAT29" s="3707"/>
      <c r="QAU29" s="3707"/>
      <c r="QAV29" s="3707"/>
      <c r="QAW29" s="3707"/>
      <c r="QAX29" s="3707"/>
      <c r="QAY29" s="3707"/>
      <c r="QAZ29" s="3707"/>
      <c r="QBA29" s="3707"/>
      <c r="QBB29" s="3707"/>
      <c r="QBC29" s="3707"/>
      <c r="QBD29" s="3707"/>
      <c r="QBE29" s="3707"/>
      <c r="QBF29" s="3707"/>
      <c r="QBG29" s="3707"/>
      <c r="QBH29" s="3707"/>
      <c r="QBI29" s="3707"/>
      <c r="QBJ29" s="3707"/>
      <c r="QBK29" s="3707"/>
      <c r="QBL29" s="3707"/>
      <c r="QBM29" s="3707"/>
      <c r="QBN29" s="3707"/>
      <c r="QBO29" s="3707"/>
      <c r="QBP29" s="3707"/>
      <c r="QBQ29" s="3707"/>
      <c r="QBR29" s="3707"/>
      <c r="QBS29" s="3707"/>
      <c r="QBT29" s="3707"/>
      <c r="QBU29" s="3707"/>
      <c r="QBV29" s="3707"/>
      <c r="QBW29" s="3707"/>
      <c r="QBX29" s="3707"/>
      <c r="QBY29" s="3707"/>
      <c r="QBZ29" s="3707"/>
      <c r="QCA29" s="3707"/>
      <c r="QCB29" s="3707"/>
      <c r="QCC29" s="3707"/>
      <c r="QCD29" s="3707"/>
      <c r="QCE29" s="3707"/>
      <c r="QCF29" s="3707"/>
      <c r="QCG29" s="3707"/>
      <c r="QCH29" s="3707"/>
      <c r="QCI29" s="3707"/>
      <c r="QCJ29" s="3707"/>
      <c r="QCK29" s="3707"/>
      <c r="QCL29" s="3707"/>
      <c r="QCM29" s="3707"/>
      <c r="QCN29" s="3707"/>
      <c r="QCO29" s="3707"/>
      <c r="QCP29" s="3707"/>
      <c r="QCQ29" s="3707"/>
      <c r="QCR29" s="3707"/>
      <c r="QCS29" s="3707"/>
      <c r="QCT29" s="3707"/>
      <c r="QCU29" s="3707"/>
      <c r="QCV29" s="3707"/>
      <c r="QCW29" s="3707"/>
      <c r="QCX29" s="3707"/>
      <c r="QCY29" s="3707"/>
      <c r="QCZ29" s="3707"/>
      <c r="QDA29" s="3707"/>
      <c r="QDB29" s="3707"/>
      <c r="QDC29" s="3707"/>
      <c r="QDD29" s="3707"/>
      <c r="QDE29" s="3707"/>
      <c r="QDF29" s="3707"/>
      <c r="QDG29" s="3707"/>
      <c r="QDH29" s="3707"/>
      <c r="QDI29" s="3707"/>
      <c r="QDJ29" s="3707"/>
      <c r="QDK29" s="3707"/>
      <c r="QDL29" s="3707"/>
      <c r="QDM29" s="3707"/>
      <c r="QDN29" s="3707"/>
      <c r="QDO29" s="3707"/>
      <c r="QDP29" s="3707"/>
      <c r="QDQ29" s="3707"/>
      <c r="QDR29" s="3707"/>
      <c r="QDS29" s="3707"/>
      <c r="QDT29" s="3707"/>
      <c r="QDU29" s="3707"/>
      <c r="QDV29" s="3707"/>
      <c r="QDW29" s="3707"/>
      <c r="QDX29" s="3707"/>
      <c r="QDY29" s="3707"/>
      <c r="QDZ29" s="3707"/>
      <c r="QEA29" s="3707"/>
      <c r="QEB29" s="3707"/>
      <c r="QEC29" s="3707"/>
      <c r="QED29" s="3707"/>
      <c r="QEE29" s="3707"/>
      <c r="QEF29" s="3707"/>
      <c r="QEG29" s="3707"/>
      <c r="QEH29" s="3707"/>
      <c r="QEI29" s="3707"/>
      <c r="QEJ29" s="3707"/>
      <c r="QEK29" s="3707"/>
      <c r="QEL29" s="3707"/>
      <c r="QEM29" s="3707"/>
      <c r="QEN29" s="3707"/>
      <c r="QEO29" s="3707"/>
      <c r="QEP29" s="3707"/>
      <c r="QEQ29" s="3707"/>
      <c r="QER29" s="3707"/>
      <c r="QES29" s="3707"/>
      <c r="QET29" s="3707"/>
      <c r="QEU29" s="3707"/>
      <c r="QEV29" s="3707"/>
      <c r="QEW29" s="3707"/>
      <c r="QEX29" s="3707"/>
      <c r="QEY29" s="3707"/>
      <c r="QEZ29" s="3707"/>
      <c r="QFA29" s="3707"/>
      <c r="QFB29" s="3707"/>
      <c r="QFC29" s="3707"/>
      <c r="QFD29" s="3707"/>
      <c r="QFE29" s="3707"/>
      <c r="QFF29" s="3707"/>
      <c r="QFG29" s="3707"/>
      <c r="QFH29" s="3707"/>
      <c r="QFI29" s="3707"/>
      <c r="QFJ29" s="3707"/>
      <c r="QFK29" s="3707"/>
      <c r="QFL29" s="3707"/>
      <c r="QFM29" s="3707"/>
      <c r="QFN29" s="3707"/>
      <c r="QFO29" s="3707"/>
      <c r="QFP29" s="3707"/>
      <c r="QFQ29" s="3707"/>
      <c r="QFR29" s="3707"/>
      <c r="QFS29" s="3707"/>
      <c r="QFT29" s="3707"/>
      <c r="QFU29" s="3707"/>
      <c r="QFV29" s="3707"/>
      <c r="QFW29" s="3707"/>
      <c r="QFX29" s="3707"/>
      <c r="QFY29" s="3707"/>
      <c r="QFZ29" s="3707"/>
      <c r="QGA29" s="3707"/>
      <c r="QGB29" s="3707"/>
      <c r="QGC29" s="3707"/>
      <c r="QGD29" s="3707"/>
      <c r="QGE29" s="3707"/>
      <c r="QGF29" s="3707"/>
      <c r="QGG29" s="3707"/>
      <c r="QGH29" s="3707"/>
      <c r="QGI29" s="3707"/>
      <c r="QGJ29" s="3707"/>
      <c r="QGK29" s="3707"/>
      <c r="QGL29" s="3707"/>
      <c r="QGM29" s="3707"/>
      <c r="QGN29" s="3707"/>
      <c r="QGO29" s="3707"/>
      <c r="QGP29" s="3707"/>
      <c r="QGQ29" s="3707"/>
      <c r="QGR29" s="3707"/>
      <c r="QGS29" s="3707"/>
      <c r="QGT29" s="3707"/>
      <c r="QGU29" s="3707"/>
      <c r="QGV29" s="3707"/>
      <c r="QGW29" s="3707"/>
      <c r="QGX29" s="3707"/>
      <c r="QGY29" s="3707"/>
      <c r="QGZ29" s="3707"/>
      <c r="QHA29" s="3707"/>
      <c r="QHB29" s="3707"/>
      <c r="QHC29" s="3707"/>
      <c r="QHD29" s="3707"/>
      <c r="QHE29" s="3707"/>
      <c r="QHF29" s="3707"/>
      <c r="QHG29" s="3707"/>
      <c r="QHH29" s="3707"/>
      <c r="QHI29" s="3707"/>
      <c r="QHJ29" s="3707"/>
      <c r="QHK29" s="3707"/>
      <c r="QHL29" s="3707"/>
      <c r="QHM29" s="3707"/>
      <c r="QHN29" s="3707"/>
      <c r="QHO29" s="3707"/>
      <c r="QHP29" s="3707"/>
      <c r="QHQ29" s="3707"/>
      <c r="QHR29" s="3707"/>
      <c r="QHS29" s="3707"/>
      <c r="QHT29" s="3707"/>
      <c r="QHU29" s="3707"/>
      <c r="QHV29" s="3707"/>
      <c r="QHW29" s="3707"/>
      <c r="QHX29" s="3707"/>
      <c r="QHY29" s="3707"/>
      <c r="QHZ29" s="3707"/>
      <c r="QIA29" s="3707"/>
      <c r="QIB29" s="3707"/>
      <c r="QIC29" s="3707"/>
      <c r="QID29" s="3707"/>
      <c r="QIE29" s="3707"/>
      <c r="QIF29" s="3707"/>
      <c r="QIG29" s="3707"/>
      <c r="QIH29" s="3707"/>
      <c r="QII29" s="3707"/>
      <c r="QIJ29" s="3707"/>
      <c r="QIK29" s="3707"/>
      <c r="QIL29" s="3707"/>
      <c r="QIM29" s="3707"/>
      <c r="QIN29" s="3707"/>
      <c r="QIO29" s="3707"/>
      <c r="QIP29" s="3707"/>
      <c r="QIQ29" s="3707"/>
      <c r="QIR29" s="3707"/>
      <c r="QIS29" s="3707"/>
      <c r="QIT29" s="3707"/>
      <c r="QIU29" s="3707"/>
      <c r="QIV29" s="3707"/>
      <c r="QIW29" s="3707"/>
      <c r="QIX29" s="3707"/>
      <c r="QIY29" s="3707"/>
      <c r="QIZ29" s="3707"/>
      <c r="QJA29" s="3707"/>
      <c r="QJB29" s="3707"/>
      <c r="QJC29" s="3707"/>
      <c r="QJD29" s="3707"/>
      <c r="QJE29" s="3707"/>
      <c r="QJF29" s="3707"/>
      <c r="QJG29" s="3707"/>
      <c r="QJH29" s="3707"/>
      <c r="QJI29" s="3707"/>
      <c r="QJJ29" s="3707"/>
      <c r="QJK29" s="3707"/>
      <c r="QJL29" s="3707"/>
      <c r="QJM29" s="3707"/>
      <c r="QJN29" s="3707"/>
      <c r="QJO29" s="3707"/>
      <c r="QJP29" s="3707"/>
      <c r="QJQ29" s="3707"/>
      <c r="QJR29" s="3707"/>
      <c r="QJS29" s="3707"/>
      <c r="QJT29" s="3707"/>
      <c r="QJU29" s="3707"/>
      <c r="QJV29" s="3707"/>
      <c r="QJW29" s="3707"/>
      <c r="QJX29" s="3707"/>
      <c r="QJY29" s="3707"/>
      <c r="QJZ29" s="3707"/>
      <c r="QKA29" s="3707"/>
      <c r="QKB29" s="3707"/>
      <c r="QKC29" s="3707"/>
      <c r="QKD29" s="3707"/>
      <c r="QKE29" s="3707"/>
      <c r="QKF29" s="3707"/>
      <c r="QKG29" s="3707"/>
      <c r="QKH29" s="3707"/>
      <c r="QKI29" s="3707"/>
      <c r="QKJ29" s="3707"/>
      <c r="QKK29" s="3707"/>
      <c r="QKL29" s="3707"/>
      <c r="QKM29" s="3707"/>
      <c r="QKN29" s="3707"/>
      <c r="QKO29" s="3707"/>
      <c r="QKP29" s="3707"/>
      <c r="QKQ29" s="3707"/>
      <c r="QKR29" s="3707"/>
      <c r="QKS29" s="3707"/>
      <c r="QKT29" s="3707"/>
      <c r="QKU29" s="3707"/>
      <c r="QKV29" s="3707"/>
      <c r="QKW29" s="3707"/>
      <c r="QKX29" s="3707"/>
      <c r="QKY29" s="3707"/>
      <c r="QKZ29" s="3707"/>
      <c r="QLA29" s="3707"/>
      <c r="QLB29" s="3707"/>
      <c r="QLC29" s="3707"/>
      <c r="QLD29" s="3707"/>
      <c r="QLE29" s="3707"/>
      <c r="QLF29" s="3707"/>
      <c r="QLG29" s="3707"/>
      <c r="QLH29" s="3707"/>
      <c r="QLI29" s="3707"/>
      <c r="QLJ29" s="3707"/>
      <c r="QLK29" s="3707"/>
      <c r="QLL29" s="3707"/>
      <c r="QLM29" s="3707"/>
      <c r="QLN29" s="3707"/>
      <c r="QLO29" s="3707"/>
      <c r="QLP29" s="3707"/>
      <c r="QLQ29" s="3707"/>
      <c r="QLR29" s="3707"/>
      <c r="QLS29" s="3707"/>
      <c r="QLT29" s="3707"/>
      <c r="QLU29" s="3707"/>
      <c r="QLV29" s="3707"/>
      <c r="QLW29" s="3707"/>
      <c r="QLX29" s="3707"/>
      <c r="QLY29" s="3707"/>
      <c r="QLZ29" s="3707"/>
      <c r="QMA29" s="3707"/>
      <c r="QMB29" s="3707"/>
      <c r="QMC29" s="3707"/>
      <c r="QMD29" s="3707"/>
      <c r="QME29" s="3707"/>
      <c r="QMF29" s="3707"/>
      <c r="QMG29" s="3707"/>
      <c r="QMH29" s="3707"/>
      <c r="QMI29" s="3707"/>
      <c r="QMJ29" s="3707"/>
      <c r="QMK29" s="3707"/>
      <c r="QML29" s="3707"/>
      <c r="QMM29" s="3707"/>
      <c r="QMN29" s="3707"/>
      <c r="QMO29" s="3707"/>
      <c r="QMP29" s="3707"/>
      <c r="QMQ29" s="3707"/>
      <c r="QMR29" s="3707"/>
      <c r="QMS29" s="3707"/>
      <c r="QMT29" s="3707"/>
      <c r="QMU29" s="3707"/>
      <c r="QMV29" s="3707"/>
      <c r="QMW29" s="3707"/>
      <c r="QMX29" s="3707"/>
      <c r="QMY29" s="3707"/>
      <c r="QMZ29" s="3707"/>
      <c r="QNA29" s="3707"/>
      <c r="QNB29" s="3707"/>
      <c r="QNC29" s="3707"/>
      <c r="QND29" s="3707"/>
      <c r="QNE29" s="3707"/>
      <c r="QNF29" s="3707"/>
      <c r="QNG29" s="3707"/>
      <c r="QNH29" s="3707"/>
      <c r="QNI29" s="3707"/>
      <c r="QNJ29" s="3707"/>
      <c r="QNK29" s="3707"/>
      <c r="QNL29" s="3707"/>
      <c r="QNM29" s="3707"/>
      <c r="QNN29" s="3707"/>
      <c r="QNO29" s="3707"/>
      <c r="QNP29" s="3707"/>
      <c r="QNQ29" s="3707"/>
      <c r="QNR29" s="3707"/>
      <c r="QNS29" s="3707"/>
      <c r="QNT29" s="3707"/>
      <c r="QNU29" s="3707"/>
      <c r="QNV29" s="3707"/>
      <c r="QNW29" s="3707"/>
      <c r="QNX29" s="3707"/>
      <c r="QNY29" s="3707"/>
      <c r="QNZ29" s="3707"/>
      <c r="QOA29" s="3707"/>
      <c r="QOB29" s="3707"/>
      <c r="QOC29" s="3707"/>
      <c r="QOD29" s="3707"/>
      <c r="QOE29" s="3707"/>
      <c r="QOF29" s="3707"/>
      <c r="QOG29" s="3707"/>
      <c r="QOH29" s="3707"/>
      <c r="QOI29" s="3707"/>
      <c r="QOJ29" s="3707"/>
      <c r="QOK29" s="3707"/>
      <c r="QOL29" s="3707"/>
      <c r="QOM29" s="3707"/>
      <c r="QON29" s="3707"/>
      <c r="QOO29" s="3707"/>
      <c r="QOP29" s="3707"/>
      <c r="QOQ29" s="3707"/>
      <c r="QOR29" s="3707"/>
      <c r="QOS29" s="3707"/>
      <c r="QOT29" s="3707"/>
      <c r="QOU29" s="3707"/>
      <c r="QOV29" s="3707"/>
      <c r="QOW29" s="3707"/>
      <c r="QOX29" s="3707"/>
      <c r="QOY29" s="3707"/>
      <c r="QOZ29" s="3707"/>
      <c r="QPA29" s="3707"/>
      <c r="QPB29" s="3707"/>
      <c r="QPC29" s="3707"/>
      <c r="QPD29" s="3707"/>
      <c r="QPE29" s="3707"/>
      <c r="QPF29" s="3707"/>
      <c r="QPG29" s="3707"/>
      <c r="QPH29" s="3707"/>
      <c r="QPI29" s="3707"/>
      <c r="QPJ29" s="3707"/>
      <c r="QPK29" s="3707"/>
      <c r="QPL29" s="3707"/>
      <c r="QPM29" s="3707"/>
      <c r="QPN29" s="3707"/>
      <c r="QPO29" s="3707"/>
      <c r="QPP29" s="3707"/>
      <c r="QPQ29" s="3707"/>
      <c r="QPR29" s="3707"/>
      <c r="QPS29" s="3707"/>
      <c r="QPT29" s="3707"/>
      <c r="QPU29" s="3707"/>
      <c r="QPV29" s="3707"/>
      <c r="QPW29" s="3707"/>
      <c r="QPX29" s="3707"/>
      <c r="QPY29" s="3707"/>
      <c r="QPZ29" s="3707"/>
      <c r="QQA29" s="3707"/>
      <c r="QQB29" s="3707"/>
      <c r="QQC29" s="3707"/>
      <c r="QQD29" s="3707"/>
      <c r="QQE29" s="3707"/>
      <c r="QQF29" s="3707"/>
      <c r="QQG29" s="3707"/>
      <c r="QQH29" s="3707"/>
      <c r="QQI29" s="3707"/>
      <c r="QQJ29" s="3707"/>
      <c r="QQK29" s="3707"/>
      <c r="QQL29" s="3707"/>
      <c r="QQM29" s="3707"/>
      <c r="QQN29" s="3707"/>
      <c r="QQO29" s="3707"/>
      <c r="QQP29" s="3707"/>
      <c r="QQQ29" s="3707"/>
      <c r="QQR29" s="3707"/>
      <c r="QQS29" s="3707"/>
      <c r="QQT29" s="3707"/>
      <c r="QQU29" s="3707"/>
      <c r="QQV29" s="3707"/>
      <c r="QQW29" s="3707"/>
      <c r="QQX29" s="3707"/>
      <c r="QQY29" s="3707"/>
      <c r="QQZ29" s="3707"/>
      <c r="QRA29" s="3707"/>
      <c r="QRB29" s="3707"/>
      <c r="QRC29" s="3707"/>
      <c r="QRD29" s="3707"/>
      <c r="QRE29" s="3707"/>
      <c r="QRF29" s="3707"/>
      <c r="QRG29" s="3707"/>
      <c r="QRH29" s="3707"/>
      <c r="QRI29" s="3707"/>
      <c r="QRJ29" s="3707"/>
      <c r="QRK29" s="3707"/>
      <c r="QRL29" s="3707"/>
      <c r="QRM29" s="3707"/>
      <c r="QRN29" s="3707"/>
      <c r="QRO29" s="3707"/>
      <c r="QRP29" s="3707"/>
      <c r="QRQ29" s="3707"/>
      <c r="QRR29" s="3707"/>
      <c r="QRS29" s="3707"/>
      <c r="QRT29" s="3707"/>
      <c r="QRU29" s="3707"/>
      <c r="QRV29" s="3707"/>
      <c r="QRW29" s="3707"/>
      <c r="QRX29" s="3707"/>
      <c r="QRY29" s="3707"/>
      <c r="QRZ29" s="3707"/>
      <c r="QSA29" s="3707"/>
      <c r="QSB29" s="3707"/>
      <c r="QSC29" s="3707"/>
      <c r="QSD29" s="3707"/>
      <c r="QSE29" s="3707"/>
      <c r="QSF29" s="3707"/>
      <c r="QSG29" s="3707"/>
      <c r="QSH29" s="3707"/>
      <c r="QSI29" s="3707"/>
      <c r="QSJ29" s="3707"/>
      <c r="QSK29" s="3707"/>
      <c r="QSL29" s="3707"/>
      <c r="QSM29" s="3707"/>
      <c r="QSN29" s="3707"/>
      <c r="QSO29" s="3707"/>
      <c r="QSP29" s="3707"/>
      <c r="QSQ29" s="3707"/>
      <c r="QSR29" s="3707"/>
      <c r="QSS29" s="3707"/>
      <c r="QST29" s="3707"/>
      <c r="QSU29" s="3707"/>
      <c r="QSV29" s="3707"/>
      <c r="QSW29" s="3707"/>
      <c r="QSX29" s="3707"/>
      <c r="QSY29" s="3707"/>
      <c r="QSZ29" s="3707"/>
      <c r="QTA29" s="3707"/>
      <c r="QTB29" s="3707"/>
      <c r="QTC29" s="3707"/>
      <c r="QTD29" s="3707"/>
      <c r="QTE29" s="3707"/>
      <c r="QTF29" s="3707"/>
      <c r="QTG29" s="3707"/>
      <c r="QTH29" s="3707"/>
      <c r="QTI29" s="3707"/>
      <c r="QTJ29" s="3707"/>
      <c r="QTK29" s="3707"/>
      <c r="QTL29" s="3707"/>
      <c r="QTM29" s="3707"/>
      <c r="QTN29" s="3707"/>
      <c r="QTO29" s="3707"/>
      <c r="QTP29" s="3707"/>
      <c r="QTQ29" s="3707"/>
      <c r="QTR29" s="3707"/>
      <c r="QTS29" s="3707"/>
      <c r="QTT29" s="3707"/>
      <c r="QTU29" s="3707"/>
      <c r="QTV29" s="3707"/>
      <c r="QTW29" s="3707"/>
      <c r="QTX29" s="3707"/>
      <c r="QTY29" s="3707"/>
      <c r="QTZ29" s="3707"/>
      <c r="QUA29" s="3707"/>
      <c r="QUB29" s="3707"/>
      <c r="QUC29" s="3707"/>
      <c r="QUD29" s="3707"/>
      <c r="QUE29" s="3707"/>
      <c r="QUF29" s="3707"/>
      <c r="QUG29" s="3707"/>
      <c r="QUH29" s="3707"/>
      <c r="QUI29" s="3707"/>
      <c r="QUJ29" s="3707"/>
      <c r="QUK29" s="3707"/>
      <c r="QUL29" s="3707"/>
      <c r="QUM29" s="3707"/>
      <c r="QUN29" s="3707"/>
      <c r="QUO29" s="3707"/>
      <c r="QUP29" s="3707"/>
      <c r="QUQ29" s="3707"/>
      <c r="QUR29" s="3707"/>
      <c r="QUS29" s="3707"/>
      <c r="QUT29" s="3707"/>
      <c r="QUU29" s="3707"/>
      <c r="QUV29" s="3707"/>
      <c r="QUW29" s="3707"/>
      <c r="QUX29" s="3707"/>
      <c r="QUY29" s="3707"/>
      <c r="QUZ29" s="3707"/>
      <c r="QVA29" s="3707"/>
      <c r="QVB29" s="3707"/>
      <c r="QVC29" s="3707"/>
      <c r="QVD29" s="3707"/>
      <c r="QVE29" s="3707"/>
      <c r="QVF29" s="3707"/>
      <c r="QVG29" s="3707"/>
      <c r="QVH29" s="3707"/>
      <c r="QVI29" s="3707"/>
      <c r="QVJ29" s="3707"/>
      <c r="QVK29" s="3707"/>
      <c r="QVL29" s="3707"/>
      <c r="QVM29" s="3707"/>
      <c r="QVN29" s="3707"/>
      <c r="QVO29" s="3707"/>
      <c r="QVP29" s="3707"/>
      <c r="QVQ29" s="3707"/>
      <c r="QVR29" s="3707"/>
      <c r="QVS29" s="3707"/>
      <c r="QVT29" s="3707"/>
      <c r="QVU29" s="3707"/>
      <c r="QVV29" s="3707"/>
      <c r="QVW29" s="3707"/>
      <c r="QVX29" s="3707"/>
      <c r="QVY29" s="3707"/>
      <c r="QVZ29" s="3707"/>
      <c r="QWA29" s="3707"/>
      <c r="QWB29" s="3707"/>
      <c r="QWC29" s="3707"/>
      <c r="QWD29" s="3707"/>
      <c r="QWE29" s="3707"/>
      <c r="QWF29" s="3707"/>
      <c r="QWG29" s="3707"/>
      <c r="QWH29" s="3707"/>
      <c r="QWI29" s="3707"/>
      <c r="QWJ29" s="3707"/>
      <c r="QWK29" s="3707"/>
      <c r="QWL29" s="3707"/>
      <c r="QWM29" s="3707"/>
      <c r="QWN29" s="3707"/>
      <c r="QWO29" s="3707"/>
      <c r="QWP29" s="3707"/>
      <c r="QWQ29" s="3707"/>
      <c r="QWR29" s="3707"/>
      <c r="QWS29" s="3707"/>
      <c r="QWT29" s="3707"/>
      <c r="QWU29" s="3707"/>
      <c r="QWV29" s="3707"/>
      <c r="QWW29" s="3707"/>
      <c r="QWX29" s="3707"/>
      <c r="QWY29" s="3707"/>
      <c r="QWZ29" s="3707"/>
      <c r="QXA29" s="3707"/>
      <c r="QXB29" s="3707"/>
      <c r="QXC29" s="3707"/>
      <c r="QXD29" s="3707"/>
      <c r="QXE29" s="3707"/>
      <c r="QXF29" s="3707"/>
      <c r="QXG29" s="3707"/>
      <c r="QXH29" s="3707"/>
      <c r="QXI29" s="3707"/>
      <c r="QXJ29" s="3707"/>
      <c r="QXK29" s="3707"/>
      <c r="QXL29" s="3707"/>
      <c r="QXM29" s="3707"/>
      <c r="QXN29" s="3707"/>
      <c r="QXO29" s="3707"/>
      <c r="QXP29" s="3707"/>
      <c r="QXQ29" s="3707"/>
      <c r="QXR29" s="3707"/>
      <c r="QXS29" s="3707"/>
      <c r="QXT29" s="3707"/>
      <c r="QXU29" s="3707"/>
      <c r="QXV29" s="3707"/>
      <c r="QXW29" s="3707"/>
      <c r="QXX29" s="3707"/>
      <c r="QXY29" s="3707"/>
      <c r="QXZ29" s="3707"/>
      <c r="QYA29" s="3707"/>
      <c r="QYB29" s="3707"/>
      <c r="QYC29" s="3707"/>
      <c r="QYD29" s="3707"/>
      <c r="QYE29" s="3707"/>
      <c r="QYF29" s="3707"/>
      <c r="QYG29" s="3707"/>
      <c r="QYH29" s="3707"/>
      <c r="QYI29" s="3707"/>
      <c r="QYJ29" s="3707"/>
      <c r="QYK29" s="3707"/>
      <c r="QYL29" s="3707"/>
      <c r="QYM29" s="3707"/>
      <c r="QYN29" s="3707"/>
      <c r="QYO29" s="3707"/>
      <c r="QYP29" s="3707"/>
      <c r="QYQ29" s="3707"/>
      <c r="QYR29" s="3707"/>
      <c r="QYS29" s="3707"/>
      <c r="QYT29" s="3707"/>
      <c r="QYU29" s="3707"/>
      <c r="QYV29" s="3707"/>
      <c r="QYW29" s="3707"/>
      <c r="QYX29" s="3707"/>
      <c r="QYY29" s="3707"/>
      <c r="QYZ29" s="3707"/>
      <c r="QZA29" s="3707"/>
      <c r="QZB29" s="3707"/>
      <c r="QZC29" s="3707"/>
      <c r="QZD29" s="3707"/>
      <c r="QZE29" s="3707"/>
      <c r="QZF29" s="3707"/>
      <c r="QZG29" s="3707"/>
      <c r="QZH29" s="3707"/>
      <c r="QZI29" s="3707"/>
      <c r="QZJ29" s="3707"/>
      <c r="QZK29" s="3707"/>
      <c r="QZL29" s="3707"/>
      <c r="QZM29" s="3707"/>
      <c r="QZN29" s="3707"/>
      <c r="QZO29" s="3707"/>
      <c r="QZP29" s="3707"/>
      <c r="QZQ29" s="3707"/>
      <c r="QZR29" s="3707"/>
      <c r="QZS29" s="3707"/>
      <c r="QZT29" s="3707"/>
      <c r="QZU29" s="3707"/>
      <c r="QZV29" s="3707"/>
      <c r="QZW29" s="3707"/>
      <c r="QZX29" s="3707"/>
      <c r="QZY29" s="3707"/>
      <c r="QZZ29" s="3707"/>
      <c r="RAA29" s="3707"/>
      <c r="RAB29" s="3707"/>
      <c r="RAC29" s="3707"/>
      <c r="RAD29" s="3707"/>
      <c r="RAE29" s="3707"/>
      <c r="RAF29" s="3707"/>
      <c r="RAG29" s="3707"/>
      <c r="RAH29" s="3707"/>
      <c r="RAI29" s="3707"/>
      <c r="RAJ29" s="3707"/>
      <c r="RAK29" s="3707"/>
      <c r="RAL29" s="3707"/>
      <c r="RAM29" s="3707"/>
      <c r="RAN29" s="3707"/>
      <c r="RAO29" s="3707"/>
      <c r="RAP29" s="3707"/>
      <c r="RAQ29" s="3707"/>
      <c r="RAR29" s="3707"/>
      <c r="RAS29" s="3707"/>
      <c r="RAT29" s="3707"/>
      <c r="RAU29" s="3707"/>
      <c r="RAV29" s="3707"/>
      <c r="RAW29" s="3707"/>
      <c r="RAX29" s="3707"/>
      <c r="RAY29" s="3707"/>
      <c r="RAZ29" s="3707"/>
      <c r="RBA29" s="3707"/>
      <c r="RBB29" s="3707"/>
      <c r="RBC29" s="3707"/>
      <c r="RBD29" s="3707"/>
      <c r="RBE29" s="3707"/>
      <c r="RBF29" s="3707"/>
      <c r="RBG29" s="3707"/>
      <c r="RBH29" s="3707"/>
      <c r="RBI29" s="3707"/>
      <c r="RBJ29" s="3707"/>
      <c r="RBK29" s="3707"/>
      <c r="RBL29" s="3707"/>
      <c r="RBM29" s="3707"/>
      <c r="RBN29" s="3707"/>
      <c r="RBO29" s="3707"/>
      <c r="RBP29" s="3707"/>
      <c r="RBQ29" s="3707"/>
      <c r="RBR29" s="3707"/>
      <c r="RBS29" s="3707"/>
      <c r="RBT29" s="3707"/>
      <c r="RBU29" s="3707"/>
      <c r="RBV29" s="3707"/>
      <c r="RBW29" s="3707"/>
      <c r="RBX29" s="3707"/>
      <c r="RBY29" s="3707"/>
      <c r="RBZ29" s="3707"/>
      <c r="RCA29" s="3707"/>
      <c r="RCB29" s="3707"/>
      <c r="RCC29" s="3707"/>
      <c r="RCD29" s="3707"/>
      <c r="RCE29" s="3707"/>
      <c r="RCF29" s="3707"/>
      <c r="RCG29" s="3707"/>
      <c r="RCH29" s="3707"/>
      <c r="RCI29" s="3707"/>
      <c r="RCJ29" s="3707"/>
      <c r="RCK29" s="3707"/>
      <c r="RCL29" s="3707"/>
      <c r="RCM29" s="3707"/>
      <c r="RCN29" s="3707"/>
      <c r="RCO29" s="3707"/>
      <c r="RCP29" s="3707"/>
      <c r="RCQ29" s="3707"/>
      <c r="RCR29" s="3707"/>
      <c r="RCS29" s="3707"/>
      <c r="RCT29" s="3707"/>
      <c r="RCU29" s="3707"/>
      <c r="RCV29" s="3707"/>
      <c r="RCW29" s="3707"/>
      <c r="RCX29" s="3707"/>
      <c r="RCY29" s="3707"/>
      <c r="RCZ29" s="3707"/>
      <c r="RDA29" s="3707"/>
      <c r="RDB29" s="3707"/>
      <c r="RDC29" s="3707"/>
      <c r="RDD29" s="3707"/>
      <c r="RDE29" s="3707"/>
      <c r="RDF29" s="3707"/>
      <c r="RDG29" s="3707"/>
      <c r="RDH29" s="3707"/>
      <c r="RDI29" s="3707"/>
      <c r="RDJ29" s="3707"/>
      <c r="RDK29" s="3707"/>
      <c r="RDL29" s="3707"/>
      <c r="RDM29" s="3707"/>
      <c r="RDN29" s="3707"/>
      <c r="RDO29" s="3707"/>
      <c r="RDP29" s="3707"/>
      <c r="RDQ29" s="3707"/>
      <c r="RDR29" s="3707"/>
      <c r="RDS29" s="3707"/>
      <c r="RDT29" s="3707"/>
      <c r="RDU29" s="3707"/>
      <c r="RDV29" s="3707"/>
      <c r="RDW29" s="3707"/>
      <c r="RDX29" s="3707"/>
      <c r="RDY29" s="3707"/>
      <c r="RDZ29" s="3707"/>
      <c r="REA29" s="3707"/>
      <c r="REB29" s="3707"/>
      <c r="REC29" s="3707"/>
      <c r="RED29" s="3707"/>
      <c r="REE29" s="3707"/>
      <c r="REF29" s="3707"/>
      <c r="REG29" s="3707"/>
      <c r="REH29" s="3707"/>
      <c r="REI29" s="3707"/>
      <c r="REJ29" s="3707"/>
      <c r="REK29" s="3707"/>
      <c r="REL29" s="3707"/>
      <c r="REM29" s="3707"/>
      <c r="REN29" s="3707"/>
      <c r="REO29" s="3707"/>
      <c r="REP29" s="3707"/>
      <c r="REQ29" s="3707"/>
      <c r="RER29" s="3707"/>
      <c r="RES29" s="3707"/>
      <c r="RET29" s="3707"/>
      <c r="REU29" s="3707"/>
      <c r="REV29" s="3707"/>
      <c r="REW29" s="3707"/>
      <c r="REX29" s="3707"/>
      <c r="REY29" s="3707"/>
      <c r="REZ29" s="3707"/>
      <c r="RFA29" s="3707"/>
      <c r="RFB29" s="3707"/>
      <c r="RFC29" s="3707"/>
      <c r="RFD29" s="3707"/>
      <c r="RFE29" s="3707"/>
      <c r="RFF29" s="3707"/>
      <c r="RFG29" s="3707"/>
      <c r="RFH29" s="3707"/>
      <c r="RFI29" s="3707"/>
      <c r="RFJ29" s="3707"/>
      <c r="RFK29" s="3707"/>
      <c r="RFL29" s="3707"/>
      <c r="RFM29" s="3707"/>
      <c r="RFN29" s="3707"/>
      <c r="RFO29" s="3707"/>
      <c r="RFP29" s="3707"/>
      <c r="RFQ29" s="3707"/>
      <c r="RFR29" s="3707"/>
      <c r="RFS29" s="3707"/>
      <c r="RFT29" s="3707"/>
      <c r="RFU29" s="3707"/>
      <c r="RFV29" s="3707"/>
      <c r="RFW29" s="3707"/>
      <c r="RFX29" s="3707"/>
      <c r="RFY29" s="3707"/>
      <c r="RFZ29" s="3707"/>
      <c r="RGA29" s="3707"/>
      <c r="RGB29" s="3707"/>
      <c r="RGC29" s="3707"/>
      <c r="RGD29" s="3707"/>
      <c r="RGE29" s="3707"/>
      <c r="RGF29" s="3707"/>
      <c r="RGG29" s="3707"/>
      <c r="RGH29" s="3707"/>
      <c r="RGI29" s="3707"/>
      <c r="RGJ29" s="3707"/>
      <c r="RGK29" s="3707"/>
      <c r="RGL29" s="3707"/>
      <c r="RGM29" s="3707"/>
      <c r="RGN29" s="3707"/>
      <c r="RGO29" s="3707"/>
      <c r="RGP29" s="3707"/>
      <c r="RGQ29" s="3707"/>
      <c r="RGR29" s="3707"/>
      <c r="RGS29" s="3707"/>
      <c r="RGT29" s="3707"/>
      <c r="RGU29" s="3707"/>
      <c r="RGV29" s="3707"/>
      <c r="RGW29" s="3707"/>
      <c r="RGX29" s="3707"/>
      <c r="RGY29" s="3707"/>
      <c r="RGZ29" s="3707"/>
      <c r="RHA29" s="3707"/>
      <c r="RHB29" s="3707"/>
      <c r="RHC29" s="3707"/>
      <c r="RHD29" s="3707"/>
      <c r="RHE29" s="3707"/>
      <c r="RHF29" s="3707"/>
      <c r="RHG29" s="3707"/>
      <c r="RHH29" s="3707"/>
      <c r="RHI29" s="3707"/>
      <c r="RHJ29" s="3707"/>
      <c r="RHK29" s="3707"/>
      <c r="RHL29" s="3707"/>
      <c r="RHM29" s="3707"/>
      <c r="RHN29" s="3707"/>
      <c r="RHO29" s="3707"/>
      <c r="RHP29" s="3707"/>
      <c r="RHQ29" s="3707"/>
      <c r="RHR29" s="3707"/>
      <c r="RHS29" s="3707"/>
      <c r="RHT29" s="3707"/>
      <c r="RHU29" s="3707"/>
      <c r="RHV29" s="3707"/>
      <c r="RHW29" s="3707"/>
      <c r="RHX29" s="3707"/>
      <c r="RHY29" s="3707"/>
      <c r="RHZ29" s="3707"/>
      <c r="RIA29" s="3707"/>
      <c r="RIB29" s="3707"/>
      <c r="RIC29" s="3707"/>
      <c r="RID29" s="3707"/>
      <c r="RIE29" s="3707"/>
      <c r="RIF29" s="3707"/>
      <c r="RIG29" s="3707"/>
      <c r="RIH29" s="3707"/>
      <c r="RII29" s="3707"/>
      <c r="RIJ29" s="3707"/>
      <c r="RIK29" s="3707"/>
      <c r="RIL29" s="3707"/>
      <c r="RIM29" s="3707"/>
      <c r="RIN29" s="3707"/>
      <c r="RIO29" s="3707"/>
      <c r="RIP29" s="3707"/>
      <c r="RIQ29" s="3707"/>
      <c r="RIR29" s="3707"/>
      <c r="RIS29" s="3707"/>
      <c r="RIT29" s="3707"/>
      <c r="RIU29" s="3707"/>
      <c r="RIV29" s="3707"/>
      <c r="RIW29" s="3707"/>
      <c r="RIX29" s="3707"/>
      <c r="RIY29" s="3707"/>
      <c r="RIZ29" s="3707"/>
      <c r="RJA29" s="3707"/>
      <c r="RJB29" s="3707"/>
      <c r="RJC29" s="3707"/>
      <c r="RJD29" s="3707"/>
      <c r="RJE29" s="3707"/>
      <c r="RJF29" s="3707"/>
      <c r="RJG29" s="3707"/>
      <c r="RJH29" s="3707"/>
      <c r="RJI29" s="3707"/>
      <c r="RJJ29" s="3707"/>
      <c r="RJK29" s="3707"/>
      <c r="RJL29" s="3707"/>
      <c r="RJM29" s="3707"/>
      <c r="RJN29" s="3707"/>
      <c r="RJO29" s="3707"/>
      <c r="RJP29" s="3707"/>
      <c r="RJQ29" s="3707"/>
      <c r="RJR29" s="3707"/>
      <c r="RJS29" s="3707"/>
      <c r="RJT29" s="3707"/>
      <c r="RJU29" s="3707"/>
      <c r="RJV29" s="3707"/>
      <c r="RJW29" s="3707"/>
      <c r="RJX29" s="3707"/>
      <c r="RJY29" s="3707"/>
      <c r="RJZ29" s="3707"/>
      <c r="RKA29" s="3707"/>
      <c r="RKB29" s="3707"/>
      <c r="RKC29" s="3707"/>
      <c r="RKD29" s="3707"/>
      <c r="RKE29" s="3707"/>
      <c r="RKF29" s="3707"/>
      <c r="RKG29" s="3707"/>
      <c r="RKH29" s="3707"/>
      <c r="RKI29" s="3707"/>
      <c r="RKJ29" s="3707"/>
      <c r="RKK29" s="3707"/>
      <c r="RKL29" s="3707"/>
      <c r="RKM29" s="3707"/>
      <c r="RKN29" s="3707"/>
      <c r="RKO29" s="3707"/>
      <c r="RKP29" s="3707"/>
      <c r="RKQ29" s="3707"/>
      <c r="RKR29" s="3707"/>
      <c r="RKS29" s="3707"/>
      <c r="RKT29" s="3707"/>
      <c r="RKU29" s="3707"/>
      <c r="RKV29" s="3707"/>
      <c r="RKW29" s="3707"/>
      <c r="RKX29" s="3707"/>
      <c r="RKY29" s="3707"/>
      <c r="RKZ29" s="3707"/>
      <c r="RLA29" s="3707"/>
      <c r="RLB29" s="3707"/>
      <c r="RLC29" s="3707"/>
      <c r="RLD29" s="3707"/>
      <c r="RLE29" s="3707"/>
      <c r="RLF29" s="3707"/>
      <c r="RLG29" s="3707"/>
      <c r="RLH29" s="3707"/>
      <c r="RLI29" s="3707"/>
      <c r="RLJ29" s="3707"/>
      <c r="RLK29" s="3707"/>
      <c r="RLL29" s="3707"/>
      <c r="RLM29" s="3707"/>
      <c r="RLN29" s="3707"/>
      <c r="RLO29" s="3707"/>
      <c r="RLP29" s="3707"/>
      <c r="RLQ29" s="3707"/>
      <c r="RLR29" s="3707"/>
      <c r="RLS29" s="3707"/>
      <c r="RLT29" s="3707"/>
      <c r="RLU29" s="3707"/>
      <c r="RLV29" s="3707"/>
      <c r="RLW29" s="3707"/>
      <c r="RLX29" s="3707"/>
      <c r="RLY29" s="3707"/>
      <c r="RLZ29" s="3707"/>
      <c r="RMA29" s="3707"/>
      <c r="RMB29" s="3707"/>
      <c r="RMC29" s="3707"/>
      <c r="RMD29" s="3707"/>
      <c r="RME29" s="3707"/>
      <c r="RMF29" s="3707"/>
      <c r="RMG29" s="3707"/>
      <c r="RMH29" s="3707"/>
      <c r="RMI29" s="3707"/>
      <c r="RMJ29" s="3707"/>
      <c r="RMK29" s="3707"/>
      <c r="RML29" s="3707"/>
      <c r="RMM29" s="3707"/>
      <c r="RMN29" s="3707"/>
      <c r="RMO29" s="3707"/>
      <c r="RMP29" s="3707"/>
      <c r="RMQ29" s="3707"/>
      <c r="RMR29" s="3707"/>
      <c r="RMS29" s="3707"/>
      <c r="RMT29" s="3707"/>
      <c r="RMU29" s="3707"/>
      <c r="RMV29" s="3707"/>
      <c r="RMW29" s="3707"/>
      <c r="RMX29" s="3707"/>
      <c r="RMY29" s="3707"/>
      <c r="RMZ29" s="3707"/>
      <c r="RNA29" s="3707"/>
      <c r="RNB29" s="3707"/>
      <c r="RNC29" s="3707"/>
      <c r="RND29" s="3707"/>
      <c r="RNE29" s="3707"/>
      <c r="RNF29" s="3707"/>
      <c r="RNG29" s="3707"/>
      <c r="RNH29" s="3707"/>
      <c r="RNI29" s="3707"/>
      <c r="RNJ29" s="3707"/>
      <c r="RNK29" s="3707"/>
      <c r="RNL29" s="3707"/>
      <c r="RNM29" s="3707"/>
      <c r="RNN29" s="3707"/>
      <c r="RNO29" s="3707"/>
      <c r="RNP29" s="3707"/>
      <c r="RNQ29" s="3707"/>
      <c r="RNR29" s="3707"/>
      <c r="RNS29" s="3707"/>
      <c r="RNT29" s="3707"/>
      <c r="RNU29" s="3707"/>
      <c r="RNV29" s="3707"/>
      <c r="RNW29" s="3707"/>
      <c r="RNX29" s="3707"/>
      <c r="RNY29" s="3707"/>
      <c r="RNZ29" s="3707"/>
      <c r="ROA29" s="3707"/>
      <c r="ROB29" s="3707"/>
      <c r="ROC29" s="3707"/>
      <c r="ROD29" s="3707"/>
      <c r="ROE29" s="3707"/>
      <c r="ROF29" s="3707"/>
      <c r="ROG29" s="3707"/>
      <c r="ROH29" s="3707"/>
      <c r="ROI29" s="3707"/>
      <c r="ROJ29" s="3707"/>
      <c r="ROK29" s="3707"/>
      <c r="ROL29" s="3707"/>
      <c r="ROM29" s="3707"/>
      <c r="RON29" s="3707"/>
      <c r="ROO29" s="3707"/>
      <c r="ROP29" s="3707"/>
      <c r="ROQ29" s="3707"/>
      <c r="ROR29" s="3707"/>
      <c r="ROS29" s="3707"/>
      <c r="ROT29" s="3707"/>
      <c r="ROU29" s="3707"/>
      <c r="ROV29" s="3707"/>
      <c r="ROW29" s="3707"/>
      <c r="ROX29" s="3707"/>
      <c r="ROY29" s="3707"/>
      <c r="ROZ29" s="3707"/>
      <c r="RPA29" s="3707"/>
      <c r="RPB29" s="3707"/>
      <c r="RPC29" s="3707"/>
      <c r="RPD29" s="3707"/>
      <c r="RPE29" s="3707"/>
      <c r="RPF29" s="3707"/>
      <c r="RPG29" s="3707"/>
      <c r="RPH29" s="3707"/>
      <c r="RPI29" s="3707"/>
      <c r="RPJ29" s="3707"/>
      <c r="RPK29" s="3707"/>
      <c r="RPL29" s="3707"/>
      <c r="RPM29" s="3707"/>
      <c r="RPN29" s="3707"/>
      <c r="RPO29" s="3707"/>
      <c r="RPP29" s="3707"/>
      <c r="RPQ29" s="3707"/>
      <c r="RPR29" s="3707"/>
      <c r="RPS29" s="3707"/>
      <c r="RPT29" s="3707"/>
      <c r="RPU29" s="3707"/>
      <c r="RPV29" s="3707"/>
      <c r="RPW29" s="3707"/>
      <c r="RPX29" s="3707"/>
      <c r="RPY29" s="3707"/>
      <c r="RPZ29" s="3707"/>
      <c r="RQA29" s="3707"/>
      <c r="RQB29" s="3707"/>
      <c r="RQC29" s="3707"/>
      <c r="RQD29" s="3707"/>
      <c r="RQE29" s="3707"/>
      <c r="RQF29" s="3707"/>
      <c r="RQG29" s="3707"/>
      <c r="RQH29" s="3707"/>
      <c r="RQI29" s="3707"/>
      <c r="RQJ29" s="3707"/>
      <c r="RQK29" s="3707"/>
      <c r="RQL29" s="3707"/>
      <c r="RQM29" s="3707"/>
      <c r="RQN29" s="3707"/>
      <c r="RQO29" s="3707"/>
      <c r="RQP29" s="3707"/>
      <c r="RQQ29" s="3707"/>
      <c r="RQR29" s="3707"/>
      <c r="RQS29" s="3707"/>
      <c r="RQT29" s="3707"/>
      <c r="RQU29" s="3707"/>
      <c r="RQV29" s="3707"/>
      <c r="RQW29" s="3707"/>
      <c r="RQX29" s="3707"/>
      <c r="RQY29" s="3707"/>
      <c r="RQZ29" s="3707"/>
      <c r="RRA29" s="3707"/>
      <c r="RRB29" s="3707"/>
      <c r="RRC29" s="3707"/>
      <c r="RRD29" s="3707"/>
      <c r="RRE29" s="3707"/>
      <c r="RRF29" s="3707"/>
      <c r="RRG29" s="3707"/>
      <c r="RRH29" s="3707"/>
      <c r="RRI29" s="3707"/>
      <c r="RRJ29" s="3707"/>
      <c r="RRK29" s="3707"/>
      <c r="RRL29" s="3707"/>
      <c r="RRM29" s="3707"/>
      <c r="RRN29" s="3707"/>
      <c r="RRO29" s="3707"/>
      <c r="RRP29" s="3707"/>
      <c r="RRQ29" s="3707"/>
      <c r="RRR29" s="3707"/>
      <c r="RRS29" s="3707"/>
      <c r="RRT29" s="3707"/>
      <c r="RRU29" s="3707"/>
      <c r="RRV29" s="3707"/>
      <c r="RRW29" s="3707"/>
      <c r="RRX29" s="3707"/>
      <c r="RRY29" s="3707"/>
      <c r="RRZ29" s="3707"/>
      <c r="RSA29" s="3707"/>
      <c r="RSB29" s="3707"/>
      <c r="RSC29" s="3707"/>
      <c r="RSD29" s="3707"/>
      <c r="RSE29" s="3707"/>
      <c r="RSF29" s="3707"/>
      <c r="RSG29" s="3707"/>
      <c r="RSH29" s="3707"/>
      <c r="RSI29" s="3707"/>
      <c r="RSJ29" s="3707"/>
      <c r="RSK29" s="3707"/>
      <c r="RSL29" s="3707"/>
      <c r="RSM29" s="3707"/>
      <c r="RSN29" s="3707"/>
      <c r="RSO29" s="3707"/>
      <c r="RSP29" s="3707"/>
      <c r="RSQ29" s="3707"/>
      <c r="RSR29" s="3707"/>
      <c r="RSS29" s="3707"/>
      <c r="RST29" s="3707"/>
      <c r="RSU29" s="3707"/>
      <c r="RSV29" s="3707"/>
      <c r="RSW29" s="3707"/>
      <c r="RSX29" s="3707"/>
      <c r="RSY29" s="3707"/>
      <c r="RSZ29" s="3707"/>
      <c r="RTA29" s="3707"/>
      <c r="RTB29" s="3707"/>
      <c r="RTC29" s="3707"/>
      <c r="RTD29" s="3707"/>
      <c r="RTE29" s="3707"/>
      <c r="RTF29" s="3707"/>
      <c r="RTG29" s="3707"/>
      <c r="RTH29" s="3707"/>
      <c r="RTI29" s="3707"/>
      <c r="RTJ29" s="3707"/>
      <c r="RTK29" s="3707"/>
      <c r="RTL29" s="3707"/>
      <c r="RTM29" s="3707"/>
      <c r="RTN29" s="3707"/>
      <c r="RTO29" s="3707"/>
      <c r="RTP29" s="3707"/>
      <c r="RTQ29" s="3707"/>
      <c r="RTR29" s="3707"/>
      <c r="RTS29" s="3707"/>
      <c r="RTT29" s="3707"/>
      <c r="RTU29" s="3707"/>
      <c r="RTV29" s="3707"/>
      <c r="RTW29" s="3707"/>
      <c r="RTX29" s="3707"/>
      <c r="RTY29" s="3707"/>
      <c r="RTZ29" s="3707"/>
      <c r="RUA29" s="3707"/>
      <c r="RUB29" s="3707"/>
      <c r="RUC29" s="3707"/>
      <c r="RUD29" s="3707"/>
      <c r="RUE29" s="3707"/>
      <c r="RUF29" s="3707"/>
      <c r="RUG29" s="3707"/>
      <c r="RUH29" s="3707"/>
      <c r="RUI29" s="3707"/>
      <c r="RUJ29" s="3707"/>
      <c r="RUK29" s="3707"/>
      <c r="RUL29" s="3707"/>
      <c r="RUM29" s="3707"/>
      <c r="RUN29" s="3707"/>
      <c r="RUO29" s="3707"/>
      <c r="RUP29" s="3707"/>
      <c r="RUQ29" s="3707"/>
      <c r="RUR29" s="3707"/>
      <c r="RUS29" s="3707"/>
      <c r="RUT29" s="3707"/>
      <c r="RUU29" s="3707"/>
      <c r="RUV29" s="3707"/>
      <c r="RUW29" s="3707"/>
      <c r="RUX29" s="3707"/>
      <c r="RUY29" s="3707"/>
      <c r="RUZ29" s="3707"/>
      <c r="RVA29" s="3707"/>
      <c r="RVB29" s="3707"/>
      <c r="RVC29" s="3707"/>
      <c r="RVD29" s="3707"/>
      <c r="RVE29" s="3707"/>
      <c r="RVF29" s="3707"/>
      <c r="RVG29" s="3707"/>
      <c r="RVH29" s="3707"/>
      <c r="RVI29" s="3707"/>
      <c r="RVJ29" s="3707"/>
      <c r="RVK29" s="3707"/>
      <c r="RVL29" s="3707"/>
      <c r="RVM29" s="3707"/>
      <c r="RVN29" s="3707"/>
      <c r="RVO29" s="3707"/>
      <c r="RVP29" s="3707"/>
      <c r="RVQ29" s="3707"/>
      <c r="RVR29" s="3707"/>
      <c r="RVS29" s="3707"/>
      <c r="RVT29" s="3707"/>
      <c r="RVU29" s="3707"/>
      <c r="RVV29" s="3707"/>
      <c r="RVW29" s="3707"/>
      <c r="RVX29" s="3707"/>
      <c r="RVY29" s="3707"/>
      <c r="RVZ29" s="3707"/>
      <c r="RWA29" s="3707"/>
      <c r="RWB29" s="3707"/>
      <c r="RWC29" s="3707"/>
      <c r="RWD29" s="3707"/>
      <c r="RWE29" s="3707"/>
      <c r="RWF29" s="3707"/>
      <c r="RWG29" s="3707"/>
      <c r="RWH29" s="3707"/>
      <c r="RWI29" s="3707"/>
      <c r="RWJ29" s="3707"/>
      <c r="RWK29" s="3707"/>
      <c r="RWL29" s="3707"/>
      <c r="RWM29" s="3707"/>
      <c r="RWN29" s="3707"/>
      <c r="RWO29" s="3707"/>
      <c r="RWP29" s="3707"/>
      <c r="RWQ29" s="3707"/>
      <c r="RWR29" s="3707"/>
      <c r="RWS29" s="3707"/>
      <c r="RWT29" s="3707"/>
      <c r="RWU29" s="3707"/>
      <c r="RWV29" s="3707"/>
      <c r="RWW29" s="3707"/>
      <c r="RWX29" s="3707"/>
      <c r="RWY29" s="3707"/>
      <c r="RWZ29" s="3707"/>
      <c r="RXA29" s="3707"/>
      <c r="RXB29" s="3707"/>
      <c r="RXC29" s="3707"/>
      <c r="RXD29" s="3707"/>
      <c r="RXE29" s="3707"/>
      <c r="RXF29" s="3707"/>
      <c r="RXG29" s="3707"/>
      <c r="RXH29" s="3707"/>
      <c r="RXI29" s="3707"/>
      <c r="RXJ29" s="3707"/>
      <c r="RXK29" s="3707"/>
      <c r="RXL29" s="3707"/>
      <c r="RXM29" s="3707"/>
      <c r="RXN29" s="3707"/>
      <c r="RXO29" s="3707"/>
      <c r="RXP29" s="3707"/>
      <c r="RXQ29" s="3707"/>
      <c r="RXR29" s="3707"/>
      <c r="RXS29" s="3707"/>
      <c r="RXT29" s="3707"/>
      <c r="RXU29" s="3707"/>
      <c r="RXV29" s="3707"/>
      <c r="RXW29" s="3707"/>
      <c r="RXX29" s="3707"/>
      <c r="RXY29" s="3707"/>
      <c r="RXZ29" s="3707"/>
      <c r="RYA29" s="3707"/>
      <c r="RYB29" s="3707"/>
      <c r="RYC29" s="3707"/>
      <c r="RYD29" s="3707"/>
      <c r="RYE29" s="3707"/>
      <c r="RYF29" s="3707"/>
      <c r="RYG29" s="3707"/>
      <c r="RYH29" s="3707"/>
      <c r="RYI29" s="3707"/>
      <c r="RYJ29" s="3707"/>
      <c r="RYK29" s="3707"/>
      <c r="RYL29" s="3707"/>
      <c r="RYM29" s="3707"/>
      <c r="RYN29" s="3707"/>
      <c r="RYO29" s="3707"/>
      <c r="RYP29" s="3707"/>
      <c r="RYQ29" s="3707"/>
      <c r="RYR29" s="3707"/>
      <c r="RYS29" s="3707"/>
      <c r="RYT29" s="3707"/>
      <c r="RYU29" s="3707"/>
      <c r="RYV29" s="3707"/>
      <c r="RYW29" s="3707"/>
      <c r="RYX29" s="3707"/>
      <c r="RYY29" s="3707"/>
      <c r="RYZ29" s="3707"/>
      <c r="RZA29" s="3707"/>
      <c r="RZB29" s="3707"/>
      <c r="RZC29" s="3707"/>
      <c r="RZD29" s="3707"/>
      <c r="RZE29" s="3707"/>
      <c r="RZF29" s="3707"/>
      <c r="RZG29" s="3707"/>
      <c r="RZH29" s="3707"/>
      <c r="RZI29" s="3707"/>
      <c r="RZJ29" s="3707"/>
      <c r="RZK29" s="3707"/>
      <c r="RZL29" s="3707"/>
      <c r="RZM29" s="3707"/>
      <c r="RZN29" s="3707"/>
      <c r="RZO29" s="3707"/>
      <c r="RZP29" s="3707"/>
      <c r="RZQ29" s="3707"/>
      <c r="RZR29" s="3707"/>
      <c r="RZS29" s="3707"/>
      <c r="RZT29" s="3707"/>
      <c r="RZU29" s="3707"/>
      <c r="RZV29" s="3707"/>
      <c r="RZW29" s="3707"/>
      <c r="RZX29" s="3707"/>
      <c r="RZY29" s="3707"/>
      <c r="RZZ29" s="3707"/>
      <c r="SAA29" s="3707"/>
      <c r="SAB29" s="3707"/>
      <c r="SAC29" s="3707"/>
      <c r="SAD29" s="3707"/>
      <c r="SAE29" s="3707"/>
      <c r="SAF29" s="3707"/>
      <c r="SAG29" s="3707"/>
      <c r="SAH29" s="3707"/>
      <c r="SAI29" s="3707"/>
      <c r="SAJ29" s="3707"/>
      <c r="SAK29" s="3707"/>
      <c r="SAL29" s="3707"/>
      <c r="SAM29" s="3707"/>
      <c r="SAN29" s="3707"/>
      <c r="SAO29" s="3707"/>
      <c r="SAP29" s="3707"/>
      <c r="SAQ29" s="3707"/>
      <c r="SAR29" s="3707"/>
      <c r="SAS29" s="3707"/>
      <c r="SAT29" s="3707"/>
      <c r="SAU29" s="3707"/>
      <c r="SAV29" s="3707"/>
      <c r="SAW29" s="3707"/>
      <c r="SAX29" s="3707"/>
      <c r="SAY29" s="3707"/>
      <c r="SAZ29" s="3707"/>
      <c r="SBA29" s="3707"/>
      <c r="SBB29" s="3707"/>
      <c r="SBC29" s="3707"/>
      <c r="SBD29" s="3707"/>
      <c r="SBE29" s="3707"/>
      <c r="SBF29" s="3707"/>
      <c r="SBG29" s="3707"/>
      <c r="SBH29" s="3707"/>
      <c r="SBI29" s="3707"/>
      <c r="SBJ29" s="3707"/>
      <c r="SBK29" s="3707"/>
      <c r="SBL29" s="3707"/>
      <c r="SBM29" s="3707"/>
      <c r="SBN29" s="3707"/>
      <c r="SBO29" s="3707"/>
      <c r="SBP29" s="3707"/>
      <c r="SBQ29" s="3707"/>
      <c r="SBR29" s="3707"/>
      <c r="SBS29" s="3707"/>
      <c r="SBT29" s="3707"/>
      <c r="SBU29" s="3707"/>
      <c r="SBV29" s="3707"/>
      <c r="SBW29" s="3707"/>
      <c r="SBX29" s="3707"/>
      <c r="SBY29" s="3707"/>
      <c r="SBZ29" s="3707"/>
      <c r="SCA29" s="3707"/>
      <c r="SCB29" s="3707"/>
      <c r="SCC29" s="3707"/>
      <c r="SCD29" s="3707"/>
      <c r="SCE29" s="3707"/>
      <c r="SCF29" s="3707"/>
      <c r="SCG29" s="3707"/>
      <c r="SCH29" s="3707"/>
      <c r="SCI29" s="3707"/>
      <c r="SCJ29" s="3707"/>
      <c r="SCK29" s="3707"/>
      <c r="SCL29" s="3707"/>
      <c r="SCM29" s="3707"/>
      <c r="SCN29" s="3707"/>
      <c r="SCO29" s="3707"/>
      <c r="SCP29" s="3707"/>
      <c r="SCQ29" s="3707"/>
      <c r="SCR29" s="3707"/>
      <c r="SCS29" s="3707"/>
      <c r="SCT29" s="3707"/>
      <c r="SCU29" s="3707"/>
      <c r="SCV29" s="3707"/>
      <c r="SCW29" s="3707"/>
      <c r="SCX29" s="3707"/>
      <c r="SCY29" s="3707"/>
      <c r="SCZ29" s="3707"/>
      <c r="SDA29" s="3707"/>
      <c r="SDB29" s="3707"/>
      <c r="SDC29" s="3707"/>
      <c r="SDD29" s="3707"/>
      <c r="SDE29" s="3707"/>
      <c r="SDF29" s="3707"/>
      <c r="SDG29" s="3707"/>
      <c r="SDH29" s="3707"/>
      <c r="SDI29" s="3707"/>
      <c r="SDJ29" s="3707"/>
      <c r="SDK29" s="3707"/>
      <c r="SDL29" s="3707"/>
      <c r="SDM29" s="3707"/>
      <c r="SDN29" s="3707"/>
      <c r="SDO29" s="3707"/>
      <c r="SDP29" s="3707"/>
      <c r="SDQ29" s="3707"/>
      <c r="SDR29" s="3707"/>
      <c r="SDS29" s="3707"/>
      <c r="SDT29" s="3707"/>
      <c r="SDU29" s="3707"/>
      <c r="SDV29" s="3707"/>
      <c r="SDW29" s="3707"/>
      <c r="SDX29" s="3707"/>
      <c r="SDY29" s="3707"/>
      <c r="SDZ29" s="3707"/>
      <c r="SEA29" s="3707"/>
      <c r="SEB29" s="3707"/>
      <c r="SEC29" s="3707"/>
      <c r="SED29" s="3707"/>
      <c r="SEE29" s="3707"/>
      <c r="SEF29" s="3707"/>
      <c r="SEG29" s="3707"/>
      <c r="SEH29" s="3707"/>
      <c r="SEI29" s="3707"/>
      <c r="SEJ29" s="3707"/>
      <c r="SEK29" s="3707"/>
      <c r="SEL29" s="3707"/>
      <c r="SEM29" s="3707"/>
      <c r="SEN29" s="3707"/>
      <c r="SEO29" s="3707"/>
      <c r="SEP29" s="3707"/>
      <c r="SEQ29" s="3707"/>
      <c r="SER29" s="3707"/>
      <c r="SES29" s="3707"/>
      <c r="SET29" s="3707"/>
      <c r="SEU29" s="3707"/>
      <c r="SEV29" s="3707"/>
      <c r="SEW29" s="3707"/>
      <c r="SEX29" s="3707"/>
      <c r="SEY29" s="3707"/>
      <c r="SEZ29" s="3707"/>
      <c r="SFA29" s="3707"/>
      <c r="SFB29" s="3707"/>
      <c r="SFC29" s="3707"/>
      <c r="SFD29" s="3707"/>
      <c r="SFE29" s="3707"/>
      <c r="SFF29" s="3707"/>
      <c r="SFG29" s="3707"/>
      <c r="SFH29" s="3707"/>
      <c r="SFI29" s="3707"/>
      <c r="SFJ29" s="3707"/>
      <c r="SFK29" s="3707"/>
      <c r="SFL29" s="3707"/>
      <c r="SFM29" s="3707"/>
      <c r="SFN29" s="3707"/>
      <c r="SFO29" s="3707"/>
      <c r="SFP29" s="3707"/>
      <c r="SFQ29" s="3707"/>
      <c r="SFR29" s="3707"/>
      <c r="SFS29" s="3707"/>
      <c r="SFT29" s="3707"/>
      <c r="SFU29" s="3707"/>
      <c r="SFV29" s="3707"/>
      <c r="SFW29" s="3707"/>
      <c r="SFX29" s="3707"/>
      <c r="SFY29" s="3707"/>
      <c r="SFZ29" s="3707"/>
      <c r="SGA29" s="3707"/>
      <c r="SGB29" s="3707"/>
      <c r="SGC29" s="3707"/>
      <c r="SGD29" s="3707"/>
      <c r="SGE29" s="3707"/>
      <c r="SGF29" s="3707"/>
      <c r="SGG29" s="3707"/>
      <c r="SGH29" s="3707"/>
      <c r="SGI29" s="3707"/>
      <c r="SGJ29" s="3707"/>
      <c r="SGK29" s="3707"/>
      <c r="SGL29" s="3707"/>
      <c r="SGM29" s="3707"/>
      <c r="SGN29" s="3707"/>
      <c r="SGO29" s="3707"/>
      <c r="SGP29" s="3707"/>
      <c r="SGQ29" s="3707"/>
      <c r="SGR29" s="3707"/>
      <c r="SGS29" s="3707"/>
      <c r="SGT29" s="3707"/>
      <c r="SGU29" s="3707"/>
      <c r="SGV29" s="3707"/>
      <c r="SGW29" s="3707"/>
      <c r="SGX29" s="3707"/>
      <c r="SGY29" s="3707"/>
      <c r="SGZ29" s="3707"/>
      <c r="SHA29" s="3707"/>
      <c r="SHB29" s="3707"/>
      <c r="SHC29" s="3707"/>
      <c r="SHD29" s="3707"/>
      <c r="SHE29" s="3707"/>
      <c r="SHF29" s="3707"/>
      <c r="SHG29" s="3707"/>
      <c r="SHH29" s="3707"/>
      <c r="SHI29" s="3707"/>
      <c r="SHJ29" s="3707"/>
      <c r="SHK29" s="3707"/>
      <c r="SHL29" s="3707"/>
      <c r="SHM29" s="3707"/>
      <c r="SHN29" s="3707"/>
      <c r="SHO29" s="3707"/>
      <c r="SHP29" s="3707"/>
      <c r="SHQ29" s="3707"/>
      <c r="SHR29" s="3707"/>
      <c r="SHS29" s="3707"/>
      <c r="SHT29" s="3707"/>
      <c r="SHU29" s="3707"/>
      <c r="SHV29" s="3707"/>
      <c r="SHW29" s="3707"/>
      <c r="SHX29" s="3707"/>
      <c r="SHY29" s="3707"/>
      <c r="SHZ29" s="3707"/>
      <c r="SIA29" s="3707"/>
      <c r="SIB29" s="3707"/>
      <c r="SIC29" s="3707"/>
      <c r="SID29" s="3707"/>
      <c r="SIE29" s="3707"/>
      <c r="SIF29" s="3707"/>
      <c r="SIG29" s="3707"/>
      <c r="SIH29" s="3707"/>
      <c r="SII29" s="3707"/>
      <c r="SIJ29" s="3707"/>
      <c r="SIK29" s="3707"/>
      <c r="SIL29" s="3707"/>
      <c r="SIM29" s="3707"/>
      <c r="SIN29" s="3707"/>
      <c r="SIO29" s="3707"/>
      <c r="SIP29" s="3707"/>
      <c r="SIQ29" s="3707"/>
      <c r="SIR29" s="3707"/>
      <c r="SIS29" s="3707"/>
      <c r="SIT29" s="3707"/>
      <c r="SIU29" s="3707"/>
      <c r="SIV29" s="3707"/>
      <c r="SIW29" s="3707"/>
      <c r="SIX29" s="3707"/>
      <c r="SIY29" s="3707"/>
      <c r="SIZ29" s="3707"/>
      <c r="SJA29" s="3707"/>
      <c r="SJB29" s="3707"/>
      <c r="SJC29" s="3707"/>
      <c r="SJD29" s="3707"/>
      <c r="SJE29" s="3707"/>
      <c r="SJF29" s="3707"/>
      <c r="SJG29" s="3707"/>
      <c r="SJH29" s="3707"/>
      <c r="SJI29" s="3707"/>
      <c r="SJJ29" s="3707"/>
      <c r="SJK29" s="3707"/>
      <c r="SJL29" s="3707"/>
      <c r="SJM29" s="3707"/>
      <c r="SJN29" s="3707"/>
      <c r="SJO29" s="3707"/>
      <c r="SJP29" s="3707"/>
      <c r="SJQ29" s="3707"/>
      <c r="SJR29" s="3707"/>
      <c r="SJS29" s="3707"/>
      <c r="SJT29" s="3707"/>
      <c r="SJU29" s="3707"/>
      <c r="SJV29" s="3707"/>
      <c r="SJW29" s="3707"/>
      <c r="SJX29" s="3707"/>
      <c r="SJY29" s="3707"/>
      <c r="SJZ29" s="3707"/>
      <c r="SKA29" s="3707"/>
      <c r="SKB29" s="3707"/>
      <c r="SKC29" s="3707"/>
      <c r="SKD29" s="3707"/>
      <c r="SKE29" s="3707"/>
      <c r="SKF29" s="3707"/>
      <c r="SKG29" s="3707"/>
      <c r="SKH29" s="3707"/>
      <c r="SKI29" s="3707"/>
      <c r="SKJ29" s="3707"/>
      <c r="SKK29" s="3707"/>
      <c r="SKL29" s="3707"/>
      <c r="SKM29" s="3707"/>
      <c r="SKN29" s="3707"/>
      <c r="SKO29" s="3707"/>
      <c r="SKP29" s="3707"/>
      <c r="SKQ29" s="3707"/>
      <c r="SKR29" s="3707"/>
      <c r="SKS29" s="3707"/>
      <c r="SKT29" s="3707"/>
      <c r="SKU29" s="3707"/>
      <c r="SKV29" s="3707"/>
      <c r="SKW29" s="3707"/>
      <c r="SKX29" s="3707"/>
      <c r="SKY29" s="3707"/>
      <c r="SKZ29" s="3707"/>
      <c r="SLA29" s="3707"/>
      <c r="SLB29" s="3707"/>
      <c r="SLC29" s="3707"/>
      <c r="SLD29" s="3707"/>
      <c r="SLE29" s="3707"/>
      <c r="SLF29" s="3707"/>
      <c r="SLG29" s="3707"/>
      <c r="SLH29" s="3707"/>
      <c r="SLI29" s="3707"/>
      <c r="SLJ29" s="3707"/>
      <c r="SLK29" s="3707"/>
      <c r="SLL29" s="3707"/>
      <c r="SLM29" s="3707"/>
      <c r="SLN29" s="3707"/>
      <c r="SLO29" s="3707"/>
      <c r="SLP29" s="3707"/>
      <c r="SLQ29" s="3707"/>
      <c r="SLR29" s="3707"/>
      <c r="SLS29" s="3707"/>
      <c r="SLT29" s="3707"/>
      <c r="SLU29" s="3707"/>
      <c r="SLV29" s="3707"/>
      <c r="SLW29" s="3707"/>
      <c r="SLX29" s="3707"/>
      <c r="SLY29" s="3707"/>
      <c r="SLZ29" s="3707"/>
      <c r="SMA29" s="3707"/>
      <c r="SMB29" s="3707"/>
      <c r="SMC29" s="3707"/>
      <c r="SMD29" s="3707"/>
      <c r="SME29" s="3707"/>
      <c r="SMF29" s="3707"/>
      <c r="SMG29" s="3707"/>
      <c r="SMH29" s="3707"/>
      <c r="SMI29" s="3707"/>
      <c r="SMJ29" s="3707"/>
      <c r="SMK29" s="3707"/>
      <c r="SML29" s="3707"/>
      <c r="SMM29" s="3707"/>
      <c r="SMN29" s="3707"/>
      <c r="SMO29" s="3707"/>
      <c r="SMP29" s="3707"/>
      <c r="SMQ29" s="3707"/>
      <c r="SMR29" s="3707"/>
      <c r="SMS29" s="3707"/>
      <c r="SMT29" s="3707"/>
      <c r="SMU29" s="3707"/>
      <c r="SMV29" s="3707"/>
      <c r="SMW29" s="3707"/>
      <c r="SMX29" s="3707"/>
      <c r="SMY29" s="3707"/>
      <c r="SMZ29" s="3707"/>
      <c r="SNA29" s="3707"/>
      <c r="SNB29" s="3707"/>
      <c r="SNC29" s="3707"/>
      <c r="SND29" s="3707"/>
      <c r="SNE29" s="3707"/>
      <c r="SNF29" s="3707"/>
      <c r="SNG29" s="3707"/>
      <c r="SNH29" s="3707"/>
      <c r="SNI29" s="3707"/>
      <c r="SNJ29" s="3707"/>
      <c r="SNK29" s="3707"/>
      <c r="SNL29" s="3707"/>
      <c r="SNM29" s="3707"/>
      <c r="SNN29" s="3707"/>
      <c r="SNO29" s="3707"/>
      <c r="SNP29" s="3707"/>
      <c r="SNQ29" s="3707"/>
      <c r="SNR29" s="3707"/>
      <c r="SNS29" s="3707"/>
      <c r="SNT29" s="3707"/>
      <c r="SNU29" s="3707"/>
      <c r="SNV29" s="3707"/>
      <c r="SNW29" s="3707"/>
      <c r="SNX29" s="3707"/>
      <c r="SNY29" s="3707"/>
      <c r="SNZ29" s="3707"/>
      <c r="SOA29" s="3707"/>
      <c r="SOB29" s="3707"/>
      <c r="SOC29" s="3707"/>
      <c r="SOD29" s="3707"/>
      <c r="SOE29" s="3707"/>
      <c r="SOF29" s="3707"/>
      <c r="SOG29" s="3707"/>
      <c r="SOH29" s="3707"/>
      <c r="SOI29" s="3707"/>
      <c r="SOJ29" s="3707"/>
      <c r="SOK29" s="3707"/>
      <c r="SOL29" s="3707"/>
      <c r="SOM29" s="3707"/>
      <c r="SON29" s="3707"/>
      <c r="SOO29" s="3707"/>
      <c r="SOP29" s="3707"/>
      <c r="SOQ29" s="3707"/>
      <c r="SOR29" s="3707"/>
      <c r="SOS29" s="3707"/>
      <c r="SOT29" s="3707"/>
      <c r="SOU29" s="3707"/>
      <c r="SOV29" s="3707"/>
      <c r="SOW29" s="3707"/>
      <c r="SOX29" s="3707"/>
      <c r="SOY29" s="3707"/>
      <c r="SOZ29" s="3707"/>
      <c r="SPA29" s="3707"/>
      <c r="SPB29" s="3707"/>
      <c r="SPC29" s="3707"/>
      <c r="SPD29" s="3707"/>
      <c r="SPE29" s="3707"/>
      <c r="SPF29" s="3707"/>
      <c r="SPG29" s="3707"/>
      <c r="SPH29" s="3707"/>
      <c r="SPI29" s="3707"/>
      <c r="SPJ29" s="3707"/>
      <c r="SPK29" s="3707"/>
      <c r="SPL29" s="3707"/>
      <c r="SPM29" s="3707"/>
      <c r="SPN29" s="3707"/>
      <c r="SPO29" s="3707"/>
      <c r="SPP29" s="3707"/>
      <c r="SPQ29" s="3707"/>
      <c r="SPR29" s="3707"/>
      <c r="SPS29" s="3707"/>
      <c r="SPT29" s="3707"/>
      <c r="SPU29" s="3707"/>
      <c r="SPV29" s="3707"/>
      <c r="SPW29" s="3707"/>
      <c r="SPX29" s="3707"/>
      <c r="SPY29" s="3707"/>
      <c r="SPZ29" s="3707"/>
      <c r="SQA29" s="3707"/>
      <c r="SQB29" s="3707"/>
      <c r="SQC29" s="3707"/>
      <c r="SQD29" s="3707"/>
      <c r="SQE29" s="3707"/>
      <c r="SQF29" s="3707"/>
      <c r="SQG29" s="3707"/>
      <c r="SQH29" s="3707"/>
      <c r="SQI29" s="3707"/>
      <c r="SQJ29" s="3707"/>
      <c r="SQK29" s="3707"/>
      <c r="SQL29" s="3707"/>
      <c r="SQM29" s="3707"/>
      <c r="SQN29" s="3707"/>
      <c r="SQO29" s="3707"/>
      <c r="SQP29" s="3707"/>
      <c r="SQQ29" s="3707"/>
      <c r="SQR29" s="3707"/>
      <c r="SQS29" s="3707"/>
      <c r="SQT29" s="3707"/>
      <c r="SQU29" s="3707"/>
      <c r="SQV29" s="3707"/>
      <c r="SQW29" s="3707"/>
      <c r="SQX29" s="3707"/>
      <c r="SQY29" s="3707"/>
      <c r="SQZ29" s="3707"/>
      <c r="SRA29" s="3707"/>
      <c r="SRB29" s="3707"/>
      <c r="SRC29" s="3707"/>
      <c r="SRD29" s="3707"/>
      <c r="SRE29" s="3707"/>
      <c r="SRF29" s="3707"/>
      <c r="SRG29" s="3707"/>
      <c r="SRH29" s="3707"/>
      <c r="SRI29" s="3707"/>
      <c r="SRJ29" s="3707"/>
      <c r="SRK29" s="3707"/>
      <c r="SRL29" s="3707"/>
      <c r="SRM29" s="3707"/>
      <c r="SRN29" s="3707"/>
      <c r="SRO29" s="3707"/>
      <c r="SRP29" s="3707"/>
      <c r="SRQ29" s="3707"/>
      <c r="SRR29" s="3707"/>
      <c r="SRS29" s="3707"/>
      <c r="SRT29" s="3707"/>
      <c r="SRU29" s="3707"/>
      <c r="SRV29" s="3707"/>
      <c r="SRW29" s="3707"/>
      <c r="SRX29" s="3707"/>
      <c r="SRY29" s="3707"/>
      <c r="SRZ29" s="3707"/>
      <c r="SSA29" s="3707"/>
      <c r="SSB29" s="3707"/>
      <c r="SSC29" s="3707"/>
      <c r="SSD29" s="3707"/>
      <c r="SSE29" s="3707"/>
      <c r="SSF29" s="3707"/>
      <c r="SSG29" s="3707"/>
      <c r="SSH29" s="3707"/>
      <c r="SSI29" s="3707"/>
      <c r="SSJ29" s="3707"/>
      <c r="SSK29" s="3707"/>
      <c r="SSL29" s="3707"/>
      <c r="SSM29" s="3707"/>
      <c r="SSN29" s="3707"/>
      <c r="SSO29" s="3707"/>
      <c r="SSP29" s="3707"/>
      <c r="SSQ29" s="3707"/>
      <c r="SSR29" s="3707"/>
      <c r="SSS29" s="3707"/>
      <c r="SST29" s="3707"/>
      <c r="SSU29" s="3707"/>
      <c r="SSV29" s="3707"/>
      <c r="SSW29" s="3707"/>
      <c r="SSX29" s="3707"/>
      <c r="SSY29" s="3707"/>
      <c r="SSZ29" s="3707"/>
      <c r="STA29" s="3707"/>
      <c r="STB29" s="3707"/>
      <c r="STC29" s="3707"/>
      <c r="STD29" s="3707"/>
      <c r="STE29" s="3707"/>
      <c r="STF29" s="3707"/>
      <c r="STG29" s="3707"/>
      <c r="STH29" s="3707"/>
      <c r="STI29" s="3707"/>
      <c r="STJ29" s="3707"/>
      <c r="STK29" s="3707"/>
      <c r="STL29" s="3707"/>
      <c r="STM29" s="3707"/>
      <c r="STN29" s="3707"/>
      <c r="STO29" s="3707"/>
      <c r="STP29" s="3707"/>
      <c r="STQ29" s="3707"/>
      <c r="STR29" s="3707"/>
      <c r="STS29" s="3707"/>
      <c r="STT29" s="3707"/>
      <c r="STU29" s="3707"/>
      <c r="STV29" s="3707"/>
      <c r="STW29" s="3707"/>
      <c r="STX29" s="3707"/>
      <c r="STY29" s="3707"/>
      <c r="STZ29" s="3707"/>
      <c r="SUA29" s="3707"/>
      <c r="SUB29" s="3707"/>
      <c r="SUC29" s="3707"/>
      <c r="SUD29" s="3707"/>
      <c r="SUE29" s="3707"/>
      <c r="SUF29" s="3707"/>
      <c r="SUG29" s="3707"/>
      <c r="SUH29" s="3707"/>
      <c r="SUI29" s="3707"/>
      <c r="SUJ29" s="3707"/>
      <c r="SUK29" s="3707"/>
      <c r="SUL29" s="3707"/>
      <c r="SUM29" s="3707"/>
      <c r="SUN29" s="3707"/>
      <c r="SUO29" s="3707"/>
      <c r="SUP29" s="3707"/>
      <c r="SUQ29" s="3707"/>
      <c r="SUR29" s="3707"/>
      <c r="SUS29" s="3707"/>
      <c r="SUT29" s="3707"/>
      <c r="SUU29" s="3707"/>
      <c r="SUV29" s="3707"/>
      <c r="SUW29" s="3707"/>
      <c r="SUX29" s="3707"/>
      <c r="SUY29" s="3707"/>
      <c r="SUZ29" s="3707"/>
      <c r="SVA29" s="3707"/>
      <c r="SVB29" s="3707"/>
      <c r="SVC29" s="3707"/>
      <c r="SVD29" s="3707"/>
      <c r="SVE29" s="3707"/>
      <c r="SVF29" s="3707"/>
      <c r="SVG29" s="3707"/>
      <c r="SVH29" s="3707"/>
      <c r="SVI29" s="3707"/>
      <c r="SVJ29" s="3707"/>
      <c r="SVK29" s="3707"/>
      <c r="SVL29" s="3707"/>
      <c r="SVM29" s="3707"/>
      <c r="SVN29" s="3707"/>
      <c r="SVO29" s="3707"/>
      <c r="SVP29" s="3707"/>
      <c r="SVQ29" s="3707"/>
      <c r="SVR29" s="3707"/>
      <c r="SVS29" s="3707"/>
      <c r="SVT29" s="3707"/>
      <c r="SVU29" s="3707"/>
      <c r="SVV29" s="3707"/>
      <c r="SVW29" s="3707"/>
      <c r="SVX29" s="3707"/>
      <c r="SVY29" s="3707"/>
      <c r="SVZ29" s="3707"/>
      <c r="SWA29" s="3707"/>
      <c r="SWB29" s="3707"/>
      <c r="SWC29" s="3707"/>
      <c r="SWD29" s="3707"/>
      <c r="SWE29" s="3707"/>
      <c r="SWF29" s="3707"/>
      <c r="SWG29" s="3707"/>
      <c r="SWH29" s="3707"/>
      <c r="SWI29" s="3707"/>
      <c r="SWJ29" s="3707"/>
      <c r="SWK29" s="3707"/>
      <c r="SWL29" s="3707"/>
      <c r="SWM29" s="3707"/>
      <c r="SWN29" s="3707"/>
      <c r="SWO29" s="3707"/>
      <c r="SWP29" s="3707"/>
      <c r="SWQ29" s="3707"/>
      <c r="SWR29" s="3707"/>
      <c r="SWS29" s="3707"/>
      <c r="SWT29" s="3707"/>
      <c r="SWU29" s="3707"/>
      <c r="SWV29" s="3707"/>
      <c r="SWW29" s="3707"/>
      <c r="SWX29" s="3707"/>
      <c r="SWY29" s="3707"/>
      <c r="SWZ29" s="3707"/>
      <c r="SXA29" s="3707"/>
      <c r="SXB29" s="3707"/>
      <c r="SXC29" s="3707"/>
      <c r="SXD29" s="3707"/>
      <c r="SXE29" s="3707"/>
      <c r="SXF29" s="3707"/>
      <c r="SXG29" s="3707"/>
      <c r="SXH29" s="3707"/>
      <c r="SXI29" s="3707"/>
      <c r="SXJ29" s="3707"/>
      <c r="SXK29" s="3707"/>
      <c r="SXL29" s="3707"/>
      <c r="SXM29" s="3707"/>
      <c r="SXN29" s="3707"/>
      <c r="SXO29" s="3707"/>
      <c r="SXP29" s="3707"/>
      <c r="SXQ29" s="3707"/>
      <c r="SXR29" s="3707"/>
      <c r="SXS29" s="3707"/>
      <c r="SXT29" s="3707"/>
      <c r="SXU29" s="3707"/>
      <c r="SXV29" s="3707"/>
      <c r="SXW29" s="3707"/>
      <c r="SXX29" s="3707"/>
      <c r="SXY29" s="3707"/>
      <c r="SXZ29" s="3707"/>
      <c r="SYA29" s="3707"/>
      <c r="SYB29" s="3707"/>
      <c r="SYC29" s="3707"/>
      <c r="SYD29" s="3707"/>
      <c r="SYE29" s="3707"/>
      <c r="SYF29" s="3707"/>
      <c r="SYG29" s="3707"/>
      <c r="SYH29" s="3707"/>
      <c r="SYI29" s="3707"/>
      <c r="SYJ29" s="3707"/>
      <c r="SYK29" s="3707"/>
      <c r="SYL29" s="3707"/>
      <c r="SYM29" s="3707"/>
      <c r="SYN29" s="3707"/>
      <c r="SYO29" s="3707"/>
      <c r="SYP29" s="3707"/>
      <c r="SYQ29" s="3707"/>
      <c r="SYR29" s="3707"/>
      <c r="SYS29" s="3707"/>
      <c r="SYT29" s="3707"/>
      <c r="SYU29" s="3707"/>
      <c r="SYV29" s="3707"/>
      <c r="SYW29" s="3707"/>
      <c r="SYX29" s="3707"/>
      <c r="SYY29" s="3707"/>
      <c r="SYZ29" s="3707"/>
      <c r="SZA29" s="3707"/>
      <c r="SZB29" s="3707"/>
      <c r="SZC29" s="3707"/>
      <c r="SZD29" s="3707"/>
      <c r="SZE29" s="3707"/>
      <c r="SZF29" s="3707"/>
      <c r="SZG29" s="3707"/>
      <c r="SZH29" s="3707"/>
      <c r="SZI29" s="3707"/>
      <c r="SZJ29" s="3707"/>
      <c r="SZK29" s="3707"/>
      <c r="SZL29" s="3707"/>
      <c r="SZM29" s="3707"/>
      <c r="SZN29" s="3707"/>
      <c r="SZO29" s="3707"/>
      <c r="SZP29" s="3707"/>
      <c r="SZQ29" s="3707"/>
      <c r="SZR29" s="3707"/>
      <c r="SZS29" s="3707"/>
      <c r="SZT29" s="3707"/>
      <c r="SZU29" s="3707"/>
      <c r="SZV29" s="3707"/>
      <c r="SZW29" s="3707"/>
      <c r="SZX29" s="3707"/>
      <c r="SZY29" s="3707"/>
      <c r="SZZ29" s="3707"/>
      <c r="TAA29" s="3707"/>
      <c r="TAB29" s="3707"/>
      <c r="TAC29" s="3707"/>
      <c r="TAD29" s="3707"/>
      <c r="TAE29" s="3707"/>
      <c r="TAF29" s="3707"/>
      <c r="TAG29" s="3707"/>
      <c r="TAH29" s="3707"/>
      <c r="TAI29" s="3707"/>
      <c r="TAJ29" s="3707"/>
      <c r="TAK29" s="3707"/>
      <c r="TAL29" s="3707"/>
      <c r="TAM29" s="3707"/>
      <c r="TAN29" s="3707"/>
      <c r="TAO29" s="3707"/>
      <c r="TAP29" s="3707"/>
      <c r="TAQ29" s="3707"/>
      <c r="TAR29" s="3707"/>
      <c r="TAS29" s="3707"/>
      <c r="TAT29" s="3707"/>
      <c r="TAU29" s="3707"/>
      <c r="TAV29" s="3707"/>
      <c r="TAW29" s="3707"/>
      <c r="TAX29" s="3707"/>
      <c r="TAY29" s="3707"/>
      <c r="TAZ29" s="3707"/>
      <c r="TBA29" s="3707"/>
      <c r="TBB29" s="3707"/>
      <c r="TBC29" s="3707"/>
      <c r="TBD29" s="3707"/>
      <c r="TBE29" s="3707"/>
      <c r="TBF29" s="3707"/>
      <c r="TBG29" s="3707"/>
      <c r="TBH29" s="3707"/>
      <c r="TBI29" s="3707"/>
      <c r="TBJ29" s="3707"/>
      <c r="TBK29" s="3707"/>
      <c r="TBL29" s="3707"/>
      <c r="TBM29" s="3707"/>
      <c r="TBN29" s="3707"/>
      <c r="TBO29" s="3707"/>
      <c r="TBP29" s="3707"/>
      <c r="TBQ29" s="3707"/>
      <c r="TBR29" s="3707"/>
      <c r="TBS29" s="3707"/>
      <c r="TBT29" s="3707"/>
      <c r="TBU29" s="3707"/>
      <c r="TBV29" s="3707"/>
      <c r="TBW29" s="3707"/>
      <c r="TBX29" s="3707"/>
      <c r="TBY29" s="3707"/>
      <c r="TBZ29" s="3707"/>
      <c r="TCA29" s="3707"/>
      <c r="TCB29" s="3707"/>
      <c r="TCC29" s="3707"/>
      <c r="TCD29" s="3707"/>
      <c r="TCE29" s="3707"/>
      <c r="TCF29" s="3707"/>
      <c r="TCG29" s="3707"/>
      <c r="TCH29" s="3707"/>
      <c r="TCI29" s="3707"/>
      <c r="TCJ29" s="3707"/>
      <c r="TCK29" s="3707"/>
      <c r="TCL29" s="3707"/>
      <c r="TCM29" s="3707"/>
      <c r="TCN29" s="3707"/>
      <c r="TCO29" s="3707"/>
      <c r="TCP29" s="3707"/>
      <c r="TCQ29" s="3707"/>
      <c r="TCR29" s="3707"/>
      <c r="TCS29" s="3707"/>
      <c r="TCT29" s="3707"/>
      <c r="TCU29" s="3707"/>
      <c r="TCV29" s="3707"/>
      <c r="TCW29" s="3707"/>
      <c r="TCX29" s="3707"/>
      <c r="TCY29" s="3707"/>
      <c r="TCZ29" s="3707"/>
      <c r="TDA29" s="3707"/>
      <c r="TDB29" s="3707"/>
      <c r="TDC29" s="3707"/>
      <c r="TDD29" s="3707"/>
      <c r="TDE29" s="3707"/>
      <c r="TDF29" s="3707"/>
      <c r="TDG29" s="3707"/>
      <c r="TDH29" s="3707"/>
      <c r="TDI29" s="3707"/>
      <c r="TDJ29" s="3707"/>
      <c r="TDK29" s="3707"/>
      <c r="TDL29" s="3707"/>
      <c r="TDM29" s="3707"/>
      <c r="TDN29" s="3707"/>
      <c r="TDO29" s="3707"/>
      <c r="TDP29" s="3707"/>
      <c r="TDQ29" s="3707"/>
      <c r="TDR29" s="3707"/>
      <c r="TDS29" s="3707"/>
      <c r="TDT29" s="3707"/>
      <c r="TDU29" s="3707"/>
      <c r="TDV29" s="3707"/>
      <c r="TDW29" s="3707"/>
      <c r="TDX29" s="3707"/>
      <c r="TDY29" s="3707"/>
      <c r="TDZ29" s="3707"/>
      <c r="TEA29" s="3707"/>
      <c r="TEB29" s="3707"/>
      <c r="TEC29" s="3707"/>
      <c r="TED29" s="3707"/>
      <c r="TEE29" s="3707"/>
      <c r="TEF29" s="3707"/>
      <c r="TEG29" s="3707"/>
      <c r="TEH29" s="3707"/>
      <c r="TEI29" s="3707"/>
      <c r="TEJ29" s="3707"/>
      <c r="TEK29" s="3707"/>
      <c r="TEL29" s="3707"/>
      <c r="TEM29" s="3707"/>
      <c r="TEN29" s="3707"/>
      <c r="TEO29" s="3707"/>
      <c r="TEP29" s="3707"/>
      <c r="TEQ29" s="3707"/>
      <c r="TER29" s="3707"/>
      <c r="TES29" s="3707"/>
      <c r="TET29" s="3707"/>
      <c r="TEU29" s="3707"/>
      <c r="TEV29" s="3707"/>
      <c r="TEW29" s="3707"/>
      <c r="TEX29" s="3707"/>
      <c r="TEY29" s="3707"/>
      <c r="TEZ29" s="3707"/>
      <c r="TFA29" s="3707"/>
      <c r="TFB29" s="3707"/>
      <c r="TFC29" s="3707"/>
      <c r="TFD29" s="3707"/>
      <c r="TFE29" s="3707"/>
      <c r="TFF29" s="3707"/>
      <c r="TFG29" s="3707"/>
      <c r="TFH29" s="3707"/>
      <c r="TFI29" s="3707"/>
      <c r="TFJ29" s="3707"/>
      <c r="TFK29" s="3707"/>
      <c r="TFL29" s="3707"/>
      <c r="TFM29" s="3707"/>
      <c r="TFN29" s="3707"/>
      <c r="TFO29" s="3707"/>
      <c r="TFP29" s="3707"/>
      <c r="TFQ29" s="3707"/>
      <c r="TFR29" s="3707"/>
      <c r="TFS29" s="3707"/>
      <c r="TFT29" s="3707"/>
      <c r="TFU29" s="3707"/>
      <c r="TFV29" s="3707"/>
      <c r="TFW29" s="3707"/>
      <c r="TFX29" s="3707"/>
      <c r="TFY29" s="3707"/>
      <c r="TFZ29" s="3707"/>
      <c r="TGA29" s="3707"/>
      <c r="TGB29" s="3707"/>
      <c r="TGC29" s="3707"/>
      <c r="TGD29" s="3707"/>
      <c r="TGE29" s="3707"/>
      <c r="TGF29" s="3707"/>
      <c r="TGG29" s="3707"/>
      <c r="TGH29" s="3707"/>
      <c r="TGI29" s="3707"/>
      <c r="TGJ29" s="3707"/>
      <c r="TGK29" s="3707"/>
      <c r="TGL29" s="3707"/>
      <c r="TGM29" s="3707"/>
      <c r="TGN29" s="3707"/>
      <c r="TGO29" s="3707"/>
      <c r="TGP29" s="3707"/>
      <c r="TGQ29" s="3707"/>
      <c r="TGR29" s="3707"/>
      <c r="TGS29" s="3707"/>
      <c r="TGT29" s="3707"/>
      <c r="TGU29" s="3707"/>
      <c r="TGV29" s="3707"/>
      <c r="TGW29" s="3707"/>
      <c r="TGX29" s="3707"/>
      <c r="TGY29" s="3707"/>
      <c r="TGZ29" s="3707"/>
      <c r="THA29" s="3707"/>
      <c r="THB29" s="3707"/>
      <c r="THC29" s="3707"/>
      <c r="THD29" s="3707"/>
      <c r="THE29" s="3707"/>
      <c r="THF29" s="3707"/>
      <c r="THG29" s="3707"/>
      <c r="THH29" s="3707"/>
      <c r="THI29" s="3707"/>
      <c r="THJ29" s="3707"/>
      <c r="THK29" s="3707"/>
      <c r="THL29" s="3707"/>
      <c r="THM29" s="3707"/>
      <c r="THN29" s="3707"/>
      <c r="THO29" s="3707"/>
      <c r="THP29" s="3707"/>
      <c r="THQ29" s="3707"/>
      <c r="THR29" s="3707"/>
      <c r="THS29" s="3707"/>
      <c r="THT29" s="3707"/>
      <c r="THU29" s="3707"/>
      <c r="THV29" s="3707"/>
      <c r="THW29" s="3707"/>
      <c r="THX29" s="3707"/>
      <c r="THY29" s="3707"/>
      <c r="THZ29" s="3707"/>
      <c r="TIA29" s="3707"/>
      <c r="TIB29" s="3707"/>
      <c r="TIC29" s="3707"/>
      <c r="TID29" s="3707"/>
      <c r="TIE29" s="3707"/>
      <c r="TIF29" s="3707"/>
      <c r="TIG29" s="3707"/>
      <c r="TIH29" s="3707"/>
      <c r="TII29" s="3707"/>
      <c r="TIJ29" s="3707"/>
      <c r="TIK29" s="3707"/>
      <c r="TIL29" s="3707"/>
      <c r="TIM29" s="3707"/>
      <c r="TIN29" s="3707"/>
      <c r="TIO29" s="3707"/>
      <c r="TIP29" s="3707"/>
      <c r="TIQ29" s="3707"/>
      <c r="TIR29" s="3707"/>
      <c r="TIS29" s="3707"/>
      <c r="TIT29" s="3707"/>
      <c r="TIU29" s="3707"/>
      <c r="TIV29" s="3707"/>
      <c r="TIW29" s="3707"/>
      <c r="TIX29" s="3707"/>
      <c r="TIY29" s="3707"/>
      <c r="TIZ29" s="3707"/>
      <c r="TJA29" s="3707"/>
      <c r="TJB29" s="3707"/>
      <c r="TJC29" s="3707"/>
      <c r="TJD29" s="3707"/>
      <c r="TJE29" s="3707"/>
      <c r="TJF29" s="3707"/>
      <c r="TJG29" s="3707"/>
      <c r="TJH29" s="3707"/>
      <c r="TJI29" s="3707"/>
      <c r="TJJ29" s="3707"/>
      <c r="TJK29" s="3707"/>
      <c r="TJL29" s="3707"/>
      <c r="TJM29" s="3707"/>
      <c r="TJN29" s="3707"/>
      <c r="TJO29" s="3707"/>
      <c r="TJP29" s="3707"/>
      <c r="TJQ29" s="3707"/>
      <c r="TJR29" s="3707"/>
      <c r="TJS29" s="3707"/>
      <c r="TJT29" s="3707"/>
      <c r="TJU29" s="3707"/>
      <c r="TJV29" s="3707"/>
      <c r="TJW29" s="3707"/>
      <c r="TJX29" s="3707"/>
      <c r="TJY29" s="3707"/>
      <c r="TJZ29" s="3707"/>
      <c r="TKA29" s="3707"/>
      <c r="TKB29" s="3707"/>
      <c r="TKC29" s="3707"/>
      <c r="TKD29" s="3707"/>
      <c r="TKE29" s="3707"/>
      <c r="TKF29" s="3707"/>
      <c r="TKG29" s="3707"/>
      <c r="TKH29" s="3707"/>
      <c r="TKI29" s="3707"/>
      <c r="TKJ29" s="3707"/>
      <c r="TKK29" s="3707"/>
      <c r="TKL29" s="3707"/>
      <c r="TKM29" s="3707"/>
      <c r="TKN29" s="3707"/>
      <c r="TKO29" s="3707"/>
      <c r="TKP29" s="3707"/>
      <c r="TKQ29" s="3707"/>
      <c r="TKR29" s="3707"/>
      <c r="TKS29" s="3707"/>
      <c r="TKT29" s="3707"/>
      <c r="TKU29" s="3707"/>
      <c r="TKV29" s="3707"/>
      <c r="TKW29" s="3707"/>
      <c r="TKX29" s="3707"/>
      <c r="TKY29" s="3707"/>
      <c r="TKZ29" s="3707"/>
      <c r="TLA29" s="3707"/>
      <c r="TLB29" s="3707"/>
      <c r="TLC29" s="3707"/>
      <c r="TLD29" s="3707"/>
      <c r="TLE29" s="3707"/>
      <c r="TLF29" s="3707"/>
      <c r="TLG29" s="3707"/>
      <c r="TLH29" s="3707"/>
      <c r="TLI29" s="3707"/>
      <c r="TLJ29" s="3707"/>
      <c r="TLK29" s="3707"/>
      <c r="TLL29" s="3707"/>
      <c r="TLM29" s="3707"/>
      <c r="TLN29" s="3707"/>
      <c r="TLO29" s="3707"/>
      <c r="TLP29" s="3707"/>
      <c r="TLQ29" s="3707"/>
      <c r="TLR29" s="3707"/>
      <c r="TLS29" s="3707"/>
      <c r="TLT29" s="3707"/>
      <c r="TLU29" s="3707"/>
      <c r="TLV29" s="3707"/>
      <c r="TLW29" s="3707"/>
      <c r="TLX29" s="3707"/>
      <c r="TLY29" s="3707"/>
      <c r="TLZ29" s="3707"/>
      <c r="TMA29" s="3707"/>
      <c r="TMB29" s="3707"/>
      <c r="TMC29" s="3707"/>
      <c r="TMD29" s="3707"/>
      <c r="TME29" s="3707"/>
      <c r="TMF29" s="3707"/>
      <c r="TMG29" s="3707"/>
      <c r="TMH29" s="3707"/>
      <c r="TMI29" s="3707"/>
      <c r="TMJ29" s="3707"/>
      <c r="TMK29" s="3707"/>
      <c r="TML29" s="3707"/>
      <c r="TMM29" s="3707"/>
      <c r="TMN29" s="3707"/>
      <c r="TMO29" s="3707"/>
      <c r="TMP29" s="3707"/>
      <c r="TMQ29" s="3707"/>
      <c r="TMR29" s="3707"/>
      <c r="TMS29" s="3707"/>
      <c r="TMT29" s="3707"/>
      <c r="TMU29" s="3707"/>
      <c r="TMV29" s="3707"/>
      <c r="TMW29" s="3707"/>
      <c r="TMX29" s="3707"/>
      <c r="TMY29" s="3707"/>
      <c r="TMZ29" s="3707"/>
      <c r="TNA29" s="3707"/>
      <c r="TNB29" s="3707"/>
      <c r="TNC29" s="3707"/>
      <c r="TND29" s="3707"/>
      <c r="TNE29" s="3707"/>
      <c r="TNF29" s="3707"/>
      <c r="TNG29" s="3707"/>
      <c r="TNH29" s="3707"/>
      <c r="TNI29" s="3707"/>
      <c r="TNJ29" s="3707"/>
      <c r="TNK29" s="3707"/>
      <c r="TNL29" s="3707"/>
      <c r="TNM29" s="3707"/>
      <c r="TNN29" s="3707"/>
      <c r="TNO29" s="3707"/>
      <c r="TNP29" s="3707"/>
      <c r="TNQ29" s="3707"/>
      <c r="TNR29" s="3707"/>
      <c r="TNS29" s="3707"/>
      <c r="TNT29" s="3707"/>
      <c r="TNU29" s="3707"/>
      <c r="TNV29" s="3707"/>
      <c r="TNW29" s="3707"/>
      <c r="TNX29" s="3707"/>
      <c r="TNY29" s="3707"/>
      <c r="TNZ29" s="3707"/>
      <c r="TOA29" s="3707"/>
      <c r="TOB29" s="3707"/>
      <c r="TOC29" s="3707"/>
      <c r="TOD29" s="3707"/>
      <c r="TOE29" s="3707"/>
      <c r="TOF29" s="3707"/>
      <c r="TOG29" s="3707"/>
      <c r="TOH29" s="3707"/>
      <c r="TOI29" s="3707"/>
      <c r="TOJ29" s="3707"/>
      <c r="TOK29" s="3707"/>
      <c r="TOL29" s="3707"/>
      <c r="TOM29" s="3707"/>
      <c r="TON29" s="3707"/>
      <c r="TOO29" s="3707"/>
      <c r="TOP29" s="3707"/>
      <c r="TOQ29" s="3707"/>
      <c r="TOR29" s="3707"/>
      <c r="TOS29" s="3707"/>
      <c r="TOT29" s="3707"/>
      <c r="TOU29" s="3707"/>
      <c r="TOV29" s="3707"/>
      <c r="TOW29" s="3707"/>
      <c r="TOX29" s="3707"/>
      <c r="TOY29" s="3707"/>
      <c r="TOZ29" s="3707"/>
      <c r="TPA29" s="3707"/>
      <c r="TPB29" s="3707"/>
      <c r="TPC29" s="3707"/>
      <c r="TPD29" s="3707"/>
      <c r="TPE29" s="3707"/>
      <c r="TPF29" s="3707"/>
      <c r="TPG29" s="3707"/>
      <c r="TPH29" s="3707"/>
      <c r="TPI29" s="3707"/>
      <c r="TPJ29" s="3707"/>
      <c r="TPK29" s="3707"/>
      <c r="TPL29" s="3707"/>
      <c r="TPM29" s="3707"/>
      <c r="TPN29" s="3707"/>
      <c r="TPO29" s="3707"/>
      <c r="TPP29" s="3707"/>
      <c r="TPQ29" s="3707"/>
      <c r="TPR29" s="3707"/>
      <c r="TPS29" s="3707"/>
      <c r="TPT29" s="3707"/>
      <c r="TPU29" s="3707"/>
      <c r="TPV29" s="3707"/>
      <c r="TPW29" s="3707"/>
      <c r="TPX29" s="3707"/>
      <c r="TPY29" s="3707"/>
      <c r="TPZ29" s="3707"/>
      <c r="TQA29" s="3707"/>
      <c r="TQB29" s="3707"/>
      <c r="TQC29" s="3707"/>
      <c r="TQD29" s="3707"/>
      <c r="TQE29" s="3707"/>
      <c r="TQF29" s="3707"/>
      <c r="TQG29" s="3707"/>
      <c r="TQH29" s="3707"/>
      <c r="TQI29" s="3707"/>
      <c r="TQJ29" s="3707"/>
      <c r="TQK29" s="3707"/>
      <c r="TQL29" s="3707"/>
      <c r="TQM29" s="3707"/>
      <c r="TQN29" s="3707"/>
      <c r="TQO29" s="3707"/>
      <c r="TQP29" s="3707"/>
      <c r="TQQ29" s="3707"/>
      <c r="TQR29" s="3707"/>
      <c r="TQS29" s="3707"/>
      <c r="TQT29" s="3707"/>
      <c r="TQU29" s="3707"/>
      <c r="TQV29" s="3707"/>
      <c r="TQW29" s="3707"/>
      <c r="TQX29" s="3707"/>
      <c r="TQY29" s="3707"/>
      <c r="TQZ29" s="3707"/>
      <c r="TRA29" s="3707"/>
      <c r="TRB29" s="3707"/>
      <c r="TRC29" s="3707"/>
      <c r="TRD29" s="3707"/>
      <c r="TRE29" s="3707"/>
      <c r="TRF29" s="3707"/>
      <c r="TRG29" s="3707"/>
      <c r="TRH29" s="3707"/>
      <c r="TRI29" s="3707"/>
      <c r="TRJ29" s="3707"/>
      <c r="TRK29" s="3707"/>
      <c r="TRL29" s="3707"/>
      <c r="TRM29" s="3707"/>
      <c r="TRN29" s="3707"/>
      <c r="TRO29" s="3707"/>
      <c r="TRP29" s="3707"/>
      <c r="TRQ29" s="3707"/>
      <c r="TRR29" s="3707"/>
      <c r="TRS29" s="3707"/>
      <c r="TRT29" s="3707"/>
      <c r="TRU29" s="3707"/>
      <c r="TRV29" s="3707"/>
      <c r="TRW29" s="3707"/>
      <c r="TRX29" s="3707"/>
      <c r="TRY29" s="3707"/>
      <c r="TRZ29" s="3707"/>
      <c r="TSA29" s="3707"/>
      <c r="TSB29" s="3707"/>
      <c r="TSC29" s="3707"/>
      <c r="TSD29" s="3707"/>
      <c r="TSE29" s="3707"/>
      <c r="TSF29" s="3707"/>
      <c r="TSG29" s="3707"/>
      <c r="TSH29" s="3707"/>
      <c r="TSI29" s="3707"/>
      <c r="TSJ29" s="3707"/>
      <c r="TSK29" s="3707"/>
      <c r="TSL29" s="3707"/>
      <c r="TSM29" s="3707"/>
      <c r="TSN29" s="3707"/>
      <c r="TSO29" s="3707"/>
      <c r="TSP29" s="3707"/>
      <c r="TSQ29" s="3707"/>
      <c r="TSR29" s="3707"/>
      <c r="TSS29" s="3707"/>
      <c r="TST29" s="3707"/>
      <c r="TSU29" s="3707"/>
      <c r="TSV29" s="3707"/>
      <c r="TSW29" s="3707"/>
      <c r="TSX29" s="3707"/>
      <c r="TSY29" s="3707"/>
      <c r="TSZ29" s="3707"/>
      <c r="TTA29" s="3707"/>
      <c r="TTB29" s="3707"/>
      <c r="TTC29" s="3707"/>
      <c r="TTD29" s="3707"/>
      <c r="TTE29" s="3707"/>
      <c r="TTF29" s="3707"/>
      <c r="TTG29" s="3707"/>
      <c r="TTH29" s="3707"/>
      <c r="TTI29" s="3707"/>
      <c r="TTJ29" s="3707"/>
      <c r="TTK29" s="3707"/>
      <c r="TTL29" s="3707"/>
      <c r="TTM29" s="3707"/>
      <c r="TTN29" s="3707"/>
      <c r="TTO29" s="3707"/>
      <c r="TTP29" s="3707"/>
      <c r="TTQ29" s="3707"/>
      <c r="TTR29" s="3707"/>
      <c r="TTS29" s="3707"/>
      <c r="TTT29" s="3707"/>
      <c r="TTU29" s="3707"/>
      <c r="TTV29" s="3707"/>
      <c r="TTW29" s="3707"/>
      <c r="TTX29" s="3707"/>
      <c r="TTY29" s="3707"/>
      <c r="TTZ29" s="3707"/>
      <c r="TUA29" s="3707"/>
      <c r="TUB29" s="3707"/>
      <c r="TUC29" s="3707"/>
      <c r="TUD29" s="3707"/>
      <c r="TUE29" s="3707"/>
      <c r="TUF29" s="3707"/>
      <c r="TUG29" s="3707"/>
      <c r="TUH29" s="3707"/>
      <c r="TUI29" s="3707"/>
      <c r="TUJ29" s="3707"/>
      <c r="TUK29" s="3707"/>
      <c r="TUL29" s="3707"/>
      <c r="TUM29" s="3707"/>
      <c r="TUN29" s="3707"/>
      <c r="TUO29" s="3707"/>
      <c r="TUP29" s="3707"/>
      <c r="TUQ29" s="3707"/>
      <c r="TUR29" s="3707"/>
      <c r="TUS29" s="3707"/>
      <c r="TUT29" s="3707"/>
      <c r="TUU29" s="3707"/>
      <c r="TUV29" s="3707"/>
      <c r="TUW29" s="3707"/>
      <c r="TUX29" s="3707"/>
      <c r="TUY29" s="3707"/>
      <c r="TUZ29" s="3707"/>
      <c r="TVA29" s="3707"/>
      <c r="TVB29" s="3707"/>
      <c r="TVC29" s="3707"/>
      <c r="TVD29" s="3707"/>
      <c r="TVE29" s="3707"/>
      <c r="TVF29" s="3707"/>
      <c r="TVG29" s="3707"/>
      <c r="TVH29" s="3707"/>
      <c r="TVI29" s="3707"/>
      <c r="TVJ29" s="3707"/>
      <c r="TVK29" s="3707"/>
      <c r="TVL29" s="3707"/>
      <c r="TVM29" s="3707"/>
      <c r="TVN29" s="3707"/>
      <c r="TVO29" s="3707"/>
      <c r="TVP29" s="3707"/>
      <c r="TVQ29" s="3707"/>
      <c r="TVR29" s="3707"/>
      <c r="TVS29" s="3707"/>
      <c r="TVT29" s="3707"/>
      <c r="TVU29" s="3707"/>
      <c r="TVV29" s="3707"/>
      <c r="TVW29" s="3707"/>
      <c r="TVX29" s="3707"/>
      <c r="TVY29" s="3707"/>
      <c r="TVZ29" s="3707"/>
      <c r="TWA29" s="3707"/>
      <c r="TWB29" s="3707"/>
      <c r="TWC29" s="3707"/>
      <c r="TWD29" s="3707"/>
      <c r="TWE29" s="3707"/>
      <c r="TWF29" s="3707"/>
      <c r="TWG29" s="3707"/>
      <c r="TWH29" s="3707"/>
      <c r="TWI29" s="3707"/>
      <c r="TWJ29" s="3707"/>
      <c r="TWK29" s="3707"/>
      <c r="TWL29" s="3707"/>
      <c r="TWM29" s="3707"/>
      <c r="TWN29" s="3707"/>
      <c r="TWO29" s="3707"/>
      <c r="TWP29" s="3707"/>
      <c r="TWQ29" s="3707"/>
      <c r="TWR29" s="3707"/>
      <c r="TWS29" s="3707"/>
      <c r="TWT29" s="3707"/>
      <c r="TWU29" s="3707"/>
      <c r="TWV29" s="3707"/>
      <c r="TWW29" s="3707"/>
      <c r="TWX29" s="3707"/>
      <c r="TWY29" s="3707"/>
      <c r="TWZ29" s="3707"/>
      <c r="TXA29" s="3707"/>
      <c r="TXB29" s="3707"/>
      <c r="TXC29" s="3707"/>
      <c r="TXD29" s="3707"/>
      <c r="TXE29" s="3707"/>
      <c r="TXF29" s="3707"/>
      <c r="TXG29" s="3707"/>
      <c r="TXH29" s="3707"/>
      <c r="TXI29" s="3707"/>
      <c r="TXJ29" s="3707"/>
      <c r="TXK29" s="3707"/>
      <c r="TXL29" s="3707"/>
      <c r="TXM29" s="3707"/>
      <c r="TXN29" s="3707"/>
      <c r="TXO29" s="3707"/>
      <c r="TXP29" s="3707"/>
      <c r="TXQ29" s="3707"/>
      <c r="TXR29" s="3707"/>
      <c r="TXS29" s="3707"/>
      <c r="TXT29" s="3707"/>
      <c r="TXU29" s="3707"/>
      <c r="TXV29" s="3707"/>
      <c r="TXW29" s="3707"/>
      <c r="TXX29" s="3707"/>
      <c r="TXY29" s="3707"/>
      <c r="TXZ29" s="3707"/>
      <c r="TYA29" s="3707"/>
      <c r="TYB29" s="3707"/>
      <c r="TYC29" s="3707"/>
      <c r="TYD29" s="3707"/>
      <c r="TYE29" s="3707"/>
      <c r="TYF29" s="3707"/>
      <c r="TYG29" s="3707"/>
      <c r="TYH29" s="3707"/>
      <c r="TYI29" s="3707"/>
      <c r="TYJ29" s="3707"/>
      <c r="TYK29" s="3707"/>
      <c r="TYL29" s="3707"/>
      <c r="TYM29" s="3707"/>
      <c r="TYN29" s="3707"/>
      <c r="TYO29" s="3707"/>
      <c r="TYP29" s="3707"/>
      <c r="TYQ29" s="3707"/>
      <c r="TYR29" s="3707"/>
      <c r="TYS29" s="3707"/>
      <c r="TYT29" s="3707"/>
      <c r="TYU29" s="3707"/>
      <c r="TYV29" s="3707"/>
      <c r="TYW29" s="3707"/>
      <c r="TYX29" s="3707"/>
      <c r="TYY29" s="3707"/>
      <c r="TYZ29" s="3707"/>
      <c r="TZA29" s="3707"/>
      <c r="TZB29" s="3707"/>
      <c r="TZC29" s="3707"/>
      <c r="TZD29" s="3707"/>
      <c r="TZE29" s="3707"/>
      <c r="TZF29" s="3707"/>
      <c r="TZG29" s="3707"/>
      <c r="TZH29" s="3707"/>
      <c r="TZI29" s="3707"/>
      <c r="TZJ29" s="3707"/>
      <c r="TZK29" s="3707"/>
      <c r="TZL29" s="3707"/>
      <c r="TZM29" s="3707"/>
      <c r="TZN29" s="3707"/>
      <c r="TZO29" s="3707"/>
      <c r="TZP29" s="3707"/>
      <c r="TZQ29" s="3707"/>
      <c r="TZR29" s="3707"/>
      <c r="TZS29" s="3707"/>
      <c r="TZT29" s="3707"/>
      <c r="TZU29" s="3707"/>
      <c r="TZV29" s="3707"/>
      <c r="TZW29" s="3707"/>
      <c r="TZX29" s="3707"/>
      <c r="TZY29" s="3707"/>
      <c r="TZZ29" s="3707"/>
      <c r="UAA29" s="3707"/>
      <c r="UAB29" s="3707"/>
      <c r="UAC29" s="3707"/>
      <c r="UAD29" s="3707"/>
      <c r="UAE29" s="3707"/>
      <c r="UAF29" s="3707"/>
      <c r="UAG29" s="3707"/>
      <c r="UAH29" s="3707"/>
      <c r="UAI29" s="3707"/>
      <c r="UAJ29" s="3707"/>
      <c r="UAK29" s="3707"/>
      <c r="UAL29" s="3707"/>
      <c r="UAM29" s="3707"/>
      <c r="UAN29" s="3707"/>
      <c r="UAO29" s="3707"/>
      <c r="UAP29" s="3707"/>
      <c r="UAQ29" s="3707"/>
      <c r="UAR29" s="3707"/>
      <c r="UAS29" s="3707"/>
      <c r="UAT29" s="3707"/>
      <c r="UAU29" s="3707"/>
      <c r="UAV29" s="3707"/>
      <c r="UAW29" s="3707"/>
      <c r="UAX29" s="3707"/>
      <c r="UAY29" s="3707"/>
      <c r="UAZ29" s="3707"/>
      <c r="UBA29" s="3707"/>
      <c r="UBB29" s="3707"/>
      <c r="UBC29" s="3707"/>
      <c r="UBD29" s="3707"/>
      <c r="UBE29" s="3707"/>
      <c r="UBF29" s="3707"/>
      <c r="UBG29" s="3707"/>
      <c r="UBH29" s="3707"/>
      <c r="UBI29" s="3707"/>
      <c r="UBJ29" s="3707"/>
      <c r="UBK29" s="3707"/>
      <c r="UBL29" s="3707"/>
      <c r="UBM29" s="3707"/>
      <c r="UBN29" s="3707"/>
      <c r="UBO29" s="3707"/>
      <c r="UBP29" s="3707"/>
      <c r="UBQ29" s="3707"/>
      <c r="UBR29" s="3707"/>
      <c r="UBS29" s="3707"/>
      <c r="UBT29" s="3707"/>
      <c r="UBU29" s="3707"/>
      <c r="UBV29" s="3707"/>
      <c r="UBW29" s="3707"/>
      <c r="UBX29" s="3707"/>
      <c r="UBY29" s="3707"/>
      <c r="UBZ29" s="3707"/>
      <c r="UCA29" s="3707"/>
      <c r="UCB29" s="3707"/>
      <c r="UCC29" s="3707"/>
      <c r="UCD29" s="3707"/>
      <c r="UCE29" s="3707"/>
      <c r="UCF29" s="3707"/>
      <c r="UCG29" s="3707"/>
      <c r="UCH29" s="3707"/>
      <c r="UCI29" s="3707"/>
      <c r="UCJ29" s="3707"/>
      <c r="UCK29" s="3707"/>
      <c r="UCL29" s="3707"/>
      <c r="UCM29" s="3707"/>
      <c r="UCN29" s="3707"/>
      <c r="UCO29" s="3707"/>
      <c r="UCP29" s="3707"/>
      <c r="UCQ29" s="3707"/>
      <c r="UCR29" s="3707"/>
      <c r="UCS29" s="3707"/>
      <c r="UCT29" s="3707"/>
      <c r="UCU29" s="3707"/>
      <c r="UCV29" s="3707"/>
      <c r="UCW29" s="3707"/>
      <c r="UCX29" s="3707"/>
      <c r="UCY29" s="3707"/>
      <c r="UCZ29" s="3707"/>
      <c r="UDA29" s="3707"/>
      <c r="UDB29" s="3707"/>
      <c r="UDC29" s="3707"/>
      <c r="UDD29" s="3707"/>
      <c r="UDE29" s="3707"/>
      <c r="UDF29" s="3707"/>
      <c r="UDG29" s="3707"/>
      <c r="UDH29" s="3707"/>
      <c r="UDI29" s="3707"/>
      <c r="UDJ29" s="3707"/>
      <c r="UDK29" s="3707"/>
      <c r="UDL29" s="3707"/>
      <c r="UDM29" s="3707"/>
      <c r="UDN29" s="3707"/>
      <c r="UDO29" s="3707"/>
      <c r="UDP29" s="3707"/>
      <c r="UDQ29" s="3707"/>
      <c r="UDR29" s="3707"/>
      <c r="UDS29" s="3707"/>
      <c r="UDT29" s="3707"/>
      <c r="UDU29" s="3707"/>
      <c r="UDV29" s="3707"/>
      <c r="UDW29" s="3707"/>
      <c r="UDX29" s="3707"/>
      <c r="UDY29" s="3707"/>
      <c r="UDZ29" s="3707"/>
      <c r="UEA29" s="3707"/>
      <c r="UEB29" s="3707"/>
      <c r="UEC29" s="3707"/>
      <c r="UED29" s="3707"/>
      <c r="UEE29" s="3707"/>
      <c r="UEF29" s="3707"/>
      <c r="UEG29" s="3707"/>
      <c r="UEH29" s="3707"/>
      <c r="UEI29" s="3707"/>
      <c r="UEJ29" s="3707"/>
      <c r="UEK29" s="3707"/>
      <c r="UEL29" s="3707"/>
      <c r="UEM29" s="3707"/>
      <c r="UEN29" s="3707"/>
      <c r="UEO29" s="3707"/>
      <c r="UEP29" s="3707"/>
      <c r="UEQ29" s="3707"/>
      <c r="UER29" s="3707"/>
      <c r="UES29" s="3707"/>
      <c r="UET29" s="3707"/>
      <c r="UEU29" s="3707"/>
      <c r="UEV29" s="3707"/>
      <c r="UEW29" s="3707"/>
      <c r="UEX29" s="3707"/>
      <c r="UEY29" s="3707"/>
      <c r="UEZ29" s="3707"/>
      <c r="UFA29" s="3707"/>
      <c r="UFB29" s="3707"/>
      <c r="UFC29" s="3707"/>
      <c r="UFD29" s="3707"/>
      <c r="UFE29" s="3707"/>
      <c r="UFF29" s="3707"/>
      <c r="UFG29" s="3707"/>
      <c r="UFH29" s="3707"/>
      <c r="UFI29" s="3707"/>
      <c r="UFJ29" s="3707"/>
      <c r="UFK29" s="3707"/>
      <c r="UFL29" s="3707"/>
      <c r="UFM29" s="3707"/>
      <c r="UFN29" s="3707"/>
      <c r="UFO29" s="3707"/>
      <c r="UFP29" s="3707"/>
      <c r="UFQ29" s="3707"/>
      <c r="UFR29" s="3707"/>
      <c r="UFS29" s="3707"/>
      <c r="UFT29" s="3707"/>
      <c r="UFU29" s="3707"/>
      <c r="UFV29" s="3707"/>
      <c r="UFW29" s="3707"/>
      <c r="UFX29" s="3707"/>
      <c r="UFY29" s="3707"/>
      <c r="UFZ29" s="3707"/>
      <c r="UGA29" s="3707"/>
      <c r="UGB29" s="3707"/>
      <c r="UGC29" s="3707"/>
      <c r="UGD29" s="3707"/>
      <c r="UGE29" s="3707"/>
      <c r="UGF29" s="3707"/>
      <c r="UGG29" s="3707"/>
      <c r="UGH29" s="3707"/>
      <c r="UGI29" s="3707"/>
      <c r="UGJ29" s="3707"/>
      <c r="UGK29" s="3707"/>
      <c r="UGL29" s="3707"/>
      <c r="UGM29" s="3707"/>
      <c r="UGN29" s="3707"/>
      <c r="UGO29" s="3707"/>
      <c r="UGP29" s="3707"/>
      <c r="UGQ29" s="3707"/>
      <c r="UGR29" s="3707"/>
      <c r="UGS29" s="3707"/>
      <c r="UGT29" s="3707"/>
      <c r="UGU29" s="3707"/>
      <c r="UGV29" s="3707"/>
      <c r="UGW29" s="3707"/>
      <c r="UGX29" s="3707"/>
      <c r="UGY29" s="3707"/>
      <c r="UGZ29" s="3707"/>
      <c r="UHA29" s="3707"/>
      <c r="UHB29" s="3707"/>
      <c r="UHC29" s="3707"/>
      <c r="UHD29" s="3707"/>
      <c r="UHE29" s="3707"/>
      <c r="UHF29" s="3707"/>
      <c r="UHG29" s="3707"/>
      <c r="UHH29" s="3707"/>
      <c r="UHI29" s="3707"/>
      <c r="UHJ29" s="3707"/>
      <c r="UHK29" s="3707"/>
      <c r="UHL29" s="3707"/>
      <c r="UHM29" s="3707"/>
      <c r="UHN29" s="3707"/>
      <c r="UHO29" s="3707"/>
      <c r="UHP29" s="3707"/>
      <c r="UHQ29" s="3707"/>
      <c r="UHR29" s="3707"/>
      <c r="UHS29" s="3707"/>
      <c r="UHT29" s="3707"/>
      <c r="UHU29" s="3707"/>
      <c r="UHV29" s="3707"/>
      <c r="UHW29" s="3707"/>
      <c r="UHX29" s="3707"/>
      <c r="UHY29" s="3707"/>
      <c r="UHZ29" s="3707"/>
      <c r="UIA29" s="3707"/>
      <c r="UIB29" s="3707"/>
      <c r="UIC29" s="3707"/>
      <c r="UID29" s="3707"/>
      <c r="UIE29" s="3707"/>
      <c r="UIF29" s="3707"/>
      <c r="UIG29" s="3707"/>
      <c r="UIH29" s="3707"/>
      <c r="UII29" s="3707"/>
      <c r="UIJ29" s="3707"/>
      <c r="UIK29" s="3707"/>
      <c r="UIL29" s="3707"/>
      <c r="UIM29" s="3707"/>
      <c r="UIN29" s="3707"/>
      <c r="UIO29" s="3707"/>
      <c r="UIP29" s="3707"/>
      <c r="UIQ29" s="3707"/>
      <c r="UIR29" s="3707"/>
      <c r="UIS29" s="3707"/>
      <c r="UIT29" s="3707"/>
      <c r="UIU29" s="3707"/>
      <c r="UIV29" s="3707"/>
      <c r="UIW29" s="3707"/>
      <c r="UIX29" s="3707"/>
      <c r="UIY29" s="3707"/>
      <c r="UIZ29" s="3707"/>
      <c r="UJA29" s="3707"/>
      <c r="UJB29" s="3707"/>
      <c r="UJC29" s="3707"/>
      <c r="UJD29" s="3707"/>
      <c r="UJE29" s="3707"/>
      <c r="UJF29" s="3707"/>
      <c r="UJG29" s="3707"/>
      <c r="UJH29" s="3707"/>
      <c r="UJI29" s="3707"/>
      <c r="UJJ29" s="3707"/>
      <c r="UJK29" s="3707"/>
      <c r="UJL29" s="3707"/>
      <c r="UJM29" s="3707"/>
      <c r="UJN29" s="3707"/>
      <c r="UJO29" s="3707"/>
      <c r="UJP29" s="3707"/>
      <c r="UJQ29" s="3707"/>
      <c r="UJR29" s="3707"/>
      <c r="UJS29" s="3707"/>
      <c r="UJT29" s="3707"/>
      <c r="UJU29" s="3707"/>
      <c r="UJV29" s="3707"/>
      <c r="UJW29" s="3707"/>
      <c r="UJX29" s="3707"/>
      <c r="UJY29" s="3707"/>
      <c r="UJZ29" s="3707"/>
      <c r="UKA29" s="3707"/>
      <c r="UKB29" s="3707"/>
      <c r="UKC29" s="3707"/>
      <c r="UKD29" s="3707"/>
      <c r="UKE29" s="3707"/>
      <c r="UKF29" s="3707"/>
      <c r="UKG29" s="3707"/>
      <c r="UKH29" s="3707"/>
      <c r="UKI29" s="3707"/>
      <c r="UKJ29" s="3707"/>
      <c r="UKK29" s="3707"/>
      <c r="UKL29" s="3707"/>
      <c r="UKM29" s="3707"/>
      <c r="UKN29" s="3707"/>
      <c r="UKO29" s="3707"/>
      <c r="UKP29" s="3707"/>
      <c r="UKQ29" s="3707"/>
      <c r="UKR29" s="3707"/>
      <c r="UKS29" s="3707"/>
      <c r="UKT29" s="3707"/>
      <c r="UKU29" s="3707"/>
      <c r="UKV29" s="3707"/>
      <c r="UKW29" s="3707"/>
      <c r="UKX29" s="3707"/>
      <c r="UKY29" s="3707"/>
      <c r="UKZ29" s="3707"/>
      <c r="ULA29" s="3707"/>
      <c r="ULB29" s="3707"/>
      <c r="ULC29" s="3707"/>
      <c r="ULD29" s="3707"/>
      <c r="ULE29" s="3707"/>
      <c r="ULF29" s="3707"/>
      <c r="ULG29" s="3707"/>
      <c r="ULH29" s="3707"/>
      <c r="ULI29" s="3707"/>
      <c r="ULJ29" s="3707"/>
      <c r="ULK29" s="3707"/>
      <c r="ULL29" s="3707"/>
      <c r="ULM29" s="3707"/>
      <c r="ULN29" s="3707"/>
      <c r="ULO29" s="3707"/>
      <c r="ULP29" s="3707"/>
      <c r="ULQ29" s="3707"/>
      <c r="ULR29" s="3707"/>
      <c r="ULS29" s="3707"/>
      <c r="ULT29" s="3707"/>
      <c r="ULU29" s="3707"/>
      <c r="ULV29" s="3707"/>
      <c r="ULW29" s="3707"/>
      <c r="ULX29" s="3707"/>
      <c r="ULY29" s="3707"/>
      <c r="ULZ29" s="3707"/>
      <c r="UMA29" s="3707"/>
      <c r="UMB29" s="3707"/>
      <c r="UMC29" s="3707"/>
      <c r="UMD29" s="3707"/>
      <c r="UME29" s="3707"/>
      <c r="UMF29" s="3707"/>
      <c r="UMG29" s="3707"/>
      <c r="UMH29" s="3707"/>
      <c r="UMI29" s="3707"/>
      <c r="UMJ29" s="3707"/>
      <c r="UMK29" s="3707"/>
      <c r="UML29" s="3707"/>
      <c r="UMM29" s="3707"/>
      <c r="UMN29" s="3707"/>
      <c r="UMO29" s="3707"/>
      <c r="UMP29" s="3707"/>
      <c r="UMQ29" s="3707"/>
      <c r="UMR29" s="3707"/>
      <c r="UMS29" s="3707"/>
      <c r="UMT29" s="3707"/>
      <c r="UMU29" s="3707"/>
      <c r="UMV29" s="3707"/>
      <c r="UMW29" s="3707"/>
      <c r="UMX29" s="3707"/>
      <c r="UMY29" s="3707"/>
      <c r="UMZ29" s="3707"/>
      <c r="UNA29" s="3707"/>
      <c r="UNB29" s="3707"/>
      <c r="UNC29" s="3707"/>
      <c r="UND29" s="3707"/>
      <c r="UNE29" s="3707"/>
      <c r="UNF29" s="3707"/>
      <c r="UNG29" s="3707"/>
      <c r="UNH29" s="3707"/>
      <c r="UNI29" s="3707"/>
      <c r="UNJ29" s="3707"/>
      <c r="UNK29" s="3707"/>
      <c r="UNL29" s="3707"/>
      <c r="UNM29" s="3707"/>
      <c r="UNN29" s="3707"/>
      <c r="UNO29" s="3707"/>
      <c r="UNP29" s="3707"/>
      <c r="UNQ29" s="3707"/>
      <c r="UNR29" s="3707"/>
      <c r="UNS29" s="3707"/>
      <c r="UNT29" s="3707"/>
      <c r="UNU29" s="3707"/>
      <c r="UNV29" s="3707"/>
      <c r="UNW29" s="3707"/>
      <c r="UNX29" s="3707"/>
      <c r="UNY29" s="3707"/>
      <c r="UNZ29" s="3707"/>
      <c r="UOA29" s="3707"/>
      <c r="UOB29" s="3707"/>
      <c r="UOC29" s="3707"/>
      <c r="UOD29" s="3707"/>
      <c r="UOE29" s="3707"/>
      <c r="UOF29" s="3707"/>
      <c r="UOG29" s="3707"/>
      <c r="UOH29" s="3707"/>
      <c r="UOI29" s="3707"/>
      <c r="UOJ29" s="3707"/>
      <c r="UOK29" s="3707"/>
      <c r="UOL29" s="3707"/>
      <c r="UOM29" s="3707"/>
      <c r="UON29" s="3707"/>
      <c r="UOO29" s="3707"/>
      <c r="UOP29" s="3707"/>
      <c r="UOQ29" s="3707"/>
      <c r="UOR29" s="3707"/>
      <c r="UOS29" s="3707"/>
      <c r="UOT29" s="3707"/>
      <c r="UOU29" s="3707"/>
      <c r="UOV29" s="3707"/>
      <c r="UOW29" s="3707"/>
      <c r="UOX29" s="3707"/>
      <c r="UOY29" s="3707"/>
      <c r="UOZ29" s="3707"/>
      <c r="UPA29" s="3707"/>
      <c r="UPB29" s="3707"/>
      <c r="UPC29" s="3707"/>
      <c r="UPD29" s="3707"/>
      <c r="UPE29" s="3707"/>
      <c r="UPF29" s="3707"/>
      <c r="UPG29" s="3707"/>
      <c r="UPH29" s="3707"/>
      <c r="UPI29" s="3707"/>
      <c r="UPJ29" s="3707"/>
      <c r="UPK29" s="3707"/>
      <c r="UPL29" s="3707"/>
      <c r="UPM29" s="3707"/>
      <c r="UPN29" s="3707"/>
      <c r="UPO29" s="3707"/>
      <c r="UPP29" s="3707"/>
      <c r="UPQ29" s="3707"/>
      <c r="UPR29" s="3707"/>
      <c r="UPS29" s="3707"/>
      <c r="UPT29" s="3707"/>
      <c r="UPU29" s="3707"/>
      <c r="UPV29" s="3707"/>
      <c r="UPW29" s="3707"/>
      <c r="UPX29" s="3707"/>
      <c r="UPY29" s="3707"/>
      <c r="UPZ29" s="3707"/>
      <c r="UQA29" s="3707"/>
      <c r="UQB29" s="3707"/>
      <c r="UQC29" s="3707"/>
      <c r="UQD29" s="3707"/>
      <c r="UQE29" s="3707"/>
      <c r="UQF29" s="3707"/>
      <c r="UQG29" s="3707"/>
      <c r="UQH29" s="3707"/>
      <c r="UQI29" s="3707"/>
      <c r="UQJ29" s="3707"/>
      <c r="UQK29" s="3707"/>
      <c r="UQL29" s="3707"/>
      <c r="UQM29" s="3707"/>
      <c r="UQN29" s="3707"/>
      <c r="UQO29" s="3707"/>
      <c r="UQP29" s="3707"/>
      <c r="UQQ29" s="3707"/>
      <c r="UQR29" s="3707"/>
      <c r="UQS29" s="3707"/>
      <c r="UQT29" s="3707"/>
      <c r="UQU29" s="3707"/>
      <c r="UQV29" s="3707"/>
      <c r="UQW29" s="3707"/>
      <c r="UQX29" s="3707"/>
      <c r="UQY29" s="3707"/>
      <c r="UQZ29" s="3707"/>
      <c r="URA29" s="3707"/>
      <c r="URB29" s="3707"/>
      <c r="URC29" s="3707"/>
      <c r="URD29" s="3707"/>
      <c r="URE29" s="3707"/>
      <c r="URF29" s="3707"/>
      <c r="URG29" s="3707"/>
      <c r="URH29" s="3707"/>
      <c r="URI29" s="3707"/>
      <c r="URJ29" s="3707"/>
      <c r="URK29" s="3707"/>
      <c r="URL29" s="3707"/>
      <c r="URM29" s="3707"/>
      <c r="URN29" s="3707"/>
      <c r="URO29" s="3707"/>
      <c r="URP29" s="3707"/>
      <c r="URQ29" s="3707"/>
      <c r="URR29" s="3707"/>
      <c r="URS29" s="3707"/>
      <c r="URT29" s="3707"/>
      <c r="URU29" s="3707"/>
      <c r="URV29" s="3707"/>
      <c r="URW29" s="3707"/>
      <c r="URX29" s="3707"/>
      <c r="URY29" s="3707"/>
      <c r="URZ29" s="3707"/>
      <c r="USA29" s="3707"/>
      <c r="USB29" s="3707"/>
      <c r="USC29" s="3707"/>
      <c r="USD29" s="3707"/>
      <c r="USE29" s="3707"/>
      <c r="USF29" s="3707"/>
      <c r="USG29" s="3707"/>
      <c r="USH29" s="3707"/>
      <c r="USI29" s="3707"/>
      <c r="USJ29" s="3707"/>
      <c r="USK29" s="3707"/>
      <c r="USL29" s="3707"/>
      <c r="USM29" s="3707"/>
      <c r="USN29" s="3707"/>
      <c r="USO29" s="3707"/>
      <c r="USP29" s="3707"/>
      <c r="USQ29" s="3707"/>
      <c r="USR29" s="3707"/>
      <c r="USS29" s="3707"/>
      <c r="UST29" s="3707"/>
      <c r="USU29" s="3707"/>
      <c r="USV29" s="3707"/>
      <c r="USW29" s="3707"/>
      <c r="USX29" s="3707"/>
      <c r="USY29" s="3707"/>
      <c r="USZ29" s="3707"/>
      <c r="UTA29" s="3707"/>
      <c r="UTB29" s="3707"/>
      <c r="UTC29" s="3707"/>
      <c r="UTD29" s="3707"/>
      <c r="UTE29" s="3707"/>
      <c r="UTF29" s="3707"/>
      <c r="UTG29" s="3707"/>
      <c r="UTH29" s="3707"/>
      <c r="UTI29" s="3707"/>
      <c r="UTJ29" s="3707"/>
      <c r="UTK29" s="3707"/>
      <c r="UTL29" s="3707"/>
      <c r="UTM29" s="3707"/>
      <c r="UTN29" s="3707"/>
      <c r="UTO29" s="3707"/>
      <c r="UTP29" s="3707"/>
      <c r="UTQ29" s="3707"/>
      <c r="UTR29" s="3707"/>
      <c r="UTS29" s="3707"/>
      <c r="UTT29" s="3707"/>
      <c r="UTU29" s="3707"/>
      <c r="UTV29" s="3707"/>
      <c r="UTW29" s="3707"/>
      <c r="UTX29" s="3707"/>
      <c r="UTY29" s="3707"/>
      <c r="UTZ29" s="3707"/>
      <c r="UUA29" s="3707"/>
      <c r="UUB29" s="3707"/>
      <c r="UUC29" s="3707"/>
      <c r="UUD29" s="3707"/>
      <c r="UUE29" s="3707"/>
      <c r="UUF29" s="3707"/>
      <c r="UUG29" s="3707"/>
      <c r="UUH29" s="3707"/>
      <c r="UUI29" s="3707"/>
      <c r="UUJ29" s="3707"/>
      <c r="UUK29" s="3707"/>
      <c r="UUL29" s="3707"/>
      <c r="UUM29" s="3707"/>
      <c r="UUN29" s="3707"/>
      <c r="UUO29" s="3707"/>
      <c r="UUP29" s="3707"/>
      <c r="UUQ29" s="3707"/>
      <c r="UUR29" s="3707"/>
      <c r="UUS29" s="3707"/>
      <c r="UUT29" s="3707"/>
      <c r="UUU29" s="3707"/>
      <c r="UUV29" s="3707"/>
      <c r="UUW29" s="3707"/>
      <c r="UUX29" s="3707"/>
      <c r="UUY29" s="3707"/>
      <c r="UUZ29" s="3707"/>
      <c r="UVA29" s="3707"/>
      <c r="UVB29" s="3707"/>
      <c r="UVC29" s="3707"/>
      <c r="UVD29" s="3707"/>
      <c r="UVE29" s="3707"/>
      <c r="UVF29" s="3707"/>
      <c r="UVG29" s="3707"/>
      <c r="UVH29" s="3707"/>
      <c r="UVI29" s="3707"/>
      <c r="UVJ29" s="3707"/>
      <c r="UVK29" s="3707"/>
      <c r="UVL29" s="3707"/>
      <c r="UVM29" s="3707"/>
      <c r="UVN29" s="3707"/>
      <c r="UVO29" s="3707"/>
      <c r="UVP29" s="3707"/>
      <c r="UVQ29" s="3707"/>
      <c r="UVR29" s="3707"/>
      <c r="UVS29" s="3707"/>
      <c r="UVT29" s="3707"/>
      <c r="UVU29" s="3707"/>
      <c r="UVV29" s="3707"/>
      <c r="UVW29" s="3707"/>
      <c r="UVX29" s="3707"/>
      <c r="UVY29" s="3707"/>
      <c r="UVZ29" s="3707"/>
      <c r="UWA29" s="3707"/>
      <c r="UWB29" s="3707"/>
      <c r="UWC29" s="3707"/>
      <c r="UWD29" s="3707"/>
      <c r="UWE29" s="3707"/>
      <c r="UWF29" s="3707"/>
      <c r="UWG29" s="3707"/>
      <c r="UWH29" s="3707"/>
      <c r="UWI29" s="3707"/>
      <c r="UWJ29" s="3707"/>
      <c r="UWK29" s="3707"/>
      <c r="UWL29" s="3707"/>
      <c r="UWM29" s="3707"/>
      <c r="UWN29" s="3707"/>
      <c r="UWO29" s="3707"/>
      <c r="UWP29" s="3707"/>
      <c r="UWQ29" s="3707"/>
      <c r="UWR29" s="3707"/>
      <c r="UWS29" s="3707"/>
      <c r="UWT29" s="3707"/>
      <c r="UWU29" s="3707"/>
      <c r="UWV29" s="3707"/>
      <c r="UWW29" s="3707"/>
      <c r="UWX29" s="3707"/>
      <c r="UWY29" s="3707"/>
      <c r="UWZ29" s="3707"/>
      <c r="UXA29" s="3707"/>
      <c r="UXB29" s="3707"/>
      <c r="UXC29" s="3707"/>
      <c r="UXD29" s="3707"/>
      <c r="UXE29" s="3707"/>
      <c r="UXF29" s="3707"/>
      <c r="UXG29" s="3707"/>
      <c r="UXH29" s="3707"/>
      <c r="UXI29" s="3707"/>
      <c r="UXJ29" s="3707"/>
      <c r="UXK29" s="3707"/>
      <c r="UXL29" s="3707"/>
      <c r="UXM29" s="3707"/>
      <c r="UXN29" s="3707"/>
      <c r="UXO29" s="3707"/>
      <c r="UXP29" s="3707"/>
      <c r="UXQ29" s="3707"/>
      <c r="UXR29" s="3707"/>
      <c r="UXS29" s="3707"/>
      <c r="UXT29" s="3707"/>
      <c r="UXU29" s="3707"/>
      <c r="UXV29" s="3707"/>
      <c r="UXW29" s="3707"/>
      <c r="UXX29" s="3707"/>
      <c r="UXY29" s="3707"/>
      <c r="UXZ29" s="3707"/>
      <c r="UYA29" s="3707"/>
      <c r="UYB29" s="3707"/>
      <c r="UYC29" s="3707"/>
      <c r="UYD29" s="3707"/>
      <c r="UYE29" s="3707"/>
      <c r="UYF29" s="3707"/>
      <c r="UYG29" s="3707"/>
      <c r="UYH29" s="3707"/>
      <c r="UYI29" s="3707"/>
      <c r="UYJ29" s="3707"/>
      <c r="UYK29" s="3707"/>
      <c r="UYL29" s="3707"/>
      <c r="UYM29" s="3707"/>
      <c r="UYN29" s="3707"/>
      <c r="UYO29" s="3707"/>
      <c r="UYP29" s="3707"/>
      <c r="UYQ29" s="3707"/>
      <c r="UYR29" s="3707"/>
      <c r="UYS29" s="3707"/>
      <c r="UYT29" s="3707"/>
      <c r="UYU29" s="3707"/>
      <c r="UYV29" s="3707"/>
      <c r="UYW29" s="3707"/>
      <c r="UYX29" s="3707"/>
      <c r="UYY29" s="3707"/>
      <c r="UYZ29" s="3707"/>
      <c r="UZA29" s="3707"/>
      <c r="UZB29" s="3707"/>
      <c r="UZC29" s="3707"/>
      <c r="UZD29" s="3707"/>
      <c r="UZE29" s="3707"/>
      <c r="UZF29" s="3707"/>
      <c r="UZG29" s="3707"/>
      <c r="UZH29" s="3707"/>
      <c r="UZI29" s="3707"/>
      <c r="UZJ29" s="3707"/>
      <c r="UZK29" s="3707"/>
      <c r="UZL29" s="3707"/>
      <c r="UZM29" s="3707"/>
      <c r="UZN29" s="3707"/>
      <c r="UZO29" s="3707"/>
      <c r="UZP29" s="3707"/>
      <c r="UZQ29" s="3707"/>
      <c r="UZR29" s="3707"/>
      <c r="UZS29" s="3707"/>
      <c r="UZT29" s="3707"/>
      <c r="UZU29" s="3707"/>
      <c r="UZV29" s="3707"/>
      <c r="UZW29" s="3707"/>
      <c r="UZX29" s="3707"/>
      <c r="UZY29" s="3707"/>
      <c r="UZZ29" s="3707"/>
      <c r="VAA29" s="3707"/>
      <c r="VAB29" s="3707"/>
      <c r="VAC29" s="3707"/>
      <c r="VAD29" s="3707"/>
      <c r="VAE29" s="3707"/>
      <c r="VAF29" s="3707"/>
      <c r="VAG29" s="3707"/>
      <c r="VAH29" s="3707"/>
      <c r="VAI29" s="3707"/>
      <c r="VAJ29" s="3707"/>
      <c r="VAK29" s="3707"/>
      <c r="VAL29" s="3707"/>
      <c r="VAM29" s="3707"/>
      <c r="VAN29" s="3707"/>
      <c r="VAO29" s="3707"/>
      <c r="VAP29" s="3707"/>
      <c r="VAQ29" s="3707"/>
      <c r="VAR29" s="3707"/>
      <c r="VAS29" s="3707"/>
      <c r="VAT29" s="3707"/>
      <c r="VAU29" s="3707"/>
      <c r="VAV29" s="3707"/>
      <c r="VAW29" s="3707"/>
      <c r="VAX29" s="3707"/>
      <c r="VAY29" s="3707"/>
      <c r="VAZ29" s="3707"/>
      <c r="VBA29" s="3707"/>
      <c r="VBB29" s="3707"/>
      <c r="VBC29" s="3707"/>
      <c r="VBD29" s="3707"/>
      <c r="VBE29" s="3707"/>
      <c r="VBF29" s="3707"/>
      <c r="VBG29" s="3707"/>
      <c r="VBH29" s="3707"/>
      <c r="VBI29" s="3707"/>
      <c r="VBJ29" s="3707"/>
      <c r="VBK29" s="3707"/>
      <c r="VBL29" s="3707"/>
      <c r="VBM29" s="3707"/>
      <c r="VBN29" s="3707"/>
      <c r="VBO29" s="3707"/>
      <c r="VBP29" s="3707"/>
      <c r="VBQ29" s="3707"/>
      <c r="VBR29" s="3707"/>
      <c r="VBS29" s="3707"/>
      <c r="VBT29" s="3707"/>
      <c r="VBU29" s="3707"/>
      <c r="VBV29" s="3707"/>
      <c r="VBW29" s="3707"/>
      <c r="VBX29" s="3707"/>
      <c r="VBY29" s="3707"/>
      <c r="VBZ29" s="3707"/>
      <c r="VCA29" s="3707"/>
      <c r="VCB29" s="3707"/>
      <c r="VCC29" s="3707"/>
      <c r="VCD29" s="3707"/>
      <c r="VCE29" s="3707"/>
      <c r="VCF29" s="3707"/>
      <c r="VCG29" s="3707"/>
      <c r="VCH29" s="3707"/>
      <c r="VCI29" s="3707"/>
      <c r="VCJ29" s="3707"/>
      <c r="VCK29" s="3707"/>
      <c r="VCL29" s="3707"/>
      <c r="VCM29" s="3707"/>
      <c r="VCN29" s="3707"/>
      <c r="VCO29" s="3707"/>
      <c r="VCP29" s="3707"/>
      <c r="VCQ29" s="3707"/>
      <c r="VCR29" s="3707"/>
      <c r="VCS29" s="3707"/>
      <c r="VCT29" s="3707"/>
      <c r="VCU29" s="3707"/>
      <c r="VCV29" s="3707"/>
      <c r="VCW29" s="3707"/>
      <c r="VCX29" s="3707"/>
      <c r="VCY29" s="3707"/>
      <c r="VCZ29" s="3707"/>
      <c r="VDA29" s="3707"/>
      <c r="VDB29" s="3707"/>
      <c r="VDC29" s="3707"/>
      <c r="VDD29" s="3707"/>
      <c r="VDE29" s="3707"/>
      <c r="VDF29" s="3707"/>
      <c r="VDG29" s="3707"/>
      <c r="VDH29" s="3707"/>
      <c r="VDI29" s="3707"/>
      <c r="VDJ29" s="3707"/>
      <c r="VDK29" s="3707"/>
      <c r="VDL29" s="3707"/>
      <c r="VDM29" s="3707"/>
      <c r="VDN29" s="3707"/>
      <c r="VDO29" s="3707"/>
      <c r="VDP29" s="3707"/>
      <c r="VDQ29" s="3707"/>
      <c r="VDR29" s="3707"/>
      <c r="VDS29" s="3707"/>
      <c r="VDT29" s="3707"/>
      <c r="VDU29" s="3707"/>
      <c r="VDV29" s="3707"/>
      <c r="VDW29" s="3707"/>
      <c r="VDX29" s="3707"/>
      <c r="VDY29" s="3707"/>
      <c r="VDZ29" s="3707"/>
      <c r="VEA29" s="3707"/>
      <c r="VEB29" s="3707"/>
      <c r="VEC29" s="3707"/>
      <c r="VED29" s="3707"/>
      <c r="VEE29" s="3707"/>
      <c r="VEF29" s="3707"/>
      <c r="VEG29" s="3707"/>
      <c r="VEH29" s="3707"/>
      <c r="VEI29" s="3707"/>
      <c r="VEJ29" s="3707"/>
      <c r="VEK29" s="3707"/>
      <c r="VEL29" s="3707"/>
      <c r="VEM29" s="3707"/>
      <c r="VEN29" s="3707"/>
      <c r="VEO29" s="3707"/>
      <c r="VEP29" s="3707"/>
      <c r="VEQ29" s="3707"/>
      <c r="VER29" s="3707"/>
      <c r="VES29" s="3707"/>
      <c r="VET29" s="3707"/>
      <c r="VEU29" s="3707"/>
      <c r="VEV29" s="3707"/>
      <c r="VEW29" s="3707"/>
      <c r="VEX29" s="3707"/>
      <c r="VEY29" s="3707"/>
      <c r="VEZ29" s="3707"/>
      <c r="VFA29" s="3707"/>
      <c r="VFB29" s="3707"/>
      <c r="VFC29" s="3707"/>
      <c r="VFD29" s="3707"/>
      <c r="VFE29" s="3707"/>
      <c r="VFF29" s="3707"/>
      <c r="VFG29" s="3707"/>
      <c r="VFH29" s="3707"/>
      <c r="VFI29" s="3707"/>
      <c r="VFJ29" s="3707"/>
      <c r="VFK29" s="3707"/>
      <c r="VFL29" s="3707"/>
      <c r="VFM29" s="3707"/>
      <c r="VFN29" s="3707"/>
      <c r="VFO29" s="3707"/>
      <c r="VFP29" s="3707"/>
      <c r="VFQ29" s="3707"/>
      <c r="VFR29" s="3707"/>
      <c r="VFS29" s="3707"/>
      <c r="VFT29" s="3707"/>
      <c r="VFU29" s="3707"/>
      <c r="VFV29" s="3707"/>
      <c r="VFW29" s="3707"/>
      <c r="VFX29" s="3707"/>
      <c r="VFY29" s="3707"/>
      <c r="VFZ29" s="3707"/>
      <c r="VGA29" s="3707"/>
      <c r="VGB29" s="3707"/>
      <c r="VGC29" s="3707"/>
      <c r="VGD29" s="3707"/>
      <c r="VGE29" s="3707"/>
      <c r="VGF29" s="3707"/>
      <c r="VGG29" s="3707"/>
      <c r="VGH29" s="3707"/>
      <c r="VGI29" s="3707"/>
      <c r="VGJ29" s="3707"/>
      <c r="VGK29" s="3707"/>
      <c r="VGL29" s="3707"/>
      <c r="VGM29" s="3707"/>
      <c r="VGN29" s="3707"/>
      <c r="VGO29" s="3707"/>
      <c r="VGP29" s="3707"/>
      <c r="VGQ29" s="3707"/>
      <c r="VGR29" s="3707"/>
      <c r="VGS29" s="3707"/>
      <c r="VGT29" s="3707"/>
      <c r="VGU29" s="3707"/>
      <c r="VGV29" s="3707"/>
      <c r="VGW29" s="3707"/>
      <c r="VGX29" s="3707"/>
      <c r="VGY29" s="3707"/>
      <c r="VGZ29" s="3707"/>
      <c r="VHA29" s="3707"/>
      <c r="VHB29" s="3707"/>
      <c r="VHC29" s="3707"/>
      <c r="VHD29" s="3707"/>
      <c r="VHE29" s="3707"/>
      <c r="VHF29" s="3707"/>
      <c r="VHG29" s="3707"/>
      <c r="VHH29" s="3707"/>
      <c r="VHI29" s="3707"/>
      <c r="VHJ29" s="3707"/>
      <c r="VHK29" s="3707"/>
      <c r="VHL29" s="3707"/>
      <c r="VHM29" s="3707"/>
      <c r="VHN29" s="3707"/>
      <c r="VHO29" s="3707"/>
      <c r="VHP29" s="3707"/>
      <c r="VHQ29" s="3707"/>
      <c r="VHR29" s="3707"/>
      <c r="VHS29" s="3707"/>
      <c r="VHT29" s="3707"/>
      <c r="VHU29" s="3707"/>
      <c r="VHV29" s="3707"/>
      <c r="VHW29" s="3707"/>
      <c r="VHX29" s="3707"/>
      <c r="VHY29" s="3707"/>
      <c r="VHZ29" s="3707"/>
      <c r="VIA29" s="3707"/>
      <c r="VIB29" s="3707"/>
      <c r="VIC29" s="3707"/>
      <c r="VID29" s="3707"/>
      <c r="VIE29" s="3707"/>
      <c r="VIF29" s="3707"/>
      <c r="VIG29" s="3707"/>
      <c r="VIH29" s="3707"/>
      <c r="VII29" s="3707"/>
      <c r="VIJ29" s="3707"/>
      <c r="VIK29" s="3707"/>
      <c r="VIL29" s="3707"/>
      <c r="VIM29" s="3707"/>
      <c r="VIN29" s="3707"/>
      <c r="VIO29" s="3707"/>
      <c r="VIP29" s="3707"/>
      <c r="VIQ29" s="3707"/>
      <c r="VIR29" s="3707"/>
      <c r="VIS29" s="3707"/>
      <c r="VIT29" s="3707"/>
      <c r="VIU29" s="3707"/>
      <c r="VIV29" s="3707"/>
      <c r="VIW29" s="3707"/>
      <c r="VIX29" s="3707"/>
      <c r="VIY29" s="3707"/>
      <c r="VIZ29" s="3707"/>
      <c r="VJA29" s="3707"/>
      <c r="VJB29" s="3707"/>
      <c r="VJC29" s="3707"/>
      <c r="VJD29" s="3707"/>
      <c r="VJE29" s="3707"/>
      <c r="VJF29" s="3707"/>
      <c r="VJG29" s="3707"/>
      <c r="VJH29" s="3707"/>
      <c r="VJI29" s="3707"/>
      <c r="VJJ29" s="3707"/>
      <c r="VJK29" s="3707"/>
      <c r="VJL29" s="3707"/>
      <c r="VJM29" s="3707"/>
      <c r="VJN29" s="3707"/>
      <c r="VJO29" s="3707"/>
      <c r="VJP29" s="3707"/>
      <c r="VJQ29" s="3707"/>
      <c r="VJR29" s="3707"/>
      <c r="VJS29" s="3707"/>
      <c r="VJT29" s="3707"/>
      <c r="VJU29" s="3707"/>
      <c r="VJV29" s="3707"/>
      <c r="VJW29" s="3707"/>
      <c r="VJX29" s="3707"/>
      <c r="VJY29" s="3707"/>
      <c r="VJZ29" s="3707"/>
      <c r="VKA29" s="3707"/>
      <c r="VKB29" s="3707"/>
      <c r="VKC29" s="3707"/>
      <c r="VKD29" s="3707"/>
      <c r="VKE29" s="3707"/>
      <c r="VKF29" s="3707"/>
      <c r="VKG29" s="3707"/>
      <c r="VKH29" s="3707"/>
      <c r="VKI29" s="3707"/>
      <c r="VKJ29" s="3707"/>
      <c r="VKK29" s="3707"/>
      <c r="VKL29" s="3707"/>
      <c r="VKM29" s="3707"/>
      <c r="VKN29" s="3707"/>
      <c r="VKO29" s="3707"/>
      <c r="VKP29" s="3707"/>
      <c r="VKQ29" s="3707"/>
      <c r="VKR29" s="3707"/>
      <c r="VKS29" s="3707"/>
      <c r="VKT29" s="3707"/>
      <c r="VKU29" s="3707"/>
      <c r="VKV29" s="3707"/>
      <c r="VKW29" s="3707"/>
      <c r="VKX29" s="3707"/>
      <c r="VKY29" s="3707"/>
      <c r="VKZ29" s="3707"/>
      <c r="VLA29" s="3707"/>
      <c r="VLB29" s="3707"/>
      <c r="VLC29" s="3707"/>
      <c r="VLD29" s="3707"/>
      <c r="VLE29" s="3707"/>
      <c r="VLF29" s="3707"/>
      <c r="VLG29" s="3707"/>
      <c r="VLH29" s="3707"/>
      <c r="VLI29" s="3707"/>
      <c r="VLJ29" s="3707"/>
      <c r="VLK29" s="3707"/>
      <c r="VLL29" s="3707"/>
      <c r="VLM29" s="3707"/>
      <c r="VLN29" s="3707"/>
      <c r="VLO29" s="3707"/>
      <c r="VLP29" s="3707"/>
      <c r="VLQ29" s="3707"/>
      <c r="VLR29" s="3707"/>
      <c r="VLS29" s="3707"/>
      <c r="VLT29" s="3707"/>
      <c r="VLU29" s="3707"/>
      <c r="VLV29" s="3707"/>
      <c r="VLW29" s="3707"/>
      <c r="VLX29" s="3707"/>
      <c r="VLY29" s="3707"/>
      <c r="VLZ29" s="3707"/>
      <c r="VMA29" s="3707"/>
      <c r="VMB29" s="3707"/>
      <c r="VMC29" s="3707"/>
      <c r="VMD29" s="3707"/>
      <c r="VME29" s="3707"/>
      <c r="VMF29" s="3707"/>
      <c r="VMG29" s="3707"/>
      <c r="VMH29" s="3707"/>
      <c r="VMI29" s="3707"/>
      <c r="VMJ29" s="3707"/>
      <c r="VMK29" s="3707"/>
      <c r="VML29" s="3707"/>
      <c r="VMM29" s="3707"/>
      <c r="VMN29" s="3707"/>
      <c r="VMO29" s="3707"/>
      <c r="VMP29" s="3707"/>
      <c r="VMQ29" s="3707"/>
      <c r="VMR29" s="3707"/>
      <c r="VMS29" s="3707"/>
      <c r="VMT29" s="3707"/>
      <c r="VMU29" s="3707"/>
      <c r="VMV29" s="3707"/>
      <c r="VMW29" s="3707"/>
      <c r="VMX29" s="3707"/>
      <c r="VMY29" s="3707"/>
      <c r="VMZ29" s="3707"/>
      <c r="VNA29" s="3707"/>
      <c r="VNB29" s="3707"/>
      <c r="VNC29" s="3707"/>
      <c r="VND29" s="3707"/>
      <c r="VNE29" s="3707"/>
      <c r="VNF29" s="3707"/>
      <c r="VNG29" s="3707"/>
      <c r="VNH29" s="3707"/>
      <c r="VNI29" s="3707"/>
      <c r="VNJ29" s="3707"/>
      <c r="VNK29" s="3707"/>
      <c r="VNL29" s="3707"/>
      <c r="VNM29" s="3707"/>
      <c r="VNN29" s="3707"/>
      <c r="VNO29" s="3707"/>
      <c r="VNP29" s="3707"/>
      <c r="VNQ29" s="3707"/>
      <c r="VNR29" s="3707"/>
      <c r="VNS29" s="3707"/>
      <c r="VNT29" s="3707"/>
      <c r="VNU29" s="3707"/>
      <c r="VNV29" s="3707"/>
      <c r="VNW29" s="3707"/>
      <c r="VNX29" s="3707"/>
      <c r="VNY29" s="3707"/>
      <c r="VNZ29" s="3707"/>
      <c r="VOA29" s="3707"/>
      <c r="VOB29" s="3707"/>
      <c r="VOC29" s="3707"/>
      <c r="VOD29" s="3707"/>
      <c r="VOE29" s="3707"/>
      <c r="VOF29" s="3707"/>
      <c r="VOG29" s="3707"/>
      <c r="VOH29" s="3707"/>
      <c r="VOI29" s="3707"/>
      <c r="VOJ29" s="3707"/>
      <c r="VOK29" s="3707"/>
      <c r="VOL29" s="3707"/>
      <c r="VOM29" s="3707"/>
      <c r="VON29" s="3707"/>
      <c r="VOO29" s="3707"/>
      <c r="VOP29" s="3707"/>
      <c r="VOQ29" s="3707"/>
      <c r="VOR29" s="3707"/>
      <c r="VOS29" s="3707"/>
      <c r="VOT29" s="3707"/>
      <c r="VOU29" s="3707"/>
      <c r="VOV29" s="3707"/>
      <c r="VOW29" s="3707"/>
      <c r="VOX29" s="3707"/>
      <c r="VOY29" s="3707"/>
      <c r="VOZ29" s="3707"/>
      <c r="VPA29" s="3707"/>
      <c r="VPB29" s="3707"/>
      <c r="VPC29" s="3707"/>
      <c r="VPD29" s="3707"/>
      <c r="VPE29" s="3707"/>
      <c r="VPF29" s="3707"/>
      <c r="VPG29" s="3707"/>
      <c r="VPH29" s="3707"/>
      <c r="VPI29" s="3707"/>
      <c r="VPJ29" s="3707"/>
      <c r="VPK29" s="3707"/>
      <c r="VPL29" s="3707"/>
      <c r="VPM29" s="3707"/>
      <c r="VPN29" s="3707"/>
      <c r="VPO29" s="3707"/>
      <c r="VPP29" s="3707"/>
      <c r="VPQ29" s="3707"/>
      <c r="VPR29" s="3707"/>
      <c r="VPS29" s="3707"/>
      <c r="VPT29" s="3707"/>
      <c r="VPU29" s="3707"/>
      <c r="VPV29" s="3707"/>
      <c r="VPW29" s="3707"/>
      <c r="VPX29" s="3707"/>
      <c r="VPY29" s="3707"/>
      <c r="VPZ29" s="3707"/>
      <c r="VQA29" s="3707"/>
      <c r="VQB29" s="3707"/>
      <c r="VQC29" s="3707"/>
      <c r="VQD29" s="3707"/>
      <c r="VQE29" s="3707"/>
      <c r="VQF29" s="3707"/>
      <c r="VQG29" s="3707"/>
      <c r="VQH29" s="3707"/>
      <c r="VQI29" s="3707"/>
      <c r="VQJ29" s="3707"/>
      <c r="VQK29" s="3707"/>
      <c r="VQL29" s="3707"/>
      <c r="VQM29" s="3707"/>
      <c r="VQN29" s="3707"/>
      <c r="VQO29" s="3707"/>
      <c r="VQP29" s="3707"/>
      <c r="VQQ29" s="3707"/>
      <c r="VQR29" s="3707"/>
      <c r="VQS29" s="3707"/>
      <c r="VQT29" s="3707"/>
      <c r="VQU29" s="3707"/>
      <c r="VQV29" s="3707"/>
      <c r="VQW29" s="3707"/>
      <c r="VQX29" s="3707"/>
      <c r="VQY29" s="3707"/>
      <c r="VQZ29" s="3707"/>
      <c r="VRA29" s="3707"/>
      <c r="VRB29" s="3707"/>
      <c r="VRC29" s="3707"/>
      <c r="VRD29" s="3707"/>
      <c r="VRE29" s="3707"/>
      <c r="VRF29" s="3707"/>
      <c r="VRG29" s="3707"/>
      <c r="VRH29" s="3707"/>
      <c r="VRI29" s="3707"/>
      <c r="VRJ29" s="3707"/>
      <c r="VRK29" s="3707"/>
      <c r="VRL29" s="3707"/>
      <c r="VRM29" s="3707"/>
      <c r="VRN29" s="3707"/>
      <c r="VRO29" s="3707"/>
      <c r="VRP29" s="3707"/>
      <c r="VRQ29" s="3707"/>
      <c r="VRR29" s="3707"/>
      <c r="VRS29" s="3707"/>
      <c r="VRT29" s="3707"/>
      <c r="VRU29" s="3707"/>
      <c r="VRV29" s="3707"/>
      <c r="VRW29" s="3707"/>
      <c r="VRX29" s="3707"/>
      <c r="VRY29" s="3707"/>
      <c r="VRZ29" s="3707"/>
      <c r="VSA29" s="3707"/>
      <c r="VSB29" s="3707"/>
      <c r="VSC29" s="3707"/>
      <c r="VSD29" s="3707"/>
      <c r="VSE29" s="3707"/>
      <c r="VSF29" s="3707"/>
      <c r="VSG29" s="3707"/>
      <c r="VSH29" s="3707"/>
      <c r="VSI29" s="3707"/>
      <c r="VSJ29" s="3707"/>
      <c r="VSK29" s="3707"/>
      <c r="VSL29" s="3707"/>
      <c r="VSM29" s="3707"/>
      <c r="VSN29" s="3707"/>
      <c r="VSO29" s="3707"/>
      <c r="VSP29" s="3707"/>
      <c r="VSQ29" s="3707"/>
      <c r="VSR29" s="3707"/>
      <c r="VSS29" s="3707"/>
      <c r="VST29" s="3707"/>
      <c r="VSU29" s="3707"/>
      <c r="VSV29" s="3707"/>
      <c r="VSW29" s="3707"/>
      <c r="VSX29" s="3707"/>
      <c r="VSY29" s="3707"/>
      <c r="VSZ29" s="3707"/>
      <c r="VTA29" s="3707"/>
      <c r="VTB29" s="3707"/>
      <c r="VTC29" s="3707"/>
      <c r="VTD29" s="3707"/>
      <c r="VTE29" s="3707"/>
      <c r="VTF29" s="3707"/>
      <c r="VTG29" s="3707"/>
      <c r="VTH29" s="3707"/>
      <c r="VTI29" s="3707"/>
      <c r="VTJ29" s="3707"/>
      <c r="VTK29" s="3707"/>
      <c r="VTL29" s="3707"/>
      <c r="VTM29" s="3707"/>
      <c r="VTN29" s="3707"/>
      <c r="VTO29" s="3707"/>
      <c r="VTP29" s="3707"/>
      <c r="VTQ29" s="3707"/>
      <c r="VTR29" s="3707"/>
      <c r="VTS29" s="3707"/>
      <c r="VTT29" s="3707"/>
      <c r="VTU29" s="3707"/>
      <c r="VTV29" s="3707"/>
      <c r="VTW29" s="3707"/>
      <c r="VTX29" s="3707"/>
      <c r="VTY29" s="3707"/>
      <c r="VTZ29" s="3707"/>
      <c r="VUA29" s="3707"/>
      <c r="VUB29" s="3707"/>
      <c r="VUC29" s="3707"/>
      <c r="VUD29" s="3707"/>
      <c r="VUE29" s="3707"/>
      <c r="VUF29" s="3707"/>
      <c r="VUG29" s="3707"/>
      <c r="VUH29" s="3707"/>
      <c r="VUI29" s="3707"/>
      <c r="VUJ29" s="3707"/>
      <c r="VUK29" s="3707"/>
      <c r="VUL29" s="3707"/>
      <c r="VUM29" s="3707"/>
      <c r="VUN29" s="3707"/>
      <c r="VUO29" s="3707"/>
      <c r="VUP29" s="3707"/>
      <c r="VUQ29" s="3707"/>
      <c r="VUR29" s="3707"/>
      <c r="VUS29" s="3707"/>
      <c r="VUT29" s="3707"/>
      <c r="VUU29" s="3707"/>
      <c r="VUV29" s="3707"/>
      <c r="VUW29" s="3707"/>
      <c r="VUX29" s="3707"/>
      <c r="VUY29" s="3707"/>
      <c r="VUZ29" s="3707"/>
      <c r="VVA29" s="3707"/>
      <c r="VVB29" s="3707"/>
      <c r="VVC29" s="3707"/>
      <c r="VVD29" s="3707"/>
      <c r="VVE29" s="3707"/>
      <c r="VVF29" s="3707"/>
      <c r="VVG29" s="3707"/>
      <c r="VVH29" s="3707"/>
      <c r="VVI29" s="3707"/>
      <c r="VVJ29" s="3707"/>
      <c r="VVK29" s="3707"/>
      <c r="VVL29" s="3707"/>
      <c r="VVM29" s="3707"/>
      <c r="VVN29" s="3707"/>
      <c r="VVO29" s="3707"/>
      <c r="VVP29" s="3707"/>
      <c r="VVQ29" s="3707"/>
      <c r="VVR29" s="3707"/>
      <c r="VVS29" s="3707"/>
      <c r="VVT29" s="3707"/>
      <c r="VVU29" s="3707"/>
      <c r="VVV29" s="3707"/>
      <c r="VVW29" s="3707"/>
      <c r="VVX29" s="3707"/>
      <c r="VVY29" s="3707"/>
      <c r="VVZ29" s="3707"/>
      <c r="VWA29" s="3707"/>
      <c r="VWB29" s="3707"/>
      <c r="VWC29" s="3707"/>
      <c r="VWD29" s="3707"/>
      <c r="VWE29" s="3707"/>
      <c r="VWF29" s="3707"/>
      <c r="VWG29" s="3707"/>
      <c r="VWH29" s="3707"/>
      <c r="VWI29" s="3707"/>
      <c r="VWJ29" s="3707"/>
      <c r="VWK29" s="3707"/>
      <c r="VWL29" s="3707"/>
      <c r="VWM29" s="3707"/>
      <c r="VWN29" s="3707"/>
      <c r="VWO29" s="3707"/>
      <c r="VWP29" s="3707"/>
      <c r="VWQ29" s="3707"/>
      <c r="VWR29" s="3707"/>
      <c r="VWS29" s="3707"/>
      <c r="VWT29" s="3707"/>
      <c r="VWU29" s="3707"/>
      <c r="VWV29" s="3707"/>
      <c r="VWW29" s="3707"/>
      <c r="VWX29" s="3707"/>
      <c r="VWY29" s="3707"/>
      <c r="VWZ29" s="3707"/>
      <c r="VXA29" s="3707"/>
      <c r="VXB29" s="3707"/>
      <c r="VXC29" s="3707"/>
      <c r="VXD29" s="3707"/>
      <c r="VXE29" s="3707"/>
      <c r="VXF29" s="3707"/>
      <c r="VXG29" s="3707"/>
      <c r="VXH29" s="3707"/>
      <c r="VXI29" s="3707"/>
      <c r="VXJ29" s="3707"/>
      <c r="VXK29" s="3707"/>
      <c r="VXL29" s="3707"/>
      <c r="VXM29" s="3707"/>
      <c r="VXN29" s="3707"/>
      <c r="VXO29" s="3707"/>
      <c r="VXP29" s="3707"/>
      <c r="VXQ29" s="3707"/>
      <c r="VXR29" s="3707"/>
      <c r="VXS29" s="3707"/>
      <c r="VXT29" s="3707"/>
      <c r="VXU29" s="3707"/>
      <c r="VXV29" s="3707"/>
      <c r="VXW29" s="3707"/>
      <c r="VXX29" s="3707"/>
      <c r="VXY29" s="3707"/>
      <c r="VXZ29" s="3707"/>
      <c r="VYA29" s="3707"/>
      <c r="VYB29" s="3707"/>
      <c r="VYC29" s="3707"/>
      <c r="VYD29" s="3707"/>
      <c r="VYE29" s="3707"/>
      <c r="VYF29" s="3707"/>
      <c r="VYG29" s="3707"/>
      <c r="VYH29" s="3707"/>
      <c r="VYI29" s="3707"/>
      <c r="VYJ29" s="3707"/>
      <c r="VYK29" s="3707"/>
      <c r="VYL29" s="3707"/>
      <c r="VYM29" s="3707"/>
      <c r="VYN29" s="3707"/>
      <c r="VYO29" s="3707"/>
      <c r="VYP29" s="3707"/>
      <c r="VYQ29" s="3707"/>
      <c r="VYR29" s="3707"/>
      <c r="VYS29" s="3707"/>
      <c r="VYT29" s="3707"/>
      <c r="VYU29" s="3707"/>
      <c r="VYV29" s="3707"/>
      <c r="VYW29" s="3707"/>
      <c r="VYX29" s="3707"/>
      <c r="VYY29" s="3707"/>
      <c r="VYZ29" s="3707"/>
      <c r="VZA29" s="3707"/>
      <c r="VZB29" s="3707"/>
      <c r="VZC29" s="3707"/>
      <c r="VZD29" s="3707"/>
      <c r="VZE29" s="3707"/>
      <c r="VZF29" s="3707"/>
      <c r="VZG29" s="3707"/>
      <c r="VZH29" s="3707"/>
      <c r="VZI29" s="3707"/>
      <c r="VZJ29" s="3707"/>
      <c r="VZK29" s="3707"/>
      <c r="VZL29" s="3707"/>
      <c r="VZM29" s="3707"/>
      <c r="VZN29" s="3707"/>
      <c r="VZO29" s="3707"/>
      <c r="VZP29" s="3707"/>
      <c r="VZQ29" s="3707"/>
      <c r="VZR29" s="3707"/>
      <c r="VZS29" s="3707"/>
      <c r="VZT29" s="3707"/>
      <c r="VZU29" s="3707"/>
      <c r="VZV29" s="3707"/>
      <c r="VZW29" s="3707"/>
      <c r="VZX29" s="3707"/>
      <c r="VZY29" s="3707"/>
      <c r="VZZ29" s="3707"/>
      <c r="WAA29" s="3707"/>
      <c r="WAB29" s="3707"/>
      <c r="WAC29" s="3707"/>
      <c r="WAD29" s="3707"/>
      <c r="WAE29" s="3707"/>
      <c r="WAF29" s="3707"/>
      <c r="WAG29" s="3707"/>
      <c r="WAH29" s="3707"/>
      <c r="WAI29" s="3707"/>
      <c r="WAJ29" s="3707"/>
      <c r="WAK29" s="3707"/>
      <c r="WAL29" s="3707"/>
      <c r="WAM29" s="3707"/>
      <c r="WAN29" s="3707"/>
      <c r="WAO29" s="3707"/>
      <c r="WAP29" s="3707"/>
      <c r="WAQ29" s="3707"/>
      <c r="WAR29" s="3707"/>
      <c r="WAS29" s="3707"/>
      <c r="WAT29" s="3707"/>
      <c r="WAU29" s="3707"/>
      <c r="WAV29" s="3707"/>
      <c r="WAW29" s="3707"/>
      <c r="WAX29" s="3707"/>
      <c r="WAY29" s="3707"/>
      <c r="WAZ29" s="3707"/>
      <c r="WBA29" s="3707"/>
      <c r="WBB29" s="3707"/>
      <c r="WBC29" s="3707"/>
      <c r="WBD29" s="3707"/>
      <c r="WBE29" s="3707"/>
      <c r="WBF29" s="3707"/>
      <c r="WBG29" s="3707"/>
      <c r="WBH29" s="3707"/>
      <c r="WBI29" s="3707"/>
      <c r="WBJ29" s="3707"/>
      <c r="WBK29" s="3707"/>
      <c r="WBL29" s="3707"/>
      <c r="WBM29" s="3707"/>
      <c r="WBN29" s="3707"/>
      <c r="WBO29" s="3707"/>
      <c r="WBP29" s="3707"/>
      <c r="WBQ29" s="3707"/>
      <c r="WBR29" s="3707"/>
      <c r="WBS29" s="3707"/>
      <c r="WBT29" s="3707"/>
      <c r="WBU29" s="3707"/>
      <c r="WBV29" s="3707"/>
      <c r="WBW29" s="3707"/>
      <c r="WBX29" s="3707"/>
      <c r="WBY29" s="3707"/>
      <c r="WBZ29" s="3707"/>
      <c r="WCA29" s="3707"/>
      <c r="WCB29" s="3707"/>
      <c r="WCC29" s="3707"/>
      <c r="WCD29" s="3707"/>
      <c r="WCE29" s="3707"/>
      <c r="WCF29" s="3707"/>
      <c r="WCG29" s="3707"/>
      <c r="WCH29" s="3707"/>
      <c r="WCI29" s="3707"/>
      <c r="WCJ29" s="3707"/>
      <c r="WCK29" s="3707"/>
      <c r="WCL29" s="3707"/>
      <c r="WCM29" s="3707"/>
      <c r="WCN29" s="3707"/>
      <c r="WCO29" s="3707"/>
      <c r="WCP29" s="3707"/>
      <c r="WCQ29" s="3707"/>
      <c r="WCR29" s="3707"/>
      <c r="WCS29" s="3707"/>
      <c r="WCT29" s="3707"/>
      <c r="WCU29" s="3707"/>
      <c r="WCV29" s="3707"/>
      <c r="WCW29" s="3707"/>
      <c r="WCX29" s="3707"/>
      <c r="WCY29" s="3707"/>
      <c r="WCZ29" s="3707"/>
      <c r="WDA29" s="3707"/>
      <c r="WDB29" s="3707"/>
      <c r="WDC29" s="3707"/>
      <c r="WDD29" s="3707"/>
      <c r="WDE29" s="3707"/>
      <c r="WDF29" s="3707"/>
      <c r="WDG29" s="3707"/>
      <c r="WDH29" s="3707"/>
      <c r="WDI29" s="3707"/>
      <c r="WDJ29" s="3707"/>
      <c r="WDK29" s="3707"/>
      <c r="WDL29" s="3707"/>
      <c r="WDM29" s="3707"/>
      <c r="WDN29" s="3707"/>
      <c r="WDO29" s="3707"/>
      <c r="WDP29" s="3707"/>
      <c r="WDQ29" s="3707"/>
      <c r="WDR29" s="3707"/>
      <c r="WDS29" s="3707"/>
      <c r="WDT29" s="3707"/>
      <c r="WDU29" s="3707"/>
      <c r="WDV29" s="3707"/>
      <c r="WDW29" s="3707"/>
      <c r="WDX29" s="3707"/>
      <c r="WDY29" s="3707"/>
      <c r="WDZ29" s="3707"/>
      <c r="WEA29" s="3707"/>
      <c r="WEB29" s="3707"/>
      <c r="WEC29" s="3707"/>
      <c r="WED29" s="3707"/>
      <c r="WEE29" s="3707"/>
      <c r="WEF29" s="3707"/>
      <c r="WEG29" s="3707"/>
      <c r="WEH29" s="3707"/>
      <c r="WEI29" s="3707"/>
      <c r="WEJ29" s="3707"/>
      <c r="WEK29" s="3707"/>
      <c r="WEL29" s="3707"/>
      <c r="WEM29" s="3707"/>
      <c r="WEN29" s="3707"/>
      <c r="WEO29" s="3707"/>
      <c r="WEP29" s="3707"/>
      <c r="WEQ29" s="3707"/>
      <c r="WER29" s="3707"/>
      <c r="WES29" s="3707"/>
      <c r="WET29" s="3707"/>
      <c r="WEU29" s="3707"/>
      <c r="WEV29" s="3707"/>
      <c r="WEW29" s="3707"/>
      <c r="WEX29" s="3707"/>
      <c r="WEY29" s="3707"/>
      <c r="WEZ29" s="3707"/>
      <c r="WFA29" s="3707"/>
      <c r="WFB29" s="3707"/>
      <c r="WFC29" s="3707"/>
      <c r="WFD29" s="3707"/>
      <c r="WFE29" s="3707"/>
      <c r="WFF29" s="3707"/>
      <c r="WFG29" s="3707"/>
      <c r="WFH29" s="3707"/>
      <c r="WFI29" s="3707"/>
      <c r="WFJ29" s="3707"/>
      <c r="WFK29" s="3707"/>
      <c r="WFL29" s="3707"/>
      <c r="WFM29" s="3707"/>
      <c r="WFN29" s="3707"/>
      <c r="WFO29" s="3707"/>
      <c r="WFP29" s="3707"/>
      <c r="WFQ29" s="3707"/>
      <c r="WFR29" s="3707"/>
      <c r="WFS29" s="3707"/>
      <c r="WFT29" s="3707"/>
      <c r="WFU29" s="3707"/>
      <c r="WFV29" s="3707"/>
      <c r="WFW29" s="3707"/>
      <c r="WFX29" s="3707"/>
      <c r="WFY29" s="3707"/>
      <c r="WFZ29" s="3707"/>
      <c r="WGA29" s="3707"/>
      <c r="WGB29" s="3707"/>
      <c r="WGC29" s="3707"/>
      <c r="WGD29" s="3707"/>
      <c r="WGE29" s="3707"/>
      <c r="WGF29" s="3707"/>
      <c r="WGG29" s="3707"/>
      <c r="WGH29" s="3707"/>
      <c r="WGI29" s="3707"/>
      <c r="WGJ29" s="3707"/>
      <c r="WGK29" s="3707"/>
      <c r="WGL29" s="3707"/>
      <c r="WGM29" s="3707"/>
      <c r="WGN29" s="3707"/>
      <c r="WGO29" s="3707"/>
      <c r="WGP29" s="3707"/>
      <c r="WGQ29" s="3707"/>
      <c r="WGR29" s="3707"/>
      <c r="WGS29" s="3707"/>
      <c r="WGT29" s="3707"/>
      <c r="WGU29" s="3707"/>
      <c r="WGV29" s="3707"/>
      <c r="WGW29" s="3707"/>
      <c r="WGX29" s="3707"/>
      <c r="WGY29" s="3707"/>
      <c r="WGZ29" s="3707"/>
      <c r="WHA29" s="3707"/>
      <c r="WHB29" s="3707"/>
      <c r="WHC29" s="3707"/>
      <c r="WHD29" s="3707"/>
      <c r="WHE29" s="3707"/>
      <c r="WHF29" s="3707"/>
      <c r="WHG29" s="3707"/>
      <c r="WHH29" s="3707"/>
      <c r="WHI29" s="3707"/>
      <c r="WHJ29" s="3707"/>
      <c r="WHK29" s="3707"/>
      <c r="WHL29" s="3707"/>
      <c r="WHM29" s="3707"/>
      <c r="WHN29" s="3707"/>
      <c r="WHO29" s="3707"/>
      <c r="WHP29" s="3707"/>
      <c r="WHQ29" s="3707"/>
      <c r="WHR29" s="3707"/>
      <c r="WHS29" s="3707"/>
      <c r="WHT29" s="3707"/>
      <c r="WHU29" s="3707"/>
      <c r="WHV29" s="3707"/>
      <c r="WHW29" s="3707"/>
      <c r="WHX29" s="3707"/>
      <c r="WHY29" s="3707"/>
      <c r="WHZ29" s="3707"/>
      <c r="WIA29" s="3707"/>
      <c r="WIB29" s="3707"/>
      <c r="WIC29" s="3707"/>
      <c r="WID29" s="3707"/>
      <c r="WIE29" s="3707"/>
      <c r="WIF29" s="3707"/>
      <c r="WIG29" s="3707"/>
      <c r="WIH29" s="3707"/>
      <c r="WII29" s="3707"/>
      <c r="WIJ29" s="3707"/>
      <c r="WIK29" s="3707"/>
      <c r="WIL29" s="3707"/>
      <c r="WIM29" s="3707"/>
      <c r="WIN29" s="3707"/>
      <c r="WIO29" s="3707"/>
      <c r="WIP29" s="3707"/>
      <c r="WIQ29" s="3707"/>
      <c r="WIR29" s="3707"/>
      <c r="WIS29" s="3707"/>
      <c r="WIT29" s="3707"/>
      <c r="WIU29" s="3707"/>
      <c r="WIV29" s="3707"/>
      <c r="WIW29" s="3707"/>
      <c r="WIX29" s="3707"/>
      <c r="WIY29" s="3707"/>
      <c r="WIZ29" s="3707"/>
      <c r="WJA29" s="3707"/>
      <c r="WJB29" s="3707"/>
      <c r="WJC29" s="3707"/>
      <c r="WJD29" s="3707"/>
      <c r="WJE29" s="3707"/>
      <c r="WJF29" s="3707"/>
      <c r="WJG29" s="3707"/>
      <c r="WJH29" s="3707"/>
      <c r="WJI29" s="3707"/>
      <c r="WJJ29" s="3707"/>
      <c r="WJK29" s="3707"/>
      <c r="WJL29" s="3707"/>
      <c r="WJM29" s="3707"/>
      <c r="WJN29" s="3707"/>
      <c r="WJO29" s="3707"/>
      <c r="WJP29" s="3707"/>
      <c r="WJQ29" s="3707"/>
      <c r="WJR29" s="3707"/>
      <c r="WJS29" s="3707"/>
      <c r="WJT29" s="3707"/>
      <c r="WJU29" s="3707"/>
      <c r="WJV29" s="3707"/>
      <c r="WJW29" s="3707"/>
      <c r="WJX29" s="3707"/>
      <c r="WJY29" s="3707"/>
      <c r="WJZ29" s="3707"/>
      <c r="WKA29" s="3707"/>
      <c r="WKB29" s="3707"/>
      <c r="WKC29" s="3707"/>
      <c r="WKD29" s="3707"/>
      <c r="WKE29" s="3707"/>
      <c r="WKF29" s="3707"/>
      <c r="WKG29" s="3707"/>
      <c r="WKH29" s="3707"/>
      <c r="WKI29" s="3707"/>
      <c r="WKJ29" s="3707"/>
      <c r="WKK29" s="3707"/>
      <c r="WKL29" s="3707"/>
      <c r="WKM29" s="3707"/>
      <c r="WKN29" s="3707"/>
      <c r="WKO29" s="3707"/>
      <c r="WKP29" s="3707"/>
      <c r="WKQ29" s="3707"/>
      <c r="WKR29" s="3707"/>
      <c r="WKS29" s="3707"/>
      <c r="WKT29" s="3707"/>
      <c r="WKU29" s="3707"/>
      <c r="WKV29" s="3707"/>
      <c r="WKW29" s="3707"/>
      <c r="WKX29" s="3707"/>
      <c r="WKY29" s="3707"/>
      <c r="WKZ29" s="3707"/>
      <c r="WLA29" s="3707"/>
      <c r="WLB29" s="3707"/>
      <c r="WLC29" s="3707"/>
      <c r="WLD29" s="3707"/>
      <c r="WLE29" s="3707"/>
      <c r="WLF29" s="3707"/>
      <c r="WLG29" s="3707"/>
      <c r="WLH29" s="3707"/>
      <c r="WLI29" s="3707"/>
      <c r="WLJ29" s="3707"/>
      <c r="WLK29" s="3707"/>
      <c r="WLL29" s="3707"/>
      <c r="WLM29" s="3707"/>
      <c r="WLN29" s="3707"/>
      <c r="WLO29" s="3707"/>
      <c r="WLP29" s="3707"/>
      <c r="WLQ29" s="3707"/>
      <c r="WLR29" s="3707"/>
      <c r="WLS29" s="3707"/>
      <c r="WLT29" s="3707"/>
      <c r="WLU29" s="3707"/>
      <c r="WLV29" s="3707"/>
      <c r="WLW29" s="3707"/>
      <c r="WLX29" s="3707"/>
      <c r="WLY29" s="3707"/>
      <c r="WLZ29" s="3707"/>
      <c r="WMA29" s="3707"/>
      <c r="WMB29" s="3707"/>
      <c r="WMC29" s="3707"/>
      <c r="WMD29" s="3707"/>
      <c r="WME29" s="3707"/>
      <c r="WMF29" s="3707"/>
      <c r="WMG29" s="3707"/>
      <c r="WMH29" s="3707"/>
      <c r="WMI29" s="3707"/>
      <c r="WMJ29" s="3707"/>
      <c r="WMK29" s="3707"/>
      <c r="WML29" s="3707"/>
      <c r="WMM29" s="3707"/>
      <c r="WMN29" s="3707"/>
      <c r="WMO29" s="3707"/>
      <c r="WMP29" s="3707"/>
      <c r="WMQ29" s="3707"/>
      <c r="WMR29" s="3707"/>
      <c r="WMS29" s="3707"/>
      <c r="WMT29" s="3707"/>
      <c r="WMU29" s="3707"/>
      <c r="WMV29" s="3707"/>
      <c r="WMW29" s="3707"/>
      <c r="WMX29" s="3707"/>
      <c r="WMY29" s="3707"/>
      <c r="WMZ29" s="3707"/>
      <c r="WNA29" s="3707"/>
      <c r="WNB29" s="3707"/>
      <c r="WNC29" s="3707"/>
      <c r="WND29" s="3707"/>
      <c r="WNE29" s="3707"/>
      <c r="WNF29" s="3707"/>
      <c r="WNG29" s="3707"/>
      <c r="WNH29" s="3707"/>
      <c r="WNI29" s="3707"/>
      <c r="WNJ29" s="3707"/>
      <c r="WNK29" s="3707"/>
      <c r="WNL29" s="3707"/>
      <c r="WNM29" s="3707"/>
      <c r="WNN29" s="3707"/>
      <c r="WNO29" s="3707"/>
      <c r="WNP29" s="3707"/>
      <c r="WNQ29" s="3707"/>
      <c r="WNR29" s="3707"/>
      <c r="WNS29" s="3707"/>
      <c r="WNT29" s="3707"/>
      <c r="WNU29" s="3707"/>
      <c r="WNV29" s="3707"/>
      <c r="WNW29" s="3707"/>
      <c r="WNX29" s="3707"/>
      <c r="WNY29" s="3707"/>
      <c r="WNZ29" s="3707"/>
      <c r="WOA29" s="3707"/>
      <c r="WOB29" s="3707"/>
      <c r="WOC29" s="3707"/>
      <c r="WOD29" s="3707"/>
      <c r="WOE29" s="3707"/>
      <c r="WOF29" s="3707"/>
      <c r="WOG29" s="3707"/>
      <c r="WOH29" s="3707"/>
      <c r="WOI29" s="3707"/>
      <c r="WOJ29" s="3707"/>
      <c r="WOK29" s="3707"/>
      <c r="WOL29" s="3707"/>
      <c r="WOM29" s="3707"/>
      <c r="WON29" s="3707"/>
      <c r="WOO29" s="3707"/>
      <c r="WOP29" s="3707"/>
      <c r="WOQ29" s="3707"/>
      <c r="WOR29" s="3707"/>
      <c r="WOS29" s="3707"/>
      <c r="WOT29" s="3707"/>
      <c r="WOU29" s="3707"/>
      <c r="WOV29" s="3707"/>
      <c r="WOW29" s="3707"/>
      <c r="WOX29" s="3707"/>
      <c r="WOY29" s="3707"/>
      <c r="WOZ29" s="3707"/>
      <c r="WPA29" s="3707"/>
      <c r="WPB29" s="3707"/>
      <c r="WPC29" s="3707"/>
      <c r="WPD29" s="3707"/>
      <c r="WPE29" s="3707"/>
      <c r="WPF29" s="3707"/>
      <c r="WPG29" s="3707"/>
      <c r="WPH29" s="3707"/>
      <c r="WPI29" s="3707"/>
      <c r="WPJ29" s="3707"/>
      <c r="WPK29" s="3707"/>
      <c r="WPL29" s="3707"/>
      <c r="WPM29" s="3707"/>
      <c r="WPN29" s="3707"/>
      <c r="WPO29" s="3707"/>
      <c r="WPP29" s="3707"/>
      <c r="WPQ29" s="3707"/>
      <c r="WPR29" s="3707"/>
      <c r="WPS29" s="3707"/>
      <c r="WPT29" s="3707"/>
      <c r="WPU29" s="3707"/>
      <c r="WPV29" s="3707"/>
      <c r="WPW29" s="3707"/>
      <c r="WPX29" s="3707"/>
      <c r="WPY29" s="3707"/>
      <c r="WPZ29" s="3707"/>
      <c r="WQA29" s="3707"/>
      <c r="WQB29" s="3707"/>
      <c r="WQC29" s="3707"/>
      <c r="WQD29" s="3707"/>
      <c r="WQE29" s="3707"/>
      <c r="WQF29" s="3707"/>
      <c r="WQG29" s="3707"/>
      <c r="WQH29" s="3707"/>
      <c r="WQI29" s="3707"/>
      <c r="WQJ29" s="3707"/>
      <c r="WQK29" s="3707"/>
      <c r="WQL29" s="3707"/>
      <c r="WQM29" s="3707"/>
      <c r="WQN29" s="3707"/>
      <c r="WQO29" s="3707"/>
      <c r="WQP29" s="3707"/>
      <c r="WQQ29" s="3707"/>
      <c r="WQR29" s="3707"/>
      <c r="WQS29" s="3707"/>
      <c r="WQT29" s="3707"/>
      <c r="WQU29" s="3707"/>
      <c r="WQV29" s="3707"/>
      <c r="WQW29" s="3707"/>
      <c r="WQX29" s="3707"/>
      <c r="WQY29" s="3707"/>
      <c r="WQZ29" s="3707"/>
      <c r="WRA29" s="3707"/>
      <c r="WRB29" s="3707"/>
      <c r="WRC29" s="3707"/>
      <c r="WRD29" s="3707"/>
      <c r="WRE29" s="3707"/>
      <c r="WRF29" s="3707"/>
      <c r="WRG29" s="3707"/>
      <c r="WRH29" s="3707"/>
      <c r="WRI29" s="3707"/>
      <c r="WRJ29" s="3707"/>
      <c r="WRK29" s="3707"/>
      <c r="WRL29" s="3707"/>
      <c r="WRM29" s="3707"/>
      <c r="WRN29" s="3707"/>
      <c r="WRO29" s="3707"/>
      <c r="WRP29" s="3707"/>
      <c r="WRQ29" s="3707"/>
      <c r="WRR29" s="3707"/>
      <c r="WRS29" s="3707"/>
      <c r="WRT29" s="3707"/>
      <c r="WRU29" s="3707"/>
      <c r="WRV29" s="3707"/>
      <c r="WRW29" s="3707"/>
      <c r="WRX29" s="3707"/>
      <c r="WRY29" s="3707"/>
      <c r="WRZ29" s="3707"/>
      <c r="WSA29" s="3707"/>
      <c r="WSB29" s="3707"/>
      <c r="WSC29" s="3707"/>
      <c r="WSD29" s="3707"/>
      <c r="WSE29" s="3707"/>
      <c r="WSF29" s="3707"/>
      <c r="WSG29" s="3707"/>
      <c r="WSH29" s="3707"/>
      <c r="WSI29" s="3707"/>
      <c r="WSJ29" s="3707"/>
      <c r="WSK29" s="3707"/>
      <c r="WSL29" s="3707"/>
      <c r="WSM29" s="3707"/>
      <c r="WSN29" s="3707"/>
      <c r="WSO29" s="3707"/>
      <c r="WSP29" s="3707"/>
      <c r="WSQ29" s="3707"/>
      <c r="WSR29" s="3707"/>
      <c r="WSS29" s="3707"/>
      <c r="WST29" s="3707"/>
      <c r="WSU29" s="3707"/>
      <c r="WSV29" s="3707"/>
      <c r="WSW29" s="3707"/>
      <c r="WSX29" s="3707"/>
      <c r="WSY29" s="3707"/>
      <c r="WSZ29" s="3707"/>
      <c r="WTA29" s="3707"/>
      <c r="WTB29" s="3707"/>
      <c r="WTC29" s="3707"/>
      <c r="WTD29" s="3707"/>
      <c r="WTE29" s="3707"/>
      <c r="WTF29" s="3707"/>
      <c r="WTG29" s="3707"/>
      <c r="WTH29" s="3707"/>
      <c r="WTI29" s="3707"/>
      <c r="WTJ29" s="3707"/>
      <c r="WTK29" s="3707"/>
      <c r="WTL29" s="3707"/>
      <c r="WTM29" s="3707"/>
      <c r="WTN29" s="3707"/>
      <c r="WTO29" s="3707"/>
      <c r="WTP29" s="3707"/>
      <c r="WTQ29" s="3707"/>
      <c r="WTR29" s="3707"/>
      <c r="WTS29" s="3707"/>
      <c r="WTT29" s="3707"/>
      <c r="WTU29" s="3707"/>
      <c r="WTV29" s="3707"/>
      <c r="WTW29" s="3707"/>
      <c r="WTX29" s="3707"/>
      <c r="WTY29" s="3707"/>
      <c r="WTZ29" s="3707"/>
      <c r="WUA29" s="3707"/>
      <c r="WUB29" s="3707"/>
      <c r="WUC29" s="3707"/>
      <c r="WUD29" s="3707"/>
      <c r="WUE29" s="3707"/>
      <c r="WUF29" s="3707"/>
      <c r="WUG29" s="3707"/>
      <c r="WUH29" s="3707"/>
      <c r="WUI29" s="3707"/>
      <c r="WUJ29" s="3707"/>
      <c r="WUK29" s="3707"/>
      <c r="WUL29" s="3707"/>
      <c r="WUM29" s="3707"/>
      <c r="WUN29" s="3707"/>
      <c r="WUO29" s="3707"/>
      <c r="WUP29" s="3707"/>
      <c r="WUQ29" s="3707"/>
      <c r="WUR29" s="3707"/>
      <c r="WUS29" s="3707"/>
      <c r="WUT29" s="3707"/>
      <c r="WUU29" s="3707"/>
      <c r="WUV29" s="3707"/>
      <c r="WUW29" s="3707"/>
      <c r="WUX29" s="3707"/>
      <c r="WUY29" s="3707"/>
      <c r="WUZ29" s="3707"/>
      <c r="WVA29" s="3707"/>
      <c r="WVB29" s="3707"/>
      <c r="WVC29" s="3707"/>
      <c r="WVD29" s="3707"/>
      <c r="WVE29" s="3707"/>
      <c r="WVF29" s="3707"/>
      <c r="WVG29" s="3707"/>
      <c r="WVH29" s="3707"/>
      <c r="WVI29" s="3707"/>
      <c r="WVJ29" s="3707"/>
      <c r="WVK29" s="3707"/>
      <c r="WVL29" s="3707"/>
      <c r="WVM29" s="3707"/>
      <c r="WVN29" s="3707"/>
      <c r="WVO29" s="3707"/>
      <c r="WVP29" s="3707"/>
      <c r="WVQ29" s="3707"/>
      <c r="WVR29" s="3707"/>
      <c r="WVS29" s="3707"/>
      <c r="WVT29" s="3707"/>
      <c r="WVU29" s="3707"/>
      <c r="WVV29" s="3707"/>
      <c r="WVW29" s="3707"/>
      <c r="WVX29" s="3707"/>
      <c r="WVY29" s="3707"/>
      <c r="WVZ29" s="3707"/>
      <c r="WWA29" s="3707"/>
      <c r="WWB29" s="3707"/>
      <c r="WWC29" s="3707"/>
      <c r="WWD29" s="3707"/>
      <c r="WWE29" s="3707"/>
      <c r="WWF29" s="3707"/>
      <c r="WWG29" s="3707"/>
      <c r="WWH29" s="3707"/>
      <c r="WWI29" s="3707"/>
      <c r="WWJ29" s="3707"/>
      <c r="WWK29" s="3707"/>
      <c r="WWL29" s="3707"/>
      <c r="WWM29" s="3707"/>
      <c r="WWN29" s="3707"/>
      <c r="WWO29" s="3707"/>
      <c r="WWP29" s="3707"/>
      <c r="WWQ29" s="3707"/>
      <c r="WWR29" s="3707"/>
      <c r="WWS29" s="3707"/>
      <c r="WWT29" s="3707"/>
      <c r="WWU29" s="3707"/>
      <c r="WWV29" s="3707"/>
      <c r="WWW29" s="3707"/>
      <c r="WWX29" s="3707"/>
      <c r="WWY29" s="3707"/>
      <c r="WWZ29" s="3707"/>
      <c r="WXA29" s="3707"/>
      <c r="WXB29" s="3707"/>
      <c r="WXC29" s="3707"/>
      <c r="WXD29" s="3707"/>
      <c r="WXE29" s="3707"/>
      <c r="WXF29" s="3707"/>
      <c r="WXG29" s="3707"/>
      <c r="WXH29" s="3707"/>
      <c r="WXI29" s="3707"/>
      <c r="WXJ29" s="3707"/>
      <c r="WXK29" s="3707"/>
      <c r="WXL29" s="3707"/>
      <c r="WXM29" s="3707"/>
      <c r="WXN29" s="3707"/>
      <c r="WXO29" s="3707"/>
      <c r="WXP29" s="3707"/>
      <c r="WXQ29" s="3707"/>
      <c r="WXR29" s="3707"/>
      <c r="WXS29" s="3707"/>
      <c r="WXT29" s="3707"/>
      <c r="WXU29" s="3707"/>
      <c r="WXV29" s="3707"/>
      <c r="WXW29" s="3707"/>
      <c r="WXX29" s="3707"/>
      <c r="WXY29" s="3707"/>
      <c r="WXZ29" s="3707"/>
      <c r="WYA29" s="3707"/>
      <c r="WYB29" s="3707"/>
      <c r="WYC29" s="3707"/>
      <c r="WYD29" s="3707"/>
      <c r="WYE29" s="3707"/>
      <c r="WYF29" s="3707"/>
      <c r="WYG29" s="3707"/>
      <c r="WYH29" s="3707"/>
      <c r="WYI29" s="3707"/>
      <c r="WYJ29" s="3707"/>
      <c r="WYK29" s="3707"/>
      <c r="WYL29" s="3707"/>
      <c r="WYM29" s="3707"/>
      <c r="WYN29" s="3707"/>
      <c r="WYO29" s="3707"/>
      <c r="WYP29" s="3707"/>
      <c r="WYQ29" s="3707"/>
      <c r="WYR29" s="3707"/>
      <c r="WYS29" s="3707"/>
      <c r="WYT29" s="3707"/>
      <c r="WYU29" s="3707"/>
      <c r="WYV29" s="3707"/>
      <c r="WYW29" s="3707"/>
      <c r="WYX29" s="3707"/>
      <c r="WYY29" s="3707"/>
      <c r="WYZ29" s="3707"/>
      <c r="WZA29" s="3707"/>
      <c r="WZB29" s="3707"/>
      <c r="WZC29" s="3707"/>
      <c r="WZD29" s="3707"/>
      <c r="WZE29" s="3707"/>
      <c r="WZF29" s="3707"/>
      <c r="WZG29" s="3707"/>
      <c r="WZH29" s="3707"/>
      <c r="WZI29" s="3707"/>
      <c r="WZJ29" s="3707"/>
      <c r="WZK29" s="3707"/>
      <c r="WZL29" s="3707"/>
      <c r="WZM29" s="3707"/>
      <c r="WZN29" s="3707"/>
      <c r="WZO29" s="3707"/>
      <c r="WZP29" s="3707"/>
      <c r="WZQ29" s="3707"/>
      <c r="WZR29" s="3707"/>
      <c r="WZS29" s="3707"/>
      <c r="WZT29" s="3707"/>
      <c r="WZU29" s="3707"/>
      <c r="WZV29" s="3707"/>
      <c r="WZW29" s="3707"/>
      <c r="WZX29" s="3707"/>
      <c r="WZY29" s="3707"/>
      <c r="WZZ29" s="3707"/>
      <c r="XAA29" s="3707"/>
      <c r="XAB29" s="3707"/>
      <c r="XAC29" s="3707"/>
      <c r="XAD29" s="3707"/>
      <c r="XAE29" s="3707"/>
      <c r="XAF29" s="3707"/>
      <c r="XAG29" s="3707"/>
      <c r="XAH29" s="3707"/>
      <c r="XAI29" s="3707"/>
      <c r="XAJ29" s="3707"/>
      <c r="XAK29" s="3707"/>
      <c r="XAL29" s="3707"/>
      <c r="XAM29" s="3707"/>
      <c r="XAN29" s="3707"/>
      <c r="XAO29" s="3707"/>
      <c r="XAP29" s="3707"/>
      <c r="XAQ29" s="3707"/>
      <c r="XAR29" s="3707"/>
      <c r="XAS29" s="3707"/>
      <c r="XAT29" s="3707"/>
      <c r="XAU29" s="3707"/>
      <c r="XAV29" s="3707"/>
      <c r="XAW29" s="3707"/>
      <c r="XAX29" s="3707"/>
      <c r="XAY29" s="3707"/>
      <c r="XAZ29" s="3707"/>
      <c r="XBA29" s="3707"/>
      <c r="XBB29" s="3707"/>
      <c r="XBC29" s="3707"/>
      <c r="XBD29" s="3707"/>
      <c r="XBE29" s="3707"/>
      <c r="XBF29" s="3707"/>
      <c r="XBG29" s="3707"/>
      <c r="XBH29" s="3707"/>
      <c r="XBI29" s="3707"/>
      <c r="XBJ29" s="3707"/>
      <c r="XBK29" s="3707"/>
      <c r="XBL29" s="3707"/>
      <c r="XBM29" s="3707"/>
      <c r="XBN29" s="3707"/>
      <c r="XBO29" s="3707"/>
      <c r="XBP29" s="3707"/>
      <c r="XBQ29" s="3707"/>
      <c r="XBR29" s="3707"/>
      <c r="XBS29" s="3707"/>
      <c r="XBT29" s="3707"/>
      <c r="XBU29" s="3707"/>
      <c r="XBV29" s="3707"/>
      <c r="XBW29" s="3707"/>
      <c r="XBX29" s="3707"/>
      <c r="XBY29" s="3707"/>
      <c r="XBZ29" s="3707"/>
      <c r="XCA29" s="3707"/>
      <c r="XCB29" s="3707"/>
      <c r="XCC29" s="3707"/>
      <c r="XCD29" s="3707"/>
      <c r="XCE29" s="3707"/>
      <c r="XCF29" s="3707"/>
      <c r="XCG29" s="3707"/>
      <c r="XCH29" s="3707"/>
      <c r="XCI29" s="3707"/>
      <c r="XCJ29" s="3707"/>
      <c r="XCK29" s="3707"/>
      <c r="XCL29" s="3707"/>
      <c r="XCM29" s="3707"/>
      <c r="XCN29" s="3707"/>
      <c r="XCO29" s="3707"/>
      <c r="XCP29" s="3707"/>
      <c r="XCQ29" s="3707"/>
      <c r="XCR29" s="3707"/>
      <c r="XCS29" s="3707"/>
      <c r="XCT29" s="3707"/>
      <c r="XCU29" s="3707"/>
      <c r="XCV29" s="3707"/>
      <c r="XCW29" s="3707"/>
      <c r="XCX29" s="3707"/>
      <c r="XCY29" s="3707"/>
      <c r="XCZ29" s="3707"/>
      <c r="XDA29" s="3707"/>
      <c r="XDB29" s="3707"/>
      <c r="XDC29" s="3707"/>
      <c r="XDD29" s="3707"/>
      <c r="XDE29" s="3707"/>
      <c r="XDF29" s="3707"/>
      <c r="XDG29" s="3707"/>
      <c r="XDH29" s="3707"/>
      <c r="XDI29" s="3707"/>
      <c r="XDJ29" s="3707"/>
      <c r="XDK29" s="3707"/>
      <c r="XDL29" s="3707"/>
      <c r="XDM29" s="3707"/>
      <c r="XDN29" s="3707"/>
      <c r="XDO29" s="3707"/>
      <c r="XDP29" s="3707"/>
      <c r="XDQ29" s="3707"/>
      <c r="XDR29" s="3707"/>
      <c r="XDS29" s="3707"/>
      <c r="XDT29" s="3707"/>
      <c r="XDU29" s="3707"/>
      <c r="XDV29" s="3707"/>
      <c r="XDW29" s="3707"/>
      <c r="XDX29" s="3707"/>
      <c r="XDY29" s="3707"/>
      <c r="XDZ29" s="3707"/>
      <c r="XEA29" s="3707"/>
      <c r="XEB29" s="3707"/>
      <c r="XEC29" s="3707"/>
      <c r="XED29" s="3707"/>
      <c r="XEE29" s="3707"/>
      <c r="XEF29" s="3707"/>
      <c r="XEG29" s="3707"/>
      <c r="XEH29" s="3707"/>
      <c r="XEI29" s="3707"/>
      <c r="XEJ29" s="3707"/>
      <c r="XEK29" s="3707"/>
      <c r="XEL29" s="3707"/>
      <c r="XEM29" s="3707"/>
      <c r="XEN29" s="3707"/>
      <c r="XEO29" s="3707"/>
      <c r="XEP29" s="3707"/>
      <c r="XEQ29" s="3707"/>
      <c r="XER29" s="3707"/>
      <c r="XES29" s="3707"/>
      <c r="XET29" s="3707"/>
      <c r="XEU29" s="3707"/>
      <c r="XEV29" s="3707"/>
      <c r="XEW29" s="3707"/>
      <c r="XEX29" s="3707"/>
      <c r="XEY29" s="3707"/>
      <c r="XEZ29" s="3707"/>
      <c r="XFA29" s="3707"/>
      <c r="XFB29" s="3707"/>
      <c r="XFC29" s="3707"/>
      <c r="XFD29" s="3707"/>
    </row>
    <row r="30" spans="1:16384" ht="12.65" customHeight="1">
      <c r="A30" s="3707"/>
      <c r="B30" s="3707"/>
      <c r="C30" s="3707"/>
      <c r="D30" s="3707"/>
      <c r="E30" s="3707"/>
      <c r="F30" s="3707"/>
      <c r="G30" s="3707"/>
      <c r="H30" s="3707"/>
      <c r="I30" s="3707"/>
      <c r="J30" s="3707"/>
      <c r="K30" s="3707"/>
      <c r="L30" s="3707"/>
      <c r="M30" s="3707"/>
      <c r="N30" s="3707"/>
      <c r="O30" s="3707"/>
      <c r="P30" s="3707"/>
    </row>
    <row r="31" spans="1:16384" ht="19">
      <c r="A31" s="56" t="s">
        <v>6216</v>
      </c>
      <c r="B31" s="56"/>
      <c r="C31" s="57"/>
      <c r="D31" s="57"/>
      <c r="E31" s="57"/>
      <c r="F31" s="57"/>
      <c r="G31" s="57"/>
      <c r="H31" s="57"/>
      <c r="I31" s="57"/>
      <c r="J31" s="57"/>
      <c r="K31" s="57"/>
      <c r="L31" s="57"/>
      <c r="M31" s="3009"/>
      <c r="N31" s="3009"/>
    </row>
    <row r="32" spans="1:16384" ht="13.5" customHeight="1" thickBot="1">
      <c r="A32" s="1172" t="s">
        <v>1737</v>
      </c>
      <c r="B32" s="1172"/>
      <c r="C32" s="1172"/>
      <c r="D32" s="1172"/>
      <c r="E32" s="1172"/>
      <c r="F32" s="1172"/>
      <c r="G32" s="1191"/>
      <c r="H32" s="1191"/>
      <c r="I32" s="1933"/>
      <c r="J32" s="1933"/>
      <c r="K32" s="2305"/>
      <c r="L32" s="2305"/>
      <c r="M32" s="2305"/>
      <c r="N32" s="2305"/>
      <c r="O32" s="2305"/>
      <c r="P32" s="1933" t="s">
        <v>6164</v>
      </c>
    </row>
    <row r="33" spans="1:16" ht="15" customHeight="1">
      <c r="A33" s="4674" t="s">
        <v>4218</v>
      </c>
      <c r="B33" s="4674"/>
      <c r="C33" s="4674"/>
      <c r="D33" s="4674"/>
      <c r="E33" s="4674"/>
      <c r="F33" s="4674"/>
      <c r="G33" s="4687" t="s">
        <v>6217</v>
      </c>
      <c r="H33" s="4688"/>
      <c r="I33" s="4687" t="s">
        <v>6218</v>
      </c>
      <c r="J33" s="4688"/>
      <c r="K33" s="4691" t="s">
        <v>6219</v>
      </c>
      <c r="L33" s="4709"/>
      <c r="M33" s="4705"/>
      <c r="N33" s="4706"/>
      <c r="O33" s="4711"/>
      <c r="P33" s="4712"/>
    </row>
    <row r="34" spans="1:16" ht="13.5" customHeight="1">
      <c r="A34" s="4678"/>
      <c r="B34" s="4678"/>
      <c r="C34" s="4678"/>
      <c r="D34" s="4678"/>
      <c r="E34" s="4678"/>
      <c r="F34" s="4678"/>
      <c r="G34" s="4689"/>
      <c r="H34" s="4690"/>
      <c r="I34" s="4689"/>
      <c r="J34" s="4690"/>
      <c r="K34" s="4693"/>
      <c r="L34" s="4710"/>
      <c r="M34" s="4705"/>
      <c r="N34" s="4706"/>
      <c r="O34" s="4711"/>
      <c r="P34" s="4712"/>
    </row>
    <row r="35" spans="1:16" ht="13.5" customHeight="1">
      <c r="A35" s="4707" t="s">
        <v>6187</v>
      </c>
      <c r="B35" s="4707"/>
      <c r="C35" s="4707"/>
      <c r="D35" s="4707"/>
      <c r="E35" s="4707"/>
      <c r="F35" s="4708"/>
      <c r="G35" s="2247"/>
      <c r="H35" s="2247">
        <v>216</v>
      </c>
      <c r="I35" s="2247"/>
      <c r="J35" s="2247">
        <v>354</v>
      </c>
      <c r="K35" s="426"/>
      <c r="L35" s="134">
        <v>349</v>
      </c>
      <c r="M35" s="2999"/>
      <c r="N35" s="2247"/>
      <c r="O35" s="3010"/>
      <c r="P35" s="394"/>
    </row>
    <row r="36" spans="1:16" ht="15.9" customHeight="1">
      <c r="A36" s="305"/>
      <c r="B36" s="4662" t="s">
        <v>6220</v>
      </c>
      <c r="C36" s="4662"/>
      <c r="D36" s="4662"/>
      <c r="E36" s="2967"/>
      <c r="F36" s="2960"/>
      <c r="G36" s="1212"/>
      <c r="H36" s="1213">
        <v>79</v>
      </c>
      <c r="I36" s="1213"/>
      <c r="J36" s="1213">
        <v>193</v>
      </c>
      <c r="K36" s="426"/>
      <c r="L36" s="134">
        <v>189</v>
      </c>
      <c r="M36" s="2254"/>
      <c r="N36" s="1213"/>
      <c r="O36" s="2255"/>
      <c r="P36" s="134"/>
    </row>
    <row r="37" spans="1:16" ht="15.9" customHeight="1">
      <c r="A37" s="2971"/>
      <c r="B37" s="2971"/>
      <c r="C37" s="4662" t="s">
        <v>6221</v>
      </c>
      <c r="D37" s="4662"/>
      <c r="E37" s="4662"/>
      <c r="F37" s="2960"/>
      <c r="G37" s="1212"/>
      <c r="H37" s="1213" t="s">
        <v>345</v>
      </c>
      <c r="I37" s="1213"/>
      <c r="J37" s="1213">
        <v>1</v>
      </c>
      <c r="K37" s="426"/>
      <c r="L37" s="134" t="s">
        <v>345</v>
      </c>
      <c r="M37" s="2254"/>
      <c r="N37" s="1213"/>
      <c r="O37" s="2255"/>
      <c r="P37" s="134"/>
    </row>
    <row r="38" spans="1:16" ht="15.9" customHeight="1">
      <c r="A38" s="2971"/>
      <c r="B38" s="2971"/>
      <c r="C38" s="4662" t="s">
        <v>6222</v>
      </c>
      <c r="D38" s="4662"/>
      <c r="E38" s="4662"/>
      <c r="F38" s="2960"/>
      <c r="G38" s="1212"/>
      <c r="H38" s="1213" t="s">
        <v>345</v>
      </c>
      <c r="I38" s="1213"/>
      <c r="J38" s="1213" t="s">
        <v>345</v>
      </c>
      <c r="K38" s="426"/>
      <c r="L38" s="134" t="s">
        <v>345</v>
      </c>
      <c r="M38" s="2254"/>
      <c r="N38" s="60"/>
      <c r="O38" s="2255"/>
      <c r="P38" s="831"/>
    </row>
    <row r="39" spans="1:16" ht="15.9" customHeight="1">
      <c r="A39" s="2971"/>
      <c r="B39" s="2971"/>
      <c r="C39" s="4662" t="s">
        <v>6223</v>
      </c>
      <c r="D39" s="4662"/>
      <c r="E39" s="4662"/>
      <c r="F39" s="2971"/>
      <c r="G39" s="1212"/>
      <c r="H39" s="1213" t="s">
        <v>345</v>
      </c>
      <c r="I39" s="1213"/>
      <c r="J39" s="1213" t="s">
        <v>345</v>
      </c>
      <c r="K39" s="426"/>
      <c r="L39" s="134" t="s">
        <v>345</v>
      </c>
      <c r="M39" s="2254"/>
      <c r="N39" s="60"/>
      <c r="O39" s="2255"/>
      <c r="P39" s="831"/>
    </row>
    <row r="40" spans="1:16" ht="13.5" customHeight="1">
      <c r="A40" s="2971"/>
      <c r="B40" s="2971"/>
      <c r="C40" s="4713" t="s">
        <v>6224</v>
      </c>
      <c r="D40" s="4713"/>
      <c r="E40" s="4713"/>
      <c r="F40" s="2971"/>
      <c r="G40" s="1212"/>
      <c r="H40" s="1213" t="s">
        <v>345</v>
      </c>
      <c r="I40" s="1213"/>
      <c r="J40" s="1213" t="s">
        <v>345</v>
      </c>
      <c r="K40" s="426"/>
      <c r="L40" s="134" t="s">
        <v>345</v>
      </c>
      <c r="M40" s="2254"/>
      <c r="N40" s="60"/>
      <c r="O40" s="2255"/>
      <c r="P40" s="831"/>
    </row>
    <row r="41" spans="1:16" ht="12.9" customHeight="1">
      <c r="A41" s="2971"/>
      <c r="B41" s="2971"/>
      <c r="C41" s="4662" t="s">
        <v>6225</v>
      </c>
      <c r="D41" s="4662"/>
      <c r="E41" s="4662"/>
      <c r="F41" s="2960"/>
      <c r="G41" s="1212"/>
      <c r="H41" s="1213">
        <v>6</v>
      </c>
      <c r="I41" s="1213"/>
      <c r="J41" s="1213">
        <v>21</v>
      </c>
      <c r="K41" s="426"/>
      <c r="L41" s="134">
        <v>7</v>
      </c>
      <c r="M41" s="2254"/>
      <c r="N41" s="1213"/>
      <c r="O41" s="2255"/>
      <c r="P41" s="134"/>
    </row>
    <row r="42" spans="1:16" ht="12.9" customHeight="1">
      <c r="A42" s="2971"/>
      <c r="B42" s="2971"/>
      <c r="C42" s="4662" t="s">
        <v>6226</v>
      </c>
      <c r="D42" s="4662"/>
      <c r="E42" s="4662"/>
      <c r="F42" s="2960"/>
      <c r="G42" s="1212"/>
      <c r="H42" s="1213" t="s">
        <v>345</v>
      </c>
      <c r="I42" s="1213"/>
      <c r="J42" s="1213" t="s">
        <v>345</v>
      </c>
      <c r="K42" s="426"/>
      <c r="L42" s="134" t="s">
        <v>345</v>
      </c>
      <c r="M42" s="2254"/>
      <c r="N42" s="1213"/>
      <c r="O42" s="2255"/>
      <c r="P42" s="134"/>
    </row>
    <row r="43" spans="1:16">
      <c r="A43" s="2971"/>
      <c r="B43" s="2971"/>
      <c r="C43" s="4662" t="s">
        <v>6227</v>
      </c>
      <c r="D43" s="4662"/>
      <c r="E43" s="4662"/>
      <c r="F43" s="2971"/>
      <c r="G43" s="1212"/>
      <c r="H43" s="1213" t="s">
        <v>345</v>
      </c>
      <c r="I43" s="1213"/>
      <c r="J43" s="1213" t="s">
        <v>345</v>
      </c>
      <c r="K43" s="426"/>
      <c r="L43" s="134">
        <v>1</v>
      </c>
      <c r="M43" s="2254"/>
      <c r="N43" s="1213"/>
      <c r="O43" s="2255"/>
      <c r="P43" s="134"/>
    </row>
    <row r="44" spans="1:16" ht="27" customHeight="1">
      <c r="A44" s="2971"/>
      <c r="B44" s="2971"/>
      <c r="C44" s="4713" t="s">
        <v>6228</v>
      </c>
      <c r="D44" s="4713"/>
      <c r="E44" s="4713"/>
      <c r="F44" s="2960"/>
      <c r="G44" s="1212"/>
      <c r="H44" s="1213">
        <v>5</v>
      </c>
      <c r="I44" s="1213"/>
      <c r="J44" s="1213">
        <v>6</v>
      </c>
      <c r="K44" s="426"/>
      <c r="L44" s="134">
        <v>10</v>
      </c>
      <c r="M44" s="2254"/>
      <c r="N44" s="1213"/>
      <c r="O44" s="2255"/>
      <c r="P44" s="134"/>
    </row>
    <row r="45" spans="1:16" ht="13.5" customHeight="1">
      <c r="A45" s="2971"/>
      <c r="B45" s="2971"/>
      <c r="C45" s="4662" t="s">
        <v>6229</v>
      </c>
      <c r="D45" s="4662"/>
      <c r="E45" s="4662"/>
      <c r="F45" s="2960"/>
      <c r="G45" s="1212"/>
      <c r="H45" s="1213" t="s">
        <v>345</v>
      </c>
      <c r="I45" s="1213"/>
      <c r="J45" s="1213" t="s">
        <v>345</v>
      </c>
      <c r="K45" s="426"/>
      <c r="L45" s="134" t="s">
        <v>345</v>
      </c>
      <c r="M45" s="2254"/>
      <c r="N45" s="1213"/>
      <c r="O45" s="2255"/>
      <c r="P45" s="134"/>
    </row>
    <row r="46" spans="1:16">
      <c r="A46" s="2971"/>
      <c r="B46" s="2971"/>
      <c r="C46" s="4662" t="s">
        <v>6230</v>
      </c>
      <c r="D46" s="4662"/>
      <c r="E46" s="4662"/>
      <c r="F46" s="2960"/>
      <c r="G46" s="1212"/>
      <c r="H46" s="1213">
        <v>16</v>
      </c>
      <c r="I46" s="1213"/>
      <c r="J46" s="1213">
        <v>48</v>
      </c>
      <c r="K46" s="426"/>
      <c r="L46" s="134">
        <v>34</v>
      </c>
      <c r="M46" s="2254"/>
      <c r="N46" s="1213"/>
      <c r="O46" s="2255"/>
      <c r="P46" s="134"/>
    </row>
    <row r="47" spans="1:16" ht="14.9" customHeight="1">
      <c r="A47" s="2971"/>
      <c r="B47" s="2971"/>
      <c r="C47" s="4662" t="s">
        <v>6231</v>
      </c>
      <c r="D47" s="4662"/>
      <c r="E47" s="4662"/>
      <c r="F47" s="2989"/>
      <c r="G47" s="1212"/>
      <c r="H47" s="1213" t="s">
        <v>345</v>
      </c>
      <c r="I47" s="1213"/>
      <c r="J47" s="1213">
        <v>3</v>
      </c>
      <c r="K47" s="426"/>
      <c r="L47" s="134">
        <v>6</v>
      </c>
      <c r="M47" s="2254"/>
      <c r="N47" s="1213"/>
      <c r="O47" s="2255"/>
      <c r="P47" s="134"/>
    </row>
    <row r="48" spans="1:16" ht="14.9" customHeight="1">
      <c r="A48" s="2971"/>
      <c r="B48" s="2971"/>
      <c r="C48" s="4662" t="s">
        <v>6232</v>
      </c>
      <c r="D48" s="4662"/>
      <c r="E48" s="4662"/>
      <c r="F48" s="2989"/>
      <c r="G48" s="1212"/>
      <c r="H48" s="1213" t="s">
        <v>345</v>
      </c>
      <c r="I48" s="1213"/>
      <c r="J48" s="1213" t="s">
        <v>345</v>
      </c>
      <c r="K48" s="426"/>
      <c r="L48" s="134" t="s">
        <v>345</v>
      </c>
      <c r="M48" s="2254"/>
      <c r="N48" s="1213"/>
      <c r="O48" s="2255"/>
      <c r="P48" s="134"/>
    </row>
    <row r="49" spans="1:16" ht="14.9" customHeight="1">
      <c r="A49" s="2971"/>
      <c r="B49" s="2971"/>
      <c r="C49" s="4662" t="s">
        <v>6233</v>
      </c>
      <c r="D49" s="4662"/>
      <c r="E49" s="4662"/>
      <c r="F49" s="2960"/>
      <c r="G49" s="1212"/>
      <c r="H49" s="1213" t="s">
        <v>345</v>
      </c>
      <c r="I49" s="1213"/>
      <c r="J49" s="1213">
        <v>1</v>
      </c>
      <c r="K49" s="426"/>
      <c r="L49" s="134">
        <v>1</v>
      </c>
      <c r="M49" s="2254"/>
      <c r="N49" s="1213"/>
      <c r="O49" s="2255"/>
      <c r="P49" s="134"/>
    </row>
    <row r="50" spans="1:16" ht="14.9" customHeight="1">
      <c r="A50" s="2971"/>
      <c r="B50" s="2971"/>
      <c r="C50" s="4662" t="s">
        <v>6234</v>
      </c>
      <c r="D50" s="4662"/>
      <c r="E50" s="4662"/>
      <c r="F50" s="3006"/>
      <c r="G50" s="1212"/>
      <c r="H50" s="1213">
        <v>3</v>
      </c>
      <c r="I50" s="1213"/>
      <c r="J50" s="1213">
        <v>3</v>
      </c>
      <c r="K50" s="426"/>
      <c r="L50" s="134">
        <v>2</v>
      </c>
      <c r="M50" s="2254"/>
      <c r="N50" s="1213"/>
      <c r="O50" s="2255"/>
      <c r="P50" s="134"/>
    </row>
    <row r="51" spans="1:16" ht="14.9" customHeight="1">
      <c r="A51" s="305"/>
      <c r="C51" s="4662" t="s">
        <v>6235</v>
      </c>
      <c r="D51" s="4662"/>
      <c r="E51" s="4662"/>
      <c r="F51" s="2960"/>
      <c r="G51" s="1212"/>
      <c r="H51" s="1213" t="s">
        <v>345</v>
      </c>
      <c r="I51" s="1213"/>
      <c r="J51" s="1213">
        <v>1</v>
      </c>
      <c r="K51" s="426"/>
      <c r="L51" s="134" t="s">
        <v>345</v>
      </c>
      <c r="M51" s="2254"/>
      <c r="N51" s="1213"/>
      <c r="O51" s="2255"/>
      <c r="P51" s="134"/>
    </row>
    <row r="52" spans="1:16" ht="14.9" customHeight="1">
      <c r="A52" s="2971"/>
      <c r="C52" s="4662" t="s">
        <v>6236</v>
      </c>
      <c r="D52" s="4662"/>
      <c r="E52" s="4662"/>
      <c r="F52" s="305"/>
      <c r="G52" s="1212"/>
      <c r="H52" s="1213">
        <v>41</v>
      </c>
      <c r="I52" s="1213"/>
      <c r="J52" s="1213">
        <v>82</v>
      </c>
      <c r="K52" s="426"/>
      <c r="L52" s="134">
        <v>98</v>
      </c>
      <c r="M52" s="2254"/>
      <c r="N52" s="1213"/>
      <c r="O52" s="2255"/>
      <c r="P52" s="134"/>
    </row>
    <row r="53" spans="1:16" ht="14.9" customHeight="1">
      <c r="A53" s="2960"/>
      <c r="C53" s="4662" t="s">
        <v>6237</v>
      </c>
      <c r="D53" s="4662"/>
      <c r="E53" s="4662"/>
      <c r="F53" s="2960"/>
      <c r="G53" s="1212"/>
      <c r="H53" s="1213" t="s">
        <v>345</v>
      </c>
      <c r="I53" s="1213"/>
      <c r="J53" s="1213" t="s">
        <v>345</v>
      </c>
      <c r="K53" s="426"/>
      <c r="L53" s="134" t="s">
        <v>345</v>
      </c>
      <c r="M53" s="2254"/>
      <c r="N53" s="1213"/>
      <c r="O53" s="2255"/>
      <c r="P53" s="134"/>
    </row>
    <row r="54" spans="1:16" ht="14.9" customHeight="1">
      <c r="A54" s="2960"/>
      <c r="C54" s="4662" t="s">
        <v>6238</v>
      </c>
      <c r="D54" s="4662"/>
      <c r="E54" s="4662"/>
      <c r="F54" s="2960"/>
      <c r="G54" s="2984"/>
      <c r="H54" s="2961" t="s">
        <v>345</v>
      </c>
      <c r="I54" s="2960"/>
      <c r="J54" s="3011" t="s">
        <v>345</v>
      </c>
      <c r="K54" s="2969"/>
      <c r="L54" s="2985" t="s">
        <v>345</v>
      </c>
      <c r="M54" s="2960"/>
      <c r="N54" s="2961"/>
      <c r="O54" s="2969"/>
      <c r="P54" s="2985"/>
    </row>
    <row r="55" spans="1:16" ht="14.9" customHeight="1">
      <c r="A55" s="2960"/>
      <c r="C55" s="4662" t="s">
        <v>6239</v>
      </c>
      <c r="D55" s="4662"/>
      <c r="E55" s="4662"/>
      <c r="F55" s="2960"/>
      <c r="G55" s="2984"/>
      <c r="H55" s="2961" t="s">
        <v>345</v>
      </c>
      <c r="I55" s="2960"/>
      <c r="J55" s="2960">
        <v>3</v>
      </c>
      <c r="K55" s="2969"/>
      <c r="L55" s="2985">
        <v>2</v>
      </c>
      <c r="M55" s="2960"/>
      <c r="N55" s="2961"/>
      <c r="O55" s="2969"/>
      <c r="P55" s="2985"/>
    </row>
    <row r="56" spans="1:16" ht="13.5" customHeight="1">
      <c r="A56" s="1172"/>
      <c r="C56" s="4662" t="s">
        <v>6240</v>
      </c>
      <c r="D56" s="4662"/>
      <c r="E56" s="4662"/>
      <c r="F56" s="1172"/>
      <c r="G56" s="1950"/>
      <c r="H56" s="2961" t="s">
        <v>345</v>
      </c>
      <c r="I56" s="1172"/>
      <c r="J56" s="3012">
        <v>4</v>
      </c>
      <c r="K56" s="1206"/>
      <c r="L56" s="3013">
        <v>2</v>
      </c>
      <c r="M56" s="1187"/>
      <c r="N56" s="1187"/>
      <c r="O56" s="1187"/>
      <c r="P56" s="1187"/>
    </row>
    <row r="57" spans="1:16" ht="13.5" customHeight="1">
      <c r="A57" s="1172"/>
      <c r="C57" s="4662" t="s">
        <v>6241</v>
      </c>
      <c r="D57" s="4662"/>
      <c r="E57" s="4662"/>
      <c r="F57" s="1172"/>
      <c r="G57" s="1950"/>
      <c r="H57" s="1172">
        <v>5</v>
      </c>
      <c r="I57" s="1172"/>
      <c r="J57" s="3012">
        <v>15</v>
      </c>
      <c r="K57" s="1206"/>
      <c r="L57" s="3013">
        <v>15</v>
      </c>
      <c r="M57" s="1187"/>
      <c r="N57" s="1187"/>
      <c r="O57" s="1187"/>
      <c r="P57" s="1187"/>
    </row>
    <row r="58" spans="1:16" ht="13.5" customHeight="1">
      <c r="A58" s="1172"/>
      <c r="C58" s="4662" t="s">
        <v>6242</v>
      </c>
      <c r="D58" s="4662"/>
      <c r="E58" s="4662"/>
      <c r="F58" s="1172"/>
      <c r="G58" s="1950"/>
      <c r="H58" s="1172">
        <v>1</v>
      </c>
      <c r="I58" s="1172"/>
      <c r="J58" s="3014" t="s">
        <v>345</v>
      </c>
      <c r="K58" s="1206"/>
      <c r="L58" s="3013">
        <v>5</v>
      </c>
      <c r="M58" s="1187"/>
      <c r="N58" s="1187"/>
      <c r="O58" s="1187"/>
      <c r="P58" s="1187"/>
    </row>
    <row r="59" spans="1:16">
      <c r="C59" s="4662" t="s">
        <v>6243</v>
      </c>
      <c r="D59" s="4662"/>
      <c r="E59" s="4662"/>
      <c r="G59" s="3015"/>
      <c r="H59" s="1172">
        <v>1</v>
      </c>
      <c r="I59" s="305"/>
      <c r="J59" s="305">
        <v>3</v>
      </c>
      <c r="K59" s="859"/>
      <c r="L59" s="1440">
        <v>4</v>
      </c>
    </row>
    <row r="60" spans="1:16">
      <c r="C60" s="4662" t="s">
        <v>6244</v>
      </c>
      <c r="D60" s="4662"/>
      <c r="E60" s="4662"/>
      <c r="G60" s="3015"/>
      <c r="H60" s="1172">
        <v>1</v>
      </c>
      <c r="I60" s="305"/>
      <c r="J60" s="305">
        <v>2</v>
      </c>
      <c r="K60" s="859"/>
      <c r="L60" s="1440">
        <v>2</v>
      </c>
    </row>
    <row r="61" spans="1:16" ht="13.25" customHeight="1">
      <c r="B61" s="4662" t="s">
        <v>6245</v>
      </c>
      <c r="C61" s="4662"/>
      <c r="D61" s="4662"/>
      <c r="E61" s="2967"/>
      <c r="G61" s="3015"/>
      <c r="H61" s="1172">
        <v>135</v>
      </c>
      <c r="I61" s="305"/>
      <c r="J61" s="305">
        <v>161</v>
      </c>
      <c r="K61" s="859"/>
      <c r="L61" s="1440">
        <v>159</v>
      </c>
    </row>
    <row r="62" spans="1:16">
      <c r="C62" s="4662" t="s">
        <v>6246</v>
      </c>
      <c r="D62" s="4662"/>
      <c r="E62" s="4662"/>
      <c r="G62" s="3015"/>
      <c r="H62" s="1172">
        <v>62</v>
      </c>
      <c r="I62" s="305"/>
      <c r="J62" s="305">
        <v>103</v>
      </c>
      <c r="K62" s="859"/>
      <c r="L62" s="1440">
        <v>100</v>
      </c>
    </row>
    <row r="63" spans="1:16">
      <c r="C63" s="4662" t="s">
        <v>6247</v>
      </c>
      <c r="D63" s="4662"/>
      <c r="E63" s="4662"/>
      <c r="G63" s="3015"/>
      <c r="H63" s="1172">
        <v>34</v>
      </c>
      <c r="I63" s="305"/>
      <c r="J63" s="305">
        <v>22</v>
      </c>
      <c r="K63" s="859"/>
      <c r="L63" s="1440">
        <v>26</v>
      </c>
    </row>
    <row r="64" spans="1:16">
      <c r="C64" s="4662" t="s">
        <v>6248</v>
      </c>
      <c r="D64" s="4662"/>
      <c r="E64" s="4662"/>
      <c r="G64" s="3015"/>
      <c r="H64" s="1232" t="s">
        <v>345</v>
      </c>
      <c r="I64" s="305"/>
      <c r="J64" s="305">
        <v>1</v>
      </c>
      <c r="K64" s="859"/>
      <c r="L64" s="1440" t="s">
        <v>345</v>
      </c>
    </row>
    <row r="65" spans="1:16">
      <c r="C65" s="4662" t="s">
        <v>6249</v>
      </c>
      <c r="D65" s="4662"/>
      <c r="E65" s="4662"/>
      <c r="G65" s="3015"/>
      <c r="H65" s="1232">
        <v>1</v>
      </c>
      <c r="I65" s="305"/>
      <c r="J65" s="1439" t="s">
        <v>345</v>
      </c>
      <c r="K65" s="859"/>
      <c r="L65" s="1440">
        <v>2</v>
      </c>
    </row>
    <row r="66" spans="1:16">
      <c r="C66" s="4662" t="s">
        <v>6250</v>
      </c>
      <c r="D66" s="4662"/>
      <c r="E66" s="4662"/>
      <c r="G66" s="3015"/>
      <c r="H66" s="1232" t="s">
        <v>345</v>
      </c>
      <c r="I66" s="305"/>
      <c r="J66" s="1439" t="s">
        <v>345</v>
      </c>
      <c r="K66" s="859"/>
      <c r="L66" s="1440" t="s">
        <v>345</v>
      </c>
    </row>
    <row r="67" spans="1:16">
      <c r="C67" s="4662" t="s">
        <v>6251</v>
      </c>
      <c r="D67" s="4662"/>
      <c r="E67" s="4662"/>
      <c r="G67" s="3015"/>
      <c r="H67" s="1232">
        <v>38</v>
      </c>
      <c r="I67" s="305"/>
      <c r="J67" s="1439">
        <v>35</v>
      </c>
      <c r="K67" s="859"/>
      <c r="L67" s="1440">
        <v>31</v>
      </c>
    </row>
    <row r="68" spans="1:16" ht="13.25" customHeight="1">
      <c r="B68" s="4662" t="s">
        <v>6252</v>
      </c>
      <c r="C68" s="4662"/>
      <c r="D68" s="4662"/>
      <c r="E68" s="2967"/>
      <c r="G68" s="3015"/>
      <c r="H68" s="1232">
        <v>2</v>
      </c>
      <c r="I68" s="305"/>
      <c r="J68" s="1439" t="s">
        <v>345</v>
      </c>
      <c r="K68" s="859"/>
      <c r="L68" s="1440" t="s">
        <v>345</v>
      </c>
    </row>
    <row r="69" spans="1:16" ht="13.5" thickBot="1">
      <c r="A69" s="89"/>
      <c r="B69" s="4671" t="s">
        <v>1381</v>
      </c>
      <c r="C69" s="4671"/>
      <c r="D69" s="4671"/>
      <c r="E69" s="3001"/>
      <c r="F69" s="89"/>
      <c r="G69" s="3016"/>
      <c r="H69" s="3017" t="s">
        <v>345</v>
      </c>
      <c r="I69" s="742"/>
      <c r="J69" s="3017" t="s">
        <v>345</v>
      </c>
      <c r="K69" s="3018"/>
      <c r="L69" s="3019">
        <v>1</v>
      </c>
      <c r="M69" s="89"/>
      <c r="N69" s="89"/>
      <c r="O69" s="89"/>
      <c r="P69" s="89"/>
    </row>
  </sheetData>
  <mergeCells count="1092">
    <mergeCell ref="C65:E65"/>
    <mergeCell ref="C66:E66"/>
    <mergeCell ref="C67:E67"/>
    <mergeCell ref="B68:D68"/>
    <mergeCell ref="B69:D69"/>
    <mergeCell ref="C59:E59"/>
    <mergeCell ref="C60:E60"/>
    <mergeCell ref="B61:D61"/>
    <mergeCell ref="C62:E62"/>
    <mergeCell ref="C63:E63"/>
    <mergeCell ref="C64:E64"/>
    <mergeCell ref="C53:E53"/>
    <mergeCell ref="C54:E54"/>
    <mergeCell ref="C55:E55"/>
    <mergeCell ref="C56:E56"/>
    <mergeCell ref="C57:E57"/>
    <mergeCell ref="C58:E58"/>
    <mergeCell ref="C47:E47"/>
    <mergeCell ref="C48:E48"/>
    <mergeCell ref="C49:E49"/>
    <mergeCell ref="C50:E50"/>
    <mergeCell ref="C51:E51"/>
    <mergeCell ref="C52:E52"/>
    <mergeCell ref="C41:E41"/>
    <mergeCell ref="C42:E42"/>
    <mergeCell ref="C43:E43"/>
    <mergeCell ref="C44:E44"/>
    <mergeCell ref="C45:E45"/>
    <mergeCell ref="C46:E46"/>
    <mergeCell ref="A35:F35"/>
    <mergeCell ref="B36:D36"/>
    <mergeCell ref="C37:E37"/>
    <mergeCell ref="C38:E38"/>
    <mergeCell ref="C39:E39"/>
    <mergeCell ref="C40:E40"/>
    <mergeCell ref="A30:P30"/>
    <mergeCell ref="A33:F34"/>
    <mergeCell ref="G33:H34"/>
    <mergeCell ref="I33:J34"/>
    <mergeCell ref="K33:L34"/>
    <mergeCell ref="M33:N34"/>
    <mergeCell ref="O33:P34"/>
    <mergeCell ref="XBM29:XCB29"/>
    <mergeCell ref="XCC29:XCR29"/>
    <mergeCell ref="XCS29:XDH29"/>
    <mergeCell ref="XDI29:XDX29"/>
    <mergeCell ref="XDY29:XEN29"/>
    <mergeCell ref="XEO29:XFD29"/>
    <mergeCell ref="WXU29:WYJ29"/>
    <mergeCell ref="WYK29:WYZ29"/>
    <mergeCell ref="WZA29:WZP29"/>
    <mergeCell ref="WZQ29:XAF29"/>
    <mergeCell ref="XAG29:XAV29"/>
    <mergeCell ref="XAW29:XBL29"/>
    <mergeCell ref="WUC29:WUR29"/>
    <mergeCell ref="WUS29:WVH29"/>
    <mergeCell ref="WVI29:WVX29"/>
    <mergeCell ref="WVY29:WWN29"/>
    <mergeCell ref="WWO29:WXD29"/>
    <mergeCell ref="WXE29:WXT29"/>
    <mergeCell ref="WQK29:WQZ29"/>
    <mergeCell ref="WRA29:WRP29"/>
    <mergeCell ref="WRQ29:WSF29"/>
    <mergeCell ref="WSG29:WSV29"/>
    <mergeCell ref="WSW29:WTL29"/>
    <mergeCell ref="WTM29:WUB29"/>
    <mergeCell ref="WMS29:WNH29"/>
    <mergeCell ref="WNI29:WNX29"/>
    <mergeCell ref="WNY29:WON29"/>
    <mergeCell ref="WOO29:WPD29"/>
    <mergeCell ref="WPE29:WPT29"/>
    <mergeCell ref="WPU29:WQJ29"/>
    <mergeCell ref="WJA29:WJP29"/>
    <mergeCell ref="WJQ29:WKF29"/>
    <mergeCell ref="WKG29:WKV29"/>
    <mergeCell ref="WKW29:WLL29"/>
    <mergeCell ref="WLM29:WMB29"/>
    <mergeCell ref="WMC29:WMR29"/>
    <mergeCell ref="WFI29:WFX29"/>
    <mergeCell ref="WFY29:WGN29"/>
    <mergeCell ref="WGO29:WHD29"/>
    <mergeCell ref="WHE29:WHT29"/>
    <mergeCell ref="WHU29:WIJ29"/>
    <mergeCell ref="WIK29:WIZ29"/>
    <mergeCell ref="WBQ29:WCF29"/>
    <mergeCell ref="WCG29:WCV29"/>
    <mergeCell ref="WCW29:WDL29"/>
    <mergeCell ref="WDM29:WEB29"/>
    <mergeCell ref="WEC29:WER29"/>
    <mergeCell ref="WES29:WFH29"/>
    <mergeCell ref="VXY29:VYN29"/>
    <mergeCell ref="VYO29:VZD29"/>
    <mergeCell ref="VZE29:VZT29"/>
    <mergeCell ref="VZU29:WAJ29"/>
    <mergeCell ref="WAK29:WAZ29"/>
    <mergeCell ref="WBA29:WBP29"/>
    <mergeCell ref="VUG29:VUV29"/>
    <mergeCell ref="VUW29:VVL29"/>
    <mergeCell ref="VVM29:VWB29"/>
    <mergeCell ref="VWC29:VWR29"/>
    <mergeCell ref="VWS29:VXH29"/>
    <mergeCell ref="VXI29:VXX29"/>
    <mergeCell ref="VQO29:VRD29"/>
    <mergeCell ref="VRE29:VRT29"/>
    <mergeCell ref="VRU29:VSJ29"/>
    <mergeCell ref="VSK29:VSZ29"/>
    <mergeCell ref="VTA29:VTP29"/>
    <mergeCell ref="VTQ29:VUF29"/>
    <mergeCell ref="VMW29:VNL29"/>
    <mergeCell ref="VNM29:VOB29"/>
    <mergeCell ref="VOC29:VOR29"/>
    <mergeCell ref="VOS29:VPH29"/>
    <mergeCell ref="VPI29:VPX29"/>
    <mergeCell ref="VPY29:VQN29"/>
    <mergeCell ref="VJE29:VJT29"/>
    <mergeCell ref="VJU29:VKJ29"/>
    <mergeCell ref="VKK29:VKZ29"/>
    <mergeCell ref="VLA29:VLP29"/>
    <mergeCell ref="VLQ29:VMF29"/>
    <mergeCell ref="VMG29:VMV29"/>
    <mergeCell ref="VFM29:VGB29"/>
    <mergeCell ref="VGC29:VGR29"/>
    <mergeCell ref="VGS29:VHH29"/>
    <mergeCell ref="VHI29:VHX29"/>
    <mergeCell ref="VHY29:VIN29"/>
    <mergeCell ref="VIO29:VJD29"/>
    <mergeCell ref="VBU29:VCJ29"/>
    <mergeCell ref="VCK29:VCZ29"/>
    <mergeCell ref="VDA29:VDP29"/>
    <mergeCell ref="VDQ29:VEF29"/>
    <mergeCell ref="VEG29:VEV29"/>
    <mergeCell ref="VEW29:VFL29"/>
    <mergeCell ref="UYC29:UYR29"/>
    <mergeCell ref="UYS29:UZH29"/>
    <mergeCell ref="UZI29:UZX29"/>
    <mergeCell ref="UZY29:VAN29"/>
    <mergeCell ref="VAO29:VBD29"/>
    <mergeCell ref="VBE29:VBT29"/>
    <mergeCell ref="UUK29:UUZ29"/>
    <mergeCell ref="UVA29:UVP29"/>
    <mergeCell ref="UVQ29:UWF29"/>
    <mergeCell ref="UWG29:UWV29"/>
    <mergeCell ref="UWW29:UXL29"/>
    <mergeCell ref="UXM29:UYB29"/>
    <mergeCell ref="UQS29:URH29"/>
    <mergeCell ref="URI29:URX29"/>
    <mergeCell ref="URY29:USN29"/>
    <mergeCell ref="USO29:UTD29"/>
    <mergeCell ref="UTE29:UTT29"/>
    <mergeCell ref="UTU29:UUJ29"/>
    <mergeCell ref="UNA29:UNP29"/>
    <mergeCell ref="UNQ29:UOF29"/>
    <mergeCell ref="UOG29:UOV29"/>
    <mergeCell ref="UOW29:UPL29"/>
    <mergeCell ref="UPM29:UQB29"/>
    <mergeCell ref="UQC29:UQR29"/>
    <mergeCell ref="UJI29:UJX29"/>
    <mergeCell ref="UJY29:UKN29"/>
    <mergeCell ref="UKO29:ULD29"/>
    <mergeCell ref="ULE29:ULT29"/>
    <mergeCell ref="ULU29:UMJ29"/>
    <mergeCell ref="UMK29:UMZ29"/>
    <mergeCell ref="UFQ29:UGF29"/>
    <mergeCell ref="UGG29:UGV29"/>
    <mergeCell ref="UGW29:UHL29"/>
    <mergeCell ref="UHM29:UIB29"/>
    <mergeCell ref="UIC29:UIR29"/>
    <mergeCell ref="UIS29:UJH29"/>
    <mergeCell ref="UBY29:UCN29"/>
    <mergeCell ref="UCO29:UDD29"/>
    <mergeCell ref="UDE29:UDT29"/>
    <mergeCell ref="UDU29:UEJ29"/>
    <mergeCell ref="UEK29:UEZ29"/>
    <mergeCell ref="UFA29:UFP29"/>
    <mergeCell ref="TYG29:TYV29"/>
    <mergeCell ref="TYW29:TZL29"/>
    <mergeCell ref="TZM29:UAB29"/>
    <mergeCell ref="UAC29:UAR29"/>
    <mergeCell ref="UAS29:UBH29"/>
    <mergeCell ref="UBI29:UBX29"/>
    <mergeCell ref="TUO29:TVD29"/>
    <mergeCell ref="TVE29:TVT29"/>
    <mergeCell ref="TVU29:TWJ29"/>
    <mergeCell ref="TWK29:TWZ29"/>
    <mergeCell ref="TXA29:TXP29"/>
    <mergeCell ref="TXQ29:TYF29"/>
    <mergeCell ref="TQW29:TRL29"/>
    <mergeCell ref="TRM29:TSB29"/>
    <mergeCell ref="TSC29:TSR29"/>
    <mergeCell ref="TSS29:TTH29"/>
    <mergeCell ref="TTI29:TTX29"/>
    <mergeCell ref="TTY29:TUN29"/>
    <mergeCell ref="TNE29:TNT29"/>
    <mergeCell ref="TNU29:TOJ29"/>
    <mergeCell ref="TOK29:TOZ29"/>
    <mergeCell ref="TPA29:TPP29"/>
    <mergeCell ref="TPQ29:TQF29"/>
    <mergeCell ref="TQG29:TQV29"/>
    <mergeCell ref="TJM29:TKB29"/>
    <mergeCell ref="TKC29:TKR29"/>
    <mergeCell ref="TKS29:TLH29"/>
    <mergeCell ref="TLI29:TLX29"/>
    <mergeCell ref="TLY29:TMN29"/>
    <mergeCell ref="TMO29:TND29"/>
    <mergeCell ref="TFU29:TGJ29"/>
    <mergeCell ref="TGK29:TGZ29"/>
    <mergeCell ref="THA29:THP29"/>
    <mergeCell ref="THQ29:TIF29"/>
    <mergeCell ref="TIG29:TIV29"/>
    <mergeCell ref="TIW29:TJL29"/>
    <mergeCell ref="TCC29:TCR29"/>
    <mergeCell ref="TCS29:TDH29"/>
    <mergeCell ref="TDI29:TDX29"/>
    <mergeCell ref="TDY29:TEN29"/>
    <mergeCell ref="TEO29:TFD29"/>
    <mergeCell ref="TFE29:TFT29"/>
    <mergeCell ref="SYK29:SYZ29"/>
    <mergeCell ref="SZA29:SZP29"/>
    <mergeCell ref="SZQ29:TAF29"/>
    <mergeCell ref="TAG29:TAV29"/>
    <mergeCell ref="TAW29:TBL29"/>
    <mergeCell ref="TBM29:TCB29"/>
    <mergeCell ref="SUS29:SVH29"/>
    <mergeCell ref="SVI29:SVX29"/>
    <mergeCell ref="SVY29:SWN29"/>
    <mergeCell ref="SWO29:SXD29"/>
    <mergeCell ref="SXE29:SXT29"/>
    <mergeCell ref="SXU29:SYJ29"/>
    <mergeCell ref="SRA29:SRP29"/>
    <mergeCell ref="SRQ29:SSF29"/>
    <mergeCell ref="SSG29:SSV29"/>
    <mergeCell ref="SSW29:STL29"/>
    <mergeCell ref="STM29:SUB29"/>
    <mergeCell ref="SUC29:SUR29"/>
    <mergeCell ref="SNI29:SNX29"/>
    <mergeCell ref="SNY29:SON29"/>
    <mergeCell ref="SOO29:SPD29"/>
    <mergeCell ref="SPE29:SPT29"/>
    <mergeCell ref="SPU29:SQJ29"/>
    <mergeCell ref="SQK29:SQZ29"/>
    <mergeCell ref="SJQ29:SKF29"/>
    <mergeCell ref="SKG29:SKV29"/>
    <mergeCell ref="SKW29:SLL29"/>
    <mergeCell ref="SLM29:SMB29"/>
    <mergeCell ref="SMC29:SMR29"/>
    <mergeCell ref="SMS29:SNH29"/>
    <mergeCell ref="SFY29:SGN29"/>
    <mergeCell ref="SGO29:SHD29"/>
    <mergeCell ref="SHE29:SHT29"/>
    <mergeCell ref="SHU29:SIJ29"/>
    <mergeCell ref="SIK29:SIZ29"/>
    <mergeCell ref="SJA29:SJP29"/>
    <mergeCell ref="SCG29:SCV29"/>
    <mergeCell ref="SCW29:SDL29"/>
    <mergeCell ref="SDM29:SEB29"/>
    <mergeCell ref="SEC29:SER29"/>
    <mergeCell ref="SES29:SFH29"/>
    <mergeCell ref="SFI29:SFX29"/>
    <mergeCell ref="RYO29:RZD29"/>
    <mergeCell ref="RZE29:RZT29"/>
    <mergeCell ref="RZU29:SAJ29"/>
    <mergeCell ref="SAK29:SAZ29"/>
    <mergeCell ref="SBA29:SBP29"/>
    <mergeCell ref="SBQ29:SCF29"/>
    <mergeCell ref="RUW29:RVL29"/>
    <mergeCell ref="RVM29:RWB29"/>
    <mergeCell ref="RWC29:RWR29"/>
    <mergeCell ref="RWS29:RXH29"/>
    <mergeCell ref="RXI29:RXX29"/>
    <mergeCell ref="RXY29:RYN29"/>
    <mergeCell ref="RRE29:RRT29"/>
    <mergeCell ref="RRU29:RSJ29"/>
    <mergeCell ref="RSK29:RSZ29"/>
    <mergeCell ref="RTA29:RTP29"/>
    <mergeCell ref="RTQ29:RUF29"/>
    <mergeCell ref="RUG29:RUV29"/>
    <mergeCell ref="RNM29:ROB29"/>
    <mergeCell ref="ROC29:ROR29"/>
    <mergeCell ref="ROS29:RPH29"/>
    <mergeCell ref="RPI29:RPX29"/>
    <mergeCell ref="RPY29:RQN29"/>
    <mergeCell ref="RQO29:RRD29"/>
    <mergeCell ref="RJU29:RKJ29"/>
    <mergeCell ref="RKK29:RKZ29"/>
    <mergeCell ref="RLA29:RLP29"/>
    <mergeCell ref="RLQ29:RMF29"/>
    <mergeCell ref="RMG29:RMV29"/>
    <mergeCell ref="RMW29:RNL29"/>
    <mergeCell ref="RGC29:RGR29"/>
    <mergeCell ref="RGS29:RHH29"/>
    <mergeCell ref="RHI29:RHX29"/>
    <mergeCell ref="RHY29:RIN29"/>
    <mergeCell ref="RIO29:RJD29"/>
    <mergeCell ref="RJE29:RJT29"/>
    <mergeCell ref="RCK29:RCZ29"/>
    <mergeCell ref="RDA29:RDP29"/>
    <mergeCell ref="RDQ29:REF29"/>
    <mergeCell ref="REG29:REV29"/>
    <mergeCell ref="REW29:RFL29"/>
    <mergeCell ref="RFM29:RGB29"/>
    <mergeCell ref="QYS29:QZH29"/>
    <mergeCell ref="QZI29:QZX29"/>
    <mergeCell ref="QZY29:RAN29"/>
    <mergeCell ref="RAO29:RBD29"/>
    <mergeCell ref="RBE29:RBT29"/>
    <mergeCell ref="RBU29:RCJ29"/>
    <mergeCell ref="QVA29:QVP29"/>
    <mergeCell ref="QVQ29:QWF29"/>
    <mergeCell ref="QWG29:QWV29"/>
    <mergeCell ref="QWW29:QXL29"/>
    <mergeCell ref="QXM29:QYB29"/>
    <mergeCell ref="QYC29:QYR29"/>
    <mergeCell ref="QRI29:QRX29"/>
    <mergeCell ref="QRY29:QSN29"/>
    <mergeCell ref="QSO29:QTD29"/>
    <mergeCell ref="QTE29:QTT29"/>
    <mergeCell ref="QTU29:QUJ29"/>
    <mergeCell ref="QUK29:QUZ29"/>
    <mergeCell ref="QNQ29:QOF29"/>
    <mergeCell ref="QOG29:QOV29"/>
    <mergeCell ref="QOW29:QPL29"/>
    <mergeCell ref="QPM29:QQB29"/>
    <mergeCell ref="QQC29:QQR29"/>
    <mergeCell ref="QQS29:QRH29"/>
    <mergeCell ref="QJY29:QKN29"/>
    <mergeCell ref="QKO29:QLD29"/>
    <mergeCell ref="QLE29:QLT29"/>
    <mergeCell ref="QLU29:QMJ29"/>
    <mergeCell ref="QMK29:QMZ29"/>
    <mergeCell ref="QNA29:QNP29"/>
    <mergeCell ref="QGG29:QGV29"/>
    <mergeCell ref="QGW29:QHL29"/>
    <mergeCell ref="QHM29:QIB29"/>
    <mergeCell ref="QIC29:QIR29"/>
    <mergeCell ref="QIS29:QJH29"/>
    <mergeCell ref="QJI29:QJX29"/>
    <mergeCell ref="QCO29:QDD29"/>
    <mergeCell ref="QDE29:QDT29"/>
    <mergeCell ref="QDU29:QEJ29"/>
    <mergeCell ref="QEK29:QEZ29"/>
    <mergeCell ref="QFA29:QFP29"/>
    <mergeCell ref="QFQ29:QGF29"/>
    <mergeCell ref="PYW29:PZL29"/>
    <mergeCell ref="PZM29:QAB29"/>
    <mergeCell ref="QAC29:QAR29"/>
    <mergeCell ref="QAS29:QBH29"/>
    <mergeCell ref="QBI29:QBX29"/>
    <mergeCell ref="QBY29:QCN29"/>
    <mergeCell ref="PVE29:PVT29"/>
    <mergeCell ref="PVU29:PWJ29"/>
    <mergeCell ref="PWK29:PWZ29"/>
    <mergeCell ref="PXA29:PXP29"/>
    <mergeCell ref="PXQ29:PYF29"/>
    <mergeCell ref="PYG29:PYV29"/>
    <mergeCell ref="PRM29:PSB29"/>
    <mergeCell ref="PSC29:PSR29"/>
    <mergeCell ref="PSS29:PTH29"/>
    <mergeCell ref="PTI29:PTX29"/>
    <mergeCell ref="PTY29:PUN29"/>
    <mergeCell ref="PUO29:PVD29"/>
    <mergeCell ref="PNU29:POJ29"/>
    <mergeCell ref="POK29:POZ29"/>
    <mergeCell ref="PPA29:PPP29"/>
    <mergeCell ref="PPQ29:PQF29"/>
    <mergeCell ref="PQG29:PQV29"/>
    <mergeCell ref="PQW29:PRL29"/>
    <mergeCell ref="PKC29:PKR29"/>
    <mergeCell ref="PKS29:PLH29"/>
    <mergeCell ref="PLI29:PLX29"/>
    <mergeCell ref="PLY29:PMN29"/>
    <mergeCell ref="PMO29:PND29"/>
    <mergeCell ref="PNE29:PNT29"/>
    <mergeCell ref="PGK29:PGZ29"/>
    <mergeCell ref="PHA29:PHP29"/>
    <mergeCell ref="PHQ29:PIF29"/>
    <mergeCell ref="PIG29:PIV29"/>
    <mergeCell ref="PIW29:PJL29"/>
    <mergeCell ref="PJM29:PKB29"/>
    <mergeCell ref="PCS29:PDH29"/>
    <mergeCell ref="PDI29:PDX29"/>
    <mergeCell ref="PDY29:PEN29"/>
    <mergeCell ref="PEO29:PFD29"/>
    <mergeCell ref="PFE29:PFT29"/>
    <mergeCell ref="PFU29:PGJ29"/>
    <mergeCell ref="OZA29:OZP29"/>
    <mergeCell ref="OZQ29:PAF29"/>
    <mergeCell ref="PAG29:PAV29"/>
    <mergeCell ref="PAW29:PBL29"/>
    <mergeCell ref="PBM29:PCB29"/>
    <mergeCell ref="PCC29:PCR29"/>
    <mergeCell ref="OVI29:OVX29"/>
    <mergeCell ref="OVY29:OWN29"/>
    <mergeCell ref="OWO29:OXD29"/>
    <mergeCell ref="OXE29:OXT29"/>
    <mergeCell ref="OXU29:OYJ29"/>
    <mergeCell ref="OYK29:OYZ29"/>
    <mergeCell ref="ORQ29:OSF29"/>
    <mergeCell ref="OSG29:OSV29"/>
    <mergeCell ref="OSW29:OTL29"/>
    <mergeCell ref="OTM29:OUB29"/>
    <mergeCell ref="OUC29:OUR29"/>
    <mergeCell ref="OUS29:OVH29"/>
    <mergeCell ref="ONY29:OON29"/>
    <mergeCell ref="OOO29:OPD29"/>
    <mergeCell ref="OPE29:OPT29"/>
    <mergeCell ref="OPU29:OQJ29"/>
    <mergeCell ref="OQK29:OQZ29"/>
    <mergeCell ref="ORA29:ORP29"/>
    <mergeCell ref="OKG29:OKV29"/>
    <mergeCell ref="OKW29:OLL29"/>
    <mergeCell ref="OLM29:OMB29"/>
    <mergeCell ref="OMC29:OMR29"/>
    <mergeCell ref="OMS29:ONH29"/>
    <mergeCell ref="ONI29:ONX29"/>
    <mergeCell ref="OGO29:OHD29"/>
    <mergeCell ref="OHE29:OHT29"/>
    <mergeCell ref="OHU29:OIJ29"/>
    <mergeCell ref="OIK29:OIZ29"/>
    <mergeCell ref="OJA29:OJP29"/>
    <mergeCell ref="OJQ29:OKF29"/>
    <mergeCell ref="OCW29:ODL29"/>
    <mergeCell ref="ODM29:OEB29"/>
    <mergeCell ref="OEC29:OER29"/>
    <mergeCell ref="OES29:OFH29"/>
    <mergeCell ref="OFI29:OFX29"/>
    <mergeCell ref="OFY29:OGN29"/>
    <mergeCell ref="NZE29:NZT29"/>
    <mergeCell ref="NZU29:OAJ29"/>
    <mergeCell ref="OAK29:OAZ29"/>
    <mergeCell ref="OBA29:OBP29"/>
    <mergeCell ref="OBQ29:OCF29"/>
    <mergeCell ref="OCG29:OCV29"/>
    <mergeCell ref="NVM29:NWB29"/>
    <mergeCell ref="NWC29:NWR29"/>
    <mergeCell ref="NWS29:NXH29"/>
    <mergeCell ref="NXI29:NXX29"/>
    <mergeCell ref="NXY29:NYN29"/>
    <mergeCell ref="NYO29:NZD29"/>
    <mergeCell ref="NRU29:NSJ29"/>
    <mergeCell ref="NSK29:NSZ29"/>
    <mergeCell ref="NTA29:NTP29"/>
    <mergeCell ref="NTQ29:NUF29"/>
    <mergeCell ref="NUG29:NUV29"/>
    <mergeCell ref="NUW29:NVL29"/>
    <mergeCell ref="NOC29:NOR29"/>
    <mergeCell ref="NOS29:NPH29"/>
    <mergeCell ref="NPI29:NPX29"/>
    <mergeCell ref="NPY29:NQN29"/>
    <mergeCell ref="NQO29:NRD29"/>
    <mergeCell ref="NRE29:NRT29"/>
    <mergeCell ref="NKK29:NKZ29"/>
    <mergeCell ref="NLA29:NLP29"/>
    <mergeCell ref="NLQ29:NMF29"/>
    <mergeCell ref="NMG29:NMV29"/>
    <mergeCell ref="NMW29:NNL29"/>
    <mergeCell ref="NNM29:NOB29"/>
    <mergeCell ref="NGS29:NHH29"/>
    <mergeCell ref="NHI29:NHX29"/>
    <mergeCell ref="NHY29:NIN29"/>
    <mergeCell ref="NIO29:NJD29"/>
    <mergeCell ref="NJE29:NJT29"/>
    <mergeCell ref="NJU29:NKJ29"/>
    <mergeCell ref="NDA29:NDP29"/>
    <mergeCell ref="NDQ29:NEF29"/>
    <mergeCell ref="NEG29:NEV29"/>
    <mergeCell ref="NEW29:NFL29"/>
    <mergeCell ref="NFM29:NGB29"/>
    <mergeCell ref="NGC29:NGR29"/>
    <mergeCell ref="MZI29:MZX29"/>
    <mergeCell ref="MZY29:NAN29"/>
    <mergeCell ref="NAO29:NBD29"/>
    <mergeCell ref="NBE29:NBT29"/>
    <mergeCell ref="NBU29:NCJ29"/>
    <mergeCell ref="NCK29:NCZ29"/>
    <mergeCell ref="MVQ29:MWF29"/>
    <mergeCell ref="MWG29:MWV29"/>
    <mergeCell ref="MWW29:MXL29"/>
    <mergeCell ref="MXM29:MYB29"/>
    <mergeCell ref="MYC29:MYR29"/>
    <mergeCell ref="MYS29:MZH29"/>
    <mergeCell ref="MRY29:MSN29"/>
    <mergeCell ref="MSO29:MTD29"/>
    <mergeCell ref="MTE29:MTT29"/>
    <mergeCell ref="MTU29:MUJ29"/>
    <mergeCell ref="MUK29:MUZ29"/>
    <mergeCell ref="MVA29:MVP29"/>
    <mergeCell ref="MOG29:MOV29"/>
    <mergeCell ref="MOW29:MPL29"/>
    <mergeCell ref="MPM29:MQB29"/>
    <mergeCell ref="MQC29:MQR29"/>
    <mergeCell ref="MQS29:MRH29"/>
    <mergeCell ref="MRI29:MRX29"/>
    <mergeCell ref="MKO29:MLD29"/>
    <mergeCell ref="MLE29:MLT29"/>
    <mergeCell ref="MLU29:MMJ29"/>
    <mergeCell ref="MMK29:MMZ29"/>
    <mergeCell ref="MNA29:MNP29"/>
    <mergeCell ref="MNQ29:MOF29"/>
    <mergeCell ref="MGW29:MHL29"/>
    <mergeCell ref="MHM29:MIB29"/>
    <mergeCell ref="MIC29:MIR29"/>
    <mergeCell ref="MIS29:MJH29"/>
    <mergeCell ref="MJI29:MJX29"/>
    <mergeCell ref="MJY29:MKN29"/>
    <mergeCell ref="MDE29:MDT29"/>
    <mergeCell ref="MDU29:MEJ29"/>
    <mergeCell ref="MEK29:MEZ29"/>
    <mergeCell ref="MFA29:MFP29"/>
    <mergeCell ref="MFQ29:MGF29"/>
    <mergeCell ref="MGG29:MGV29"/>
    <mergeCell ref="LZM29:MAB29"/>
    <mergeCell ref="MAC29:MAR29"/>
    <mergeCell ref="MAS29:MBH29"/>
    <mergeCell ref="MBI29:MBX29"/>
    <mergeCell ref="MBY29:MCN29"/>
    <mergeCell ref="MCO29:MDD29"/>
    <mergeCell ref="LVU29:LWJ29"/>
    <mergeCell ref="LWK29:LWZ29"/>
    <mergeCell ref="LXA29:LXP29"/>
    <mergeCell ref="LXQ29:LYF29"/>
    <mergeCell ref="LYG29:LYV29"/>
    <mergeCell ref="LYW29:LZL29"/>
    <mergeCell ref="LSC29:LSR29"/>
    <mergeCell ref="LSS29:LTH29"/>
    <mergeCell ref="LTI29:LTX29"/>
    <mergeCell ref="LTY29:LUN29"/>
    <mergeCell ref="LUO29:LVD29"/>
    <mergeCell ref="LVE29:LVT29"/>
    <mergeCell ref="LOK29:LOZ29"/>
    <mergeCell ref="LPA29:LPP29"/>
    <mergeCell ref="LPQ29:LQF29"/>
    <mergeCell ref="LQG29:LQV29"/>
    <mergeCell ref="LQW29:LRL29"/>
    <mergeCell ref="LRM29:LSB29"/>
    <mergeCell ref="LKS29:LLH29"/>
    <mergeCell ref="LLI29:LLX29"/>
    <mergeCell ref="LLY29:LMN29"/>
    <mergeCell ref="LMO29:LND29"/>
    <mergeCell ref="LNE29:LNT29"/>
    <mergeCell ref="LNU29:LOJ29"/>
    <mergeCell ref="LHA29:LHP29"/>
    <mergeCell ref="LHQ29:LIF29"/>
    <mergeCell ref="LIG29:LIV29"/>
    <mergeCell ref="LIW29:LJL29"/>
    <mergeCell ref="LJM29:LKB29"/>
    <mergeCell ref="LKC29:LKR29"/>
    <mergeCell ref="LDI29:LDX29"/>
    <mergeCell ref="LDY29:LEN29"/>
    <mergeCell ref="LEO29:LFD29"/>
    <mergeCell ref="LFE29:LFT29"/>
    <mergeCell ref="LFU29:LGJ29"/>
    <mergeCell ref="LGK29:LGZ29"/>
    <mergeCell ref="KZQ29:LAF29"/>
    <mergeCell ref="LAG29:LAV29"/>
    <mergeCell ref="LAW29:LBL29"/>
    <mergeCell ref="LBM29:LCB29"/>
    <mergeCell ref="LCC29:LCR29"/>
    <mergeCell ref="LCS29:LDH29"/>
    <mergeCell ref="KVY29:KWN29"/>
    <mergeCell ref="KWO29:KXD29"/>
    <mergeCell ref="KXE29:KXT29"/>
    <mergeCell ref="KXU29:KYJ29"/>
    <mergeCell ref="KYK29:KYZ29"/>
    <mergeCell ref="KZA29:KZP29"/>
    <mergeCell ref="KSG29:KSV29"/>
    <mergeCell ref="KSW29:KTL29"/>
    <mergeCell ref="KTM29:KUB29"/>
    <mergeCell ref="KUC29:KUR29"/>
    <mergeCell ref="KUS29:KVH29"/>
    <mergeCell ref="KVI29:KVX29"/>
    <mergeCell ref="KOO29:KPD29"/>
    <mergeCell ref="KPE29:KPT29"/>
    <mergeCell ref="KPU29:KQJ29"/>
    <mergeCell ref="KQK29:KQZ29"/>
    <mergeCell ref="KRA29:KRP29"/>
    <mergeCell ref="KRQ29:KSF29"/>
    <mergeCell ref="KKW29:KLL29"/>
    <mergeCell ref="KLM29:KMB29"/>
    <mergeCell ref="KMC29:KMR29"/>
    <mergeCell ref="KMS29:KNH29"/>
    <mergeCell ref="KNI29:KNX29"/>
    <mergeCell ref="KNY29:KON29"/>
    <mergeCell ref="KHE29:KHT29"/>
    <mergeCell ref="KHU29:KIJ29"/>
    <mergeCell ref="KIK29:KIZ29"/>
    <mergeCell ref="KJA29:KJP29"/>
    <mergeCell ref="KJQ29:KKF29"/>
    <mergeCell ref="KKG29:KKV29"/>
    <mergeCell ref="KDM29:KEB29"/>
    <mergeCell ref="KEC29:KER29"/>
    <mergeCell ref="KES29:KFH29"/>
    <mergeCell ref="KFI29:KFX29"/>
    <mergeCell ref="KFY29:KGN29"/>
    <mergeCell ref="KGO29:KHD29"/>
    <mergeCell ref="JZU29:KAJ29"/>
    <mergeCell ref="KAK29:KAZ29"/>
    <mergeCell ref="KBA29:KBP29"/>
    <mergeCell ref="KBQ29:KCF29"/>
    <mergeCell ref="KCG29:KCV29"/>
    <mergeCell ref="KCW29:KDL29"/>
    <mergeCell ref="JWC29:JWR29"/>
    <mergeCell ref="JWS29:JXH29"/>
    <mergeCell ref="JXI29:JXX29"/>
    <mergeCell ref="JXY29:JYN29"/>
    <mergeCell ref="JYO29:JZD29"/>
    <mergeCell ref="JZE29:JZT29"/>
    <mergeCell ref="JSK29:JSZ29"/>
    <mergeCell ref="JTA29:JTP29"/>
    <mergeCell ref="JTQ29:JUF29"/>
    <mergeCell ref="JUG29:JUV29"/>
    <mergeCell ref="JUW29:JVL29"/>
    <mergeCell ref="JVM29:JWB29"/>
    <mergeCell ref="JOS29:JPH29"/>
    <mergeCell ref="JPI29:JPX29"/>
    <mergeCell ref="JPY29:JQN29"/>
    <mergeCell ref="JQO29:JRD29"/>
    <mergeCell ref="JRE29:JRT29"/>
    <mergeCell ref="JRU29:JSJ29"/>
    <mergeCell ref="JLA29:JLP29"/>
    <mergeCell ref="JLQ29:JMF29"/>
    <mergeCell ref="JMG29:JMV29"/>
    <mergeCell ref="JMW29:JNL29"/>
    <mergeCell ref="JNM29:JOB29"/>
    <mergeCell ref="JOC29:JOR29"/>
    <mergeCell ref="JHI29:JHX29"/>
    <mergeCell ref="JHY29:JIN29"/>
    <mergeCell ref="JIO29:JJD29"/>
    <mergeCell ref="JJE29:JJT29"/>
    <mergeCell ref="JJU29:JKJ29"/>
    <mergeCell ref="JKK29:JKZ29"/>
    <mergeCell ref="JDQ29:JEF29"/>
    <mergeCell ref="JEG29:JEV29"/>
    <mergeCell ref="JEW29:JFL29"/>
    <mergeCell ref="JFM29:JGB29"/>
    <mergeCell ref="JGC29:JGR29"/>
    <mergeCell ref="JGS29:JHH29"/>
    <mergeCell ref="IZY29:JAN29"/>
    <mergeCell ref="JAO29:JBD29"/>
    <mergeCell ref="JBE29:JBT29"/>
    <mergeCell ref="JBU29:JCJ29"/>
    <mergeCell ref="JCK29:JCZ29"/>
    <mergeCell ref="JDA29:JDP29"/>
    <mergeCell ref="IWG29:IWV29"/>
    <mergeCell ref="IWW29:IXL29"/>
    <mergeCell ref="IXM29:IYB29"/>
    <mergeCell ref="IYC29:IYR29"/>
    <mergeCell ref="IYS29:IZH29"/>
    <mergeCell ref="IZI29:IZX29"/>
    <mergeCell ref="ISO29:ITD29"/>
    <mergeCell ref="ITE29:ITT29"/>
    <mergeCell ref="ITU29:IUJ29"/>
    <mergeCell ref="IUK29:IUZ29"/>
    <mergeCell ref="IVA29:IVP29"/>
    <mergeCell ref="IVQ29:IWF29"/>
    <mergeCell ref="IOW29:IPL29"/>
    <mergeCell ref="IPM29:IQB29"/>
    <mergeCell ref="IQC29:IQR29"/>
    <mergeCell ref="IQS29:IRH29"/>
    <mergeCell ref="IRI29:IRX29"/>
    <mergeCell ref="IRY29:ISN29"/>
    <mergeCell ref="ILE29:ILT29"/>
    <mergeCell ref="ILU29:IMJ29"/>
    <mergeCell ref="IMK29:IMZ29"/>
    <mergeCell ref="INA29:INP29"/>
    <mergeCell ref="INQ29:IOF29"/>
    <mergeCell ref="IOG29:IOV29"/>
    <mergeCell ref="IHM29:IIB29"/>
    <mergeCell ref="IIC29:IIR29"/>
    <mergeCell ref="IIS29:IJH29"/>
    <mergeCell ref="IJI29:IJX29"/>
    <mergeCell ref="IJY29:IKN29"/>
    <mergeCell ref="IKO29:ILD29"/>
    <mergeCell ref="IDU29:IEJ29"/>
    <mergeCell ref="IEK29:IEZ29"/>
    <mergeCell ref="IFA29:IFP29"/>
    <mergeCell ref="IFQ29:IGF29"/>
    <mergeCell ref="IGG29:IGV29"/>
    <mergeCell ref="IGW29:IHL29"/>
    <mergeCell ref="IAC29:IAR29"/>
    <mergeCell ref="IAS29:IBH29"/>
    <mergeCell ref="IBI29:IBX29"/>
    <mergeCell ref="IBY29:ICN29"/>
    <mergeCell ref="ICO29:IDD29"/>
    <mergeCell ref="IDE29:IDT29"/>
    <mergeCell ref="HWK29:HWZ29"/>
    <mergeCell ref="HXA29:HXP29"/>
    <mergeCell ref="HXQ29:HYF29"/>
    <mergeCell ref="HYG29:HYV29"/>
    <mergeCell ref="HYW29:HZL29"/>
    <mergeCell ref="HZM29:IAB29"/>
    <mergeCell ref="HSS29:HTH29"/>
    <mergeCell ref="HTI29:HTX29"/>
    <mergeCell ref="HTY29:HUN29"/>
    <mergeCell ref="HUO29:HVD29"/>
    <mergeCell ref="HVE29:HVT29"/>
    <mergeCell ref="HVU29:HWJ29"/>
    <mergeCell ref="HPA29:HPP29"/>
    <mergeCell ref="HPQ29:HQF29"/>
    <mergeCell ref="HQG29:HQV29"/>
    <mergeCell ref="HQW29:HRL29"/>
    <mergeCell ref="HRM29:HSB29"/>
    <mergeCell ref="HSC29:HSR29"/>
    <mergeCell ref="HLI29:HLX29"/>
    <mergeCell ref="HLY29:HMN29"/>
    <mergeCell ref="HMO29:HND29"/>
    <mergeCell ref="HNE29:HNT29"/>
    <mergeCell ref="HNU29:HOJ29"/>
    <mergeCell ref="HOK29:HOZ29"/>
    <mergeCell ref="HHQ29:HIF29"/>
    <mergeCell ref="HIG29:HIV29"/>
    <mergeCell ref="HIW29:HJL29"/>
    <mergeCell ref="HJM29:HKB29"/>
    <mergeCell ref="HKC29:HKR29"/>
    <mergeCell ref="HKS29:HLH29"/>
    <mergeCell ref="HDY29:HEN29"/>
    <mergeCell ref="HEO29:HFD29"/>
    <mergeCell ref="HFE29:HFT29"/>
    <mergeCell ref="HFU29:HGJ29"/>
    <mergeCell ref="HGK29:HGZ29"/>
    <mergeCell ref="HHA29:HHP29"/>
    <mergeCell ref="HAG29:HAV29"/>
    <mergeCell ref="HAW29:HBL29"/>
    <mergeCell ref="HBM29:HCB29"/>
    <mergeCell ref="HCC29:HCR29"/>
    <mergeCell ref="HCS29:HDH29"/>
    <mergeCell ref="HDI29:HDX29"/>
    <mergeCell ref="GWO29:GXD29"/>
    <mergeCell ref="GXE29:GXT29"/>
    <mergeCell ref="GXU29:GYJ29"/>
    <mergeCell ref="GYK29:GYZ29"/>
    <mergeCell ref="GZA29:GZP29"/>
    <mergeCell ref="GZQ29:HAF29"/>
    <mergeCell ref="GSW29:GTL29"/>
    <mergeCell ref="GTM29:GUB29"/>
    <mergeCell ref="GUC29:GUR29"/>
    <mergeCell ref="GUS29:GVH29"/>
    <mergeCell ref="GVI29:GVX29"/>
    <mergeCell ref="GVY29:GWN29"/>
    <mergeCell ref="GPE29:GPT29"/>
    <mergeCell ref="GPU29:GQJ29"/>
    <mergeCell ref="GQK29:GQZ29"/>
    <mergeCell ref="GRA29:GRP29"/>
    <mergeCell ref="GRQ29:GSF29"/>
    <mergeCell ref="GSG29:GSV29"/>
    <mergeCell ref="GLM29:GMB29"/>
    <mergeCell ref="GMC29:GMR29"/>
    <mergeCell ref="GMS29:GNH29"/>
    <mergeCell ref="GNI29:GNX29"/>
    <mergeCell ref="GNY29:GON29"/>
    <mergeCell ref="GOO29:GPD29"/>
    <mergeCell ref="GHU29:GIJ29"/>
    <mergeCell ref="GIK29:GIZ29"/>
    <mergeCell ref="GJA29:GJP29"/>
    <mergeCell ref="GJQ29:GKF29"/>
    <mergeCell ref="GKG29:GKV29"/>
    <mergeCell ref="GKW29:GLL29"/>
    <mergeCell ref="GEC29:GER29"/>
    <mergeCell ref="GES29:GFH29"/>
    <mergeCell ref="GFI29:GFX29"/>
    <mergeCell ref="GFY29:GGN29"/>
    <mergeCell ref="GGO29:GHD29"/>
    <mergeCell ref="GHE29:GHT29"/>
    <mergeCell ref="GAK29:GAZ29"/>
    <mergeCell ref="GBA29:GBP29"/>
    <mergeCell ref="GBQ29:GCF29"/>
    <mergeCell ref="GCG29:GCV29"/>
    <mergeCell ref="GCW29:GDL29"/>
    <mergeCell ref="GDM29:GEB29"/>
    <mergeCell ref="FWS29:FXH29"/>
    <mergeCell ref="FXI29:FXX29"/>
    <mergeCell ref="FXY29:FYN29"/>
    <mergeCell ref="FYO29:FZD29"/>
    <mergeCell ref="FZE29:FZT29"/>
    <mergeCell ref="FZU29:GAJ29"/>
    <mergeCell ref="FTA29:FTP29"/>
    <mergeCell ref="FTQ29:FUF29"/>
    <mergeCell ref="FUG29:FUV29"/>
    <mergeCell ref="FUW29:FVL29"/>
    <mergeCell ref="FVM29:FWB29"/>
    <mergeCell ref="FWC29:FWR29"/>
    <mergeCell ref="FPI29:FPX29"/>
    <mergeCell ref="FPY29:FQN29"/>
    <mergeCell ref="FQO29:FRD29"/>
    <mergeCell ref="FRE29:FRT29"/>
    <mergeCell ref="FRU29:FSJ29"/>
    <mergeCell ref="FSK29:FSZ29"/>
    <mergeCell ref="FLQ29:FMF29"/>
    <mergeCell ref="FMG29:FMV29"/>
    <mergeCell ref="FMW29:FNL29"/>
    <mergeCell ref="FNM29:FOB29"/>
    <mergeCell ref="FOC29:FOR29"/>
    <mergeCell ref="FOS29:FPH29"/>
    <mergeCell ref="FHY29:FIN29"/>
    <mergeCell ref="FIO29:FJD29"/>
    <mergeCell ref="FJE29:FJT29"/>
    <mergeCell ref="FJU29:FKJ29"/>
    <mergeCell ref="FKK29:FKZ29"/>
    <mergeCell ref="FLA29:FLP29"/>
    <mergeCell ref="FEG29:FEV29"/>
    <mergeCell ref="FEW29:FFL29"/>
    <mergeCell ref="FFM29:FGB29"/>
    <mergeCell ref="FGC29:FGR29"/>
    <mergeCell ref="FGS29:FHH29"/>
    <mergeCell ref="FHI29:FHX29"/>
    <mergeCell ref="FAO29:FBD29"/>
    <mergeCell ref="FBE29:FBT29"/>
    <mergeCell ref="FBU29:FCJ29"/>
    <mergeCell ref="FCK29:FCZ29"/>
    <mergeCell ref="FDA29:FDP29"/>
    <mergeCell ref="FDQ29:FEF29"/>
    <mergeCell ref="EWW29:EXL29"/>
    <mergeCell ref="EXM29:EYB29"/>
    <mergeCell ref="EYC29:EYR29"/>
    <mergeCell ref="EYS29:EZH29"/>
    <mergeCell ref="EZI29:EZX29"/>
    <mergeCell ref="EZY29:FAN29"/>
    <mergeCell ref="ETE29:ETT29"/>
    <mergeCell ref="ETU29:EUJ29"/>
    <mergeCell ref="EUK29:EUZ29"/>
    <mergeCell ref="EVA29:EVP29"/>
    <mergeCell ref="EVQ29:EWF29"/>
    <mergeCell ref="EWG29:EWV29"/>
    <mergeCell ref="EPM29:EQB29"/>
    <mergeCell ref="EQC29:EQR29"/>
    <mergeCell ref="EQS29:ERH29"/>
    <mergeCell ref="ERI29:ERX29"/>
    <mergeCell ref="ERY29:ESN29"/>
    <mergeCell ref="ESO29:ETD29"/>
    <mergeCell ref="ELU29:EMJ29"/>
    <mergeCell ref="EMK29:EMZ29"/>
    <mergeCell ref="ENA29:ENP29"/>
    <mergeCell ref="ENQ29:EOF29"/>
    <mergeCell ref="EOG29:EOV29"/>
    <mergeCell ref="EOW29:EPL29"/>
    <mergeCell ref="EIC29:EIR29"/>
    <mergeCell ref="EIS29:EJH29"/>
    <mergeCell ref="EJI29:EJX29"/>
    <mergeCell ref="EJY29:EKN29"/>
    <mergeCell ref="EKO29:ELD29"/>
    <mergeCell ref="ELE29:ELT29"/>
    <mergeCell ref="EEK29:EEZ29"/>
    <mergeCell ref="EFA29:EFP29"/>
    <mergeCell ref="EFQ29:EGF29"/>
    <mergeCell ref="EGG29:EGV29"/>
    <mergeCell ref="EGW29:EHL29"/>
    <mergeCell ref="EHM29:EIB29"/>
    <mergeCell ref="EAS29:EBH29"/>
    <mergeCell ref="EBI29:EBX29"/>
    <mergeCell ref="EBY29:ECN29"/>
    <mergeCell ref="ECO29:EDD29"/>
    <mergeCell ref="EDE29:EDT29"/>
    <mergeCell ref="EDU29:EEJ29"/>
    <mergeCell ref="DXA29:DXP29"/>
    <mergeCell ref="DXQ29:DYF29"/>
    <mergeCell ref="DYG29:DYV29"/>
    <mergeCell ref="DYW29:DZL29"/>
    <mergeCell ref="DZM29:EAB29"/>
    <mergeCell ref="EAC29:EAR29"/>
    <mergeCell ref="DTI29:DTX29"/>
    <mergeCell ref="DTY29:DUN29"/>
    <mergeCell ref="DUO29:DVD29"/>
    <mergeCell ref="DVE29:DVT29"/>
    <mergeCell ref="DVU29:DWJ29"/>
    <mergeCell ref="DWK29:DWZ29"/>
    <mergeCell ref="DPQ29:DQF29"/>
    <mergeCell ref="DQG29:DQV29"/>
    <mergeCell ref="DQW29:DRL29"/>
    <mergeCell ref="DRM29:DSB29"/>
    <mergeCell ref="DSC29:DSR29"/>
    <mergeCell ref="DSS29:DTH29"/>
    <mergeCell ref="DLY29:DMN29"/>
    <mergeCell ref="DMO29:DND29"/>
    <mergeCell ref="DNE29:DNT29"/>
    <mergeCell ref="DNU29:DOJ29"/>
    <mergeCell ref="DOK29:DOZ29"/>
    <mergeCell ref="DPA29:DPP29"/>
    <mergeCell ref="DIG29:DIV29"/>
    <mergeCell ref="DIW29:DJL29"/>
    <mergeCell ref="DJM29:DKB29"/>
    <mergeCell ref="DKC29:DKR29"/>
    <mergeCell ref="DKS29:DLH29"/>
    <mergeCell ref="DLI29:DLX29"/>
    <mergeCell ref="DEO29:DFD29"/>
    <mergeCell ref="DFE29:DFT29"/>
    <mergeCell ref="DFU29:DGJ29"/>
    <mergeCell ref="DGK29:DGZ29"/>
    <mergeCell ref="DHA29:DHP29"/>
    <mergeCell ref="DHQ29:DIF29"/>
    <mergeCell ref="DAW29:DBL29"/>
    <mergeCell ref="DBM29:DCB29"/>
    <mergeCell ref="DCC29:DCR29"/>
    <mergeCell ref="DCS29:DDH29"/>
    <mergeCell ref="DDI29:DDX29"/>
    <mergeCell ref="DDY29:DEN29"/>
    <mergeCell ref="CXE29:CXT29"/>
    <mergeCell ref="CXU29:CYJ29"/>
    <mergeCell ref="CYK29:CYZ29"/>
    <mergeCell ref="CZA29:CZP29"/>
    <mergeCell ref="CZQ29:DAF29"/>
    <mergeCell ref="DAG29:DAV29"/>
    <mergeCell ref="CTM29:CUB29"/>
    <mergeCell ref="CUC29:CUR29"/>
    <mergeCell ref="CUS29:CVH29"/>
    <mergeCell ref="CVI29:CVX29"/>
    <mergeCell ref="CVY29:CWN29"/>
    <mergeCell ref="CWO29:CXD29"/>
    <mergeCell ref="CPU29:CQJ29"/>
    <mergeCell ref="CQK29:CQZ29"/>
    <mergeCell ref="CRA29:CRP29"/>
    <mergeCell ref="CRQ29:CSF29"/>
    <mergeCell ref="CSG29:CSV29"/>
    <mergeCell ref="CSW29:CTL29"/>
    <mergeCell ref="CMC29:CMR29"/>
    <mergeCell ref="CMS29:CNH29"/>
    <mergeCell ref="CNI29:CNX29"/>
    <mergeCell ref="CNY29:CON29"/>
    <mergeCell ref="COO29:CPD29"/>
    <mergeCell ref="CPE29:CPT29"/>
    <mergeCell ref="CIK29:CIZ29"/>
    <mergeCell ref="CJA29:CJP29"/>
    <mergeCell ref="CJQ29:CKF29"/>
    <mergeCell ref="CKG29:CKV29"/>
    <mergeCell ref="CKW29:CLL29"/>
    <mergeCell ref="CLM29:CMB29"/>
    <mergeCell ref="CES29:CFH29"/>
    <mergeCell ref="CFI29:CFX29"/>
    <mergeCell ref="CFY29:CGN29"/>
    <mergeCell ref="CGO29:CHD29"/>
    <mergeCell ref="CHE29:CHT29"/>
    <mergeCell ref="CHU29:CIJ29"/>
    <mergeCell ref="CBA29:CBP29"/>
    <mergeCell ref="CBQ29:CCF29"/>
    <mergeCell ref="CCG29:CCV29"/>
    <mergeCell ref="CCW29:CDL29"/>
    <mergeCell ref="CDM29:CEB29"/>
    <mergeCell ref="CEC29:CER29"/>
    <mergeCell ref="BXI29:BXX29"/>
    <mergeCell ref="BXY29:BYN29"/>
    <mergeCell ref="BYO29:BZD29"/>
    <mergeCell ref="BZE29:BZT29"/>
    <mergeCell ref="BZU29:CAJ29"/>
    <mergeCell ref="CAK29:CAZ29"/>
    <mergeCell ref="BTQ29:BUF29"/>
    <mergeCell ref="BUG29:BUV29"/>
    <mergeCell ref="BUW29:BVL29"/>
    <mergeCell ref="BVM29:BWB29"/>
    <mergeCell ref="BWC29:BWR29"/>
    <mergeCell ref="BWS29:BXH29"/>
    <mergeCell ref="BPY29:BQN29"/>
    <mergeCell ref="BQO29:BRD29"/>
    <mergeCell ref="BRE29:BRT29"/>
    <mergeCell ref="BRU29:BSJ29"/>
    <mergeCell ref="BSK29:BSZ29"/>
    <mergeCell ref="BTA29:BTP29"/>
    <mergeCell ref="BMG29:BMV29"/>
    <mergeCell ref="BMW29:BNL29"/>
    <mergeCell ref="BNM29:BOB29"/>
    <mergeCell ref="BOC29:BOR29"/>
    <mergeCell ref="BOS29:BPH29"/>
    <mergeCell ref="BPI29:BPX29"/>
    <mergeCell ref="BIO29:BJD29"/>
    <mergeCell ref="BJE29:BJT29"/>
    <mergeCell ref="BJU29:BKJ29"/>
    <mergeCell ref="BKK29:BKZ29"/>
    <mergeCell ref="BLA29:BLP29"/>
    <mergeCell ref="BLQ29:BMF29"/>
    <mergeCell ref="BEW29:BFL29"/>
    <mergeCell ref="BFM29:BGB29"/>
    <mergeCell ref="BGC29:BGR29"/>
    <mergeCell ref="BGS29:BHH29"/>
    <mergeCell ref="BHI29:BHX29"/>
    <mergeCell ref="BHY29:BIN29"/>
    <mergeCell ref="BBE29:BBT29"/>
    <mergeCell ref="BBU29:BCJ29"/>
    <mergeCell ref="BCK29:BCZ29"/>
    <mergeCell ref="BDA29:BDP29"/>
    <mergeCell ref="BDQ29:BEF29"/>
    <mergeCell ref="BEG29:BEV29"/>
    <mergeCell ref="AXM29:AYB29"/>
    <mergeCell ref="AYC29:AYR29"/>
    <mergeCell ref="AYS29:AZH29"/>
    <mergeCell ref="AZI29:AZX29"/>
    <mergeCell ref="AZY29:BAN29"/>
    <mergeCell ref="BAO29:BBD29"/>
    <mergeCell ref="ATU29:AUJ29"/>
    <mergeCell ref="AUK29:AUZ29"/>
    <mergeCell ref="AVA29:AVP29"/>
    <mergeCell ref="AVQ29:AWF29"/>
    <mergeCell ref="AWG29:AWV29"/>
    <mergeCell ref="AWW29:AXL29"/>
    <mergeCell ref="AQC29:AQR29"/>
    <mergeCell ref="AQS29:ARH29"/>
    <mergeCell ref="ARI29:ARX29"/>
    <mergeCell ref="ARY29:ASN29"/>
    <mergeCell ref="ASO29:ATD29"/>
    <mergeCell ref="ATE29:ATT29"/>
    <mergeCell ref="AMK29:AMZ29"/>
    <mergeCell ref="ANA29:ANP29"/>
    <mergeCell ref="ANQ29:AOF29"/>
    <mergeCell ref="AOG29:AOV29"/>
    <mergeCell ref="AOW29:APL29"/>
    <mergeCell ref="APM29:AQB29"/>
    <mergeCell ref="AIS29:AJH29"/>
    <mergeCell ref="AJI29:AJX29"/>
    <mergeCell ref="AJY29:AKN29"/>
    <mergeCell ref="AKO29:ALD29"/>
    <mergeCell ref="ALE29:ALT29"/>
    <mergeCell ref="ALU29:AMJ29"/>
    <mergeCell ref="AFA29:AFP29"/>
    <mergeCell ref="AFQ29:AGF29"/>
    <mergeCell ref="AGG29:AGV29"/>
    <mergeCell ref="AGW29:AHL29"/>
    <mergeCell ref="AHM29:AIB29"/>
    <mergeCell ref="AIC29:AIR29"/>
    <mergeCell ref="ABI29:ABX29"/>
    <mergeCell ref="ABY29:ACN29"/>
    <mergeCell ref="ACO29:ADD29"/>
    <mergeCell ref="ADE29:ADT29"/>
    <mergeCell ref="ADU29:AEJ29"/>
    <mergeCell ref="AEK29:AEZ29"/>
    <mergeCell ref="XQ29:YF29"/>
    <mergeCell ref="YG29:YV29"/>
    <mergeCell ref="YW29:ZL29"/>
    <mergeCell ref="ZM29:AAB29"/>
    <mergeCell ref="AAC29:AAR29"/>
    <mergeCell ref="AAS29:ABH29"/>
    <mergeCell ref="TY29:UN29"/>
    <mergeCell ref="UO29:VD29"/>
    <mergeCell ref="VE29:VT29"/>
    <mergeCell ref="VU29:WJ29"/>
    <mergeCell ref="WK29:WZ29"/>
    <mergeCell ref="XA29:XP29"/>
    <mergeCell ref="QG29:QV29"/>
    <mergeCell ref="QW29:RL29"/>
    <mergeCell ref="RM29:SB29"/>
    <mergeCell ref="SC29:SR29"/>
    <mergeCell ref="SS29:TH29"/>
    <mergeCell ref="TI29:TX29"/>
    <mergeCell ref="MO29:ND29"/>
    <mergeCell ref="NE29:NT29"/>
    <mergeCell ref="NU29:OJ29"/>
    <mergeCell ref="OK29:OZ29"/>
    <mergeCell ref="PA29:PP29"/>
    <mergeCell ref="PQ29:QF29"/>
    <mergeCell ref="IW29:JL29"/>
    <mergeCell ref="JM29:KB29"/>
    <mergeCell ref="KC29:KR29"/>
    <mergeCell ref="KS29:LH29"/>
    <mergeCell ref="LI29:LX29"/>
    <mergeCell ref="LY29:MN29"/>
    <mergeCell ref="FE29:FT29"/>
    <mergeCell ref="FU29:GJ29"/>
    <mergeCell ref="GK29:GZ29"/>
    <mergeCell ref="HA29:HP29"/>
    <mergeCell ref="HQ29:IF29"/>
    <mergeCell ref="IG29:IV29"/>
    <mergeCell ref="BM29:CB29"/>
    <mergeCell ref="CC29:CR29"/>
    <mergeCell ref="CS29:DH29"/>
    <mergeCell ref="DI29:DX29"/>
    <mergeCell ref="DY29:EN29"/>
    <mergeCell ref="EO29:FD29"/>
    <mergeCell ref="B24:F24"/>
    <mergeCell ref="A28:P28"/>
    <mergeCell ref="A29:P29"/>
    <mergeCell ref="Q29:AF29"/>
    <mergeCell ref="AG29:AV29"/>
    <mergeCell ref="AW29:BL29"/>
    <mergeCell ref="C17:D17"/>
    <mergeCell ref="C18:D18"/>
    <mergeCell ref="C19:D19"/>
    <mergeCell ref="C20:D20"/>
    <mergeCell ref="B22:F22"/>
    <mergeCell ref="C23:D23"/>
    <mergeCell ref="O3:P4"/>
    <mergeCell ref="D11:E11"/>
    <mergeCell ref="C12:D12"/>
    <mergeCell ref="D13:E13"/>
    <mergeCell ref="D14:E14"/>
    <mergeCell ref="D15:E15"/>
    <mergeCell ref="D16:E16"/>
    <mergeCell ref="A5:F5"/>
    <mergeCell ref="B6:F6"/>
    <mergeCell ref="C7:D7"/>
    <mergeCell ref="D8:E8"/>
    <mergeCell ref="D9:E9"/>
    <mergeCell ref="D10:E10"/>
    <mergeCell ref="A3:F4"/>
    <mergeCell ref="G3:H4"/>
    <mergeCell ref="I3:J4"/>
    <mergeCell ref="K3:L4"/>
    <mergeCell ref="M3:N4"/>
  </mergeCells>
  <phoneticPr fontId="3"/>
  <pageMargins left="0.51181102362204722" right="0.78740157480314965" top="0.59055118110236227" bottom="0.59055118110236227" header="0.51181102362204722" footer="0.51181102362204722"/>
  <pageSetup paperSize="9" scale="81"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A94A-6526-47F5-9CE3-A9AC3BD8A408}">
  <dimension ref="A1:AK114"/>
  <sheetViews>
    <sheetView view="pageBreakPreview" zoomScaleNormal="100" workbookViewId="0">
      <selection activeCell="O17" sqref="O17"/>
    </sheetView>
  </sheetViews>
  <sheetFormatPr defaultColWidth="9" defaultRowHeight="13.5" customHeight="1"/>
  <cols>
    <col min="1" max="1" width="5.90625" style="59" customWidth="1"/>
    <col min="2" max="2" width="9.1796875" style="59" customWidth="1"/>
    <col min="3" max="6" width="7.36328125" style="59" customWidth="1"/>
    <col min="7" max="7" width="5.81640625" style="59" customWidth="1"/>
    <col min="8" max="8" width="9.81640625" style="59" customWidth="1"/>
    <col min="9" max="12" width="7.90625" style="59" customWidth="1"/>
    <col min="13" max="13" width="9" style="59"/>
    <col min="14" max="14" width="5.36328125" style="59" customWidth="1"/>
    <col min="15" max="15" width="7.1796875" style="59" customWidth="1"/>
    <col min="16" max="18" width="8.08984375" style="59" customWidth="1"/>
    <col min="19" max="19" width="2.81640625" style="59" customWidth="1"/>
    <col min="20" max="20" width="5.1796875" style="59" customWidth="1"/>
    <col min="21" max="21" width="7.1796875" style="59" customWidth="1"/>
    <col min="22" max="23" width="8.08984375" style="59" customWidth="1"/>
    <col min="24" max="24" width="1.6328125" style="59" customWidth="1"/>
    <col min="25" max="26" width="7.08984375" style="59" customWidth="1"/>
    <col min="27" max="27" width="5.453125" style="59" customWidth="1"/>
    <col min="28" max="28" width="5.08984375" style="59" customWidth="1"/>
    <col min="29" max="29" width="2.36328125" style="59" customWidth="1"/>
    <col min="30" max="30" width="6" style="59" customWidth="1"/>
    <col min="31" max="31" width="5.36328125" style="59" customWidth="1"/>
    <col min="32" max="32" width="6.453125" style="59" customWidth="1"/>
    <col min="33" max="33" width="6.08984375" style="59" customWidth="1"/>
    <col min="34" max="16384" width="9" style="59"/>
  </cols>
  <sheetData>
    <row r="1" spans="1:12" ht="24" customHeight="1">
      <c r="A1" s="110" t="s">
        <v>1233</v>
      </c>
    </row>
    <row r="2" spans="1:12" ht="13.5" customHeight="1" thickBot="1">
      <c r="A2" s="59" t="s">
        <v>1234</v>
      </c>
      <c r="C2" s="342"/>
      <c r="D2" s="342"/>
      <c r="E2" s="342"/>
      <c r="F2" s="342"/>
      <c r="G2" s="342"/>
      <c r="H2" s="342"/>
      <c r="I2" s="342"/>
      <c r="J2" s="342"/>
      <c r="K2" s="342"/>
      <c r="L2" s="299" t="s">
        <v>748</v>
      </c>
    </row>
    <row r="3" spans="1:12" ht="15" customHeight="1">
      <c r="A3" s="3233" t="s">
        <v>11</v>
      </c>
      <c r="B3" s="3242"/>
      <c r="C3" s="3244" t="s">
        <v>750</v>
      </c>
      <c r="D3" s="3240" t="s">
        <v>751</v>
      </c>
      <c r="E3" s="3241"/>
      <c r="F3" s="3245"/>
      <c r="G3" s="3278" t="s">
        <v>11</v>
      </c>
      <c r="H3" s="3244"/>
      <c r="I3" s="3294" t="s">
        <v>750</v>
      </c>
      <c r="J3" s="3240" t="s">
        <v>751</v>
      </c>
      <c r="K3" s="3241"/>
      <c r="L3" s="3241"/>
    </row>
    <row r="4" spans="1:12" ht="15" customHeight="1">
      <c r="A4" s="3241"/>
      <c r="B4" s="3245"/>
      <c r="C4" s="3245"/>
      <c r="D4" s="302" t="s">
        <v>16</v>
      </c>
      <c r="E4" s="302" t="s">
        <v>752</v>
      </c>
      <c r="F4" s="302" t="s">
        <v>753</v>
      </c>
      <c r="G4" s="3240"/>
      <c r="H4" s="3245"/>
      <c r="I4" s="3250"/>
      <c r="J4" s="302" t="s">
        <v>16</v>
      </c>
      <c r="K4" s="302" t="s">
        <v>752</v>
      </c>
      <c r="L4" s="303" t="s">
        <v>753</v>
      </c>
    </row>
    <row r="5" spans="1:12" ht="21" customHeight="1">
      <c r="A5" s="451" t="s">
        <v>1235</v>
      </c>
      <c r="B5" s="452" t="s">
        <v>1236</v>
      </c>
      <c r="C5" s="453">
        <v>34833</v>
      </c>
      <c r="D5" s="454">
        <v>143273</v>
      </c>
      <c r="E5" s="454">
        <v>67340</v>
      </c>
      <c r="F5" s="454">
        <v>75933</v>
      </c>
      <c r="G5" s="455">
        <v>1994</v>
      </c>
      <c r="H5" s="452" t="s">
        <v>1237</v>
      </c>
      <c r="I5" s="456">
        <v>127189</v>
      </c>
      <c r="J5" s="456">
        <v>372700</v>
      </c>
      <c r="K5" s="456">
        <v>181587</v>
      </c>
      <c r="L5" s="456">
        <v>191113</v>
      </c>
    </row>
    <row r="6" spans="1:12" ht="21" customHeight="1">
      <c r="A6" s="457">
        <v>1962</v>
      </c>
      <c r="B6" s="458" t="s">
        <v>1238</v>
      </c>
      <c r="C6" s="459">
        <v>39096</v>
      </c>
      <c r="D6" s="460">
        <v>155595</v>
      </c>
      <c r="E6" s="460">
        <v>73413</v>
      </c>
      <c r="F6" s="460">
        <v>82182</v>
      </c>
      <c r="G6" s="455">
        <v>1995</v>
      </c>
      <c r="H6" s="461" t="s">
        <v>1239</v>
      </c>
      <c r="I6" s="456">
        <v>128934</v>
      </c>
      <c r="J6" s="456">
        <v>373936</v>
      </c>
      <c r="K6" s="456">
        <v>182138</v>
      </c>
      <c r="L6" s="456">
        <v>191798</v>
      </c>
    </row>
    <row r="7" spans="1:12" ht="21" customHeight="1">
      <c r="A7" s="457">
        <v>1963</v>
      </c>
      <c r="B7" s="458" t="s">
        <v>1240</v>
      </c>
      <c r="C7" s="459">
        <v>40641</v>
      </c>
      <c r="D7" s="460">
        <v>158823</v>
      </c>
      <c r="E7" s="460">
        <v>75059</v>
      </c>
      <c r="F7" s="460">
        <v>83764</v>
      </c>
      <c r="G7" s="455">
        <v>1996</v>
      </c>
      <c r="H7" s="461" t="s">
        <v>1241</v>
      </c>
      <c r="I7" s="456">
        <v>130905</v>
      </c>
      <c r="J7" s="456">
        <v>375137</v>
      </c>
      <c r="K7" s="456">
        <v>182681</v>
      </c>
      <c r="L7" s="456">
        <v>192456</v>
      </c>
    </row>
    <row r="8" spans="1:12" ht="21" customHeight="1">
      <c r="A8" s="457">
        <v>1964</v>
      </c>
      <c r="B8" s="458" t="s">
        <v>1242</v>
      </c>
      <c r="C8" s="459">
        <v>42687</v>
      </c>
      <c r="D8" s="460">
        <v>162400</v>
      </c>
      <c r="E8" s="460">
        <v>76973</v>
      </c>
      <c r="F8" s="460">
        <v>85427</v>
      </c>
      <c r="G8" s="455">
        <v>1997</v>
      </c>
      <c r="H8" s="461" t="s">
        <v>1243</v>
      </c>
      <c r="I8" s="456">
        <v>132948</v>
      </c>
      <c r="J8" s="456">
        <v>376079</v>
      </c>
      <c r="K8" s="456">
        <v>182993</v>
      </c>
      <c r="L8" s="456">
        <v>193086</v>
      </c>
    </row>
    <row r="9" spans="1:12" ht="21" customHeight="1">
      <c r="A9" s="457">
        <v>1965</v>
      </c>
      <c r="B9" s="458" t="s">
        <v>1244</v>
      </c>
      <c r="C9" s="459">
        <v>44981</v>
      </c>
      <c r="D9" s="460">
        <v>167692</v>
      </c>
      <c r="E9" s="460">
        <v>80074</v>
      </c>
      <c r="F9" s="460">
        <v>87618</v>
      </c>
      <c r="G9" s="455">
        <v>1998</v>
      </c>
      <c r="H9" s="461" t="s">
        <v>1245</v>
      </c>
      <c r="I9" s="456">
        <v>134815</v>
      </c>
      <c r="J9" s="456">
        <v>377499</v>
      </c>
      <c r="K9" s="456">
        <v>183653</v>
      </c>
      <c r="L9" s="456">
        <v>193846</v>
      </c>
    </row>
    <row r="10" spans="1:12" ht="21" customHeight="1">
      <c r="A10" s="457">
        <v>1966</v>
      </c>
      <c r="B10" s="458" t="s">
        <v>1246</v>
      </c>
      <c r="C10" s="459">
        <v>48179</v>
      </c>
      <c r="D10" s="460">
        <v>175402</v>
      </c>
      <c r="E10" s="460">
        <v>83767</v>
      </c>
      <c r="F10" s="460">
        <v>91635</v>
      </c>
      <c r="G10" s="455">
        <v>1999</v>
      </c>
      <c r="H10" s="461" t="s">
        <v>1247</v>
      </c>
      <c r="I10" s="456">
        <v>136922</v>
      </c>
      <c r="J10" s="456">
        <v>378806</v>
      </c>
      <c r="K10" s="456">
        <v>184395</v>
      </c>
      <c r="L10" s="456">
        <v>194411</v>
      </c>
    </row>
    <row r="11" spans="1:12" ht="21" customHeight="1">
      <c r="A11" s="457">
        <v>1967</v>
      </c>
      <c r="B11" s="458" t="s">
        <v>1248</v>
      </c>
      <c r="C11" s="459">
        <v>61007</v>
      </c>
      <c r="D11" s="460">
        <v>221502</v>
      </c>
      <c r="E11" s="460">
        <v>106879</v>
      </c>
      <c r="F11" s="460">
        <v>114623</v>
      </c>
      <c r="G11" s="455">
        <v>2000</v>
      </c>
      <c r="H11" s="461" t="s">
        <v>1249</v>
      </c>
      <c r="I11" s="456">
        <v>138570</v>
      </c>
      <c r="J11" s="456">
        <v>379561</v>
      </c>
      <c r="K11" s="456">
        <v>184566</v>
      </c>
      <c r="L11" s="456">
        <v>194995</v>
      </c>
    </row>
    <row r="12" spans="1:12" ht="21" customHeight="1">
      <c r="A12" s="457">
        <v>1968</v>
      </c>
      <c r="B12" s="458" t="s">
        <v>1250</v>
      </c>
      <c r="C12" s="459">
        <v>65083</v>
      </c>
      <c r="D12" s="460">
        <v>228248</v>
      </c>
      <c r="E12" s="460">
        <v>111193</v>
      </c>
      <c r="F12" s="460">
        <v>117055</v>
      </c>
      <c r="G12" s="455">
        <v>2001</v>
      </c>
      <c r="H12" s="461" t="s">
        <v>1251</v>
      </c>
      <c r="I12" s="456">
        <v>140448</v>
      </c>
      <c r="J12" s="456">
        <v>380817</v>
      </c>
      <c r="K12" s="456">
        <v>185121</v>
      </c>
      <c r="L12" s="456">
        <v>195696</v>
      </c>
    </row>
    <row r="13" spans="1:12" ht="21" customHeight="1">
      <c r="A13" s="457">
        <v>1969</v>
      </c>
      <c r="B13" s="458" t="s">
        <v>1252</v>
      </c>
      <c r="C13" s="459">
        <v>69568</v>
      </c>
      <c r="D13" s="460">
        <v>238383</v>
      </c>
      <c r="E13" s="460">
        <v>116966</v>
      </c>
      <c r="F13" s="460">
        <v>121417</v>
      </c>
      <c r="G13" s="455">
        <v>2002</v>
      </c>
      <c r="H13" s="461" t="s">
        <v>1253</v>
      </c>
      <c r="I13" s="456">
        <v>141856</v>
      </c>
      <c r="J13" s="456">
        <v>381098</v>
      </c>
      <c r="K13" s="456">
        <v>185014</v>
      </c>
      <c r="L13" s="456">
        <v>196084</v>
      </c>
    </row>
    <row r="14" spans="1:12" ht="21" customHeight="1">
      <c r="A14" s="457">
        <v>1970</v>
      </c>
      <c r="B14" s="458" t="s">
        <v>1254</v>
      </c>
      <c r="C14" s="459">
        <v>73806</v>
      </c>
      <c r="D14" s="460">
        <v>248282</v>
      </c>
      <c r="E14" s="460">
        <v>122840</v>
      </c>
      <c r="F14" s="460">
        <v>125442</v>
      </c>
      <c r="G14" s="455">
        <v>2003</v>
      </c>
      <c r="H14" s="461" t="s">
        <v>1255</v>
      </c>
      <c r="I14" s="456">
        <v>152173</v>
      </c>
      <c r="J14" s="456">
        <v>407456</v>
      </c>
      <c r="K14" s="456">
        <v>197560</v>
      </c>
      <c r="L14" s="456">
        <v>209896</v>
      </c>
    </row>
    <row r="15" spans="1:12" ht="21" customHeight="1">
      <c r="A15" s="457">
        <v>1971</v>
      </c>
      <c r="B15" s="458" t="s">
        <v>1256</v>
      </c>
      <c r="C15" s="459">
        <v>79040</v>
      </c>
      <c r="D15" s="460">
        <v>259875</v>
      </c>
      <c r="E15" s="460">
        <v>129333</v>
      </c>
      <c r="F15" s="460">
        <v>130542</v>
      </c>
      <c r="G15" s="455">
        <v>2004</v>
      </c>
      <c r="H15" s="461" t="s">
        <v>1257</v>
      </c>
      <c r="I15" s="456">
        <v>153901</v>
      </c>
      <c r="J15" s="456">
        <v>407610</v>
      </c>
      <c r="K15" s="456">
        <v>197528</v>
      </c>
      <c r="L15" s="456">
        <v>210082</v>
      </c>
    </row>
    <row r="16" spans="1:12" ht="21" customHeight="1">
      <c r="A16" s="457">
        <v>1972</v>
      </c>
      <c r="B16" s="458" t="s">
        <v>1258</v>
      </c>
      <c r="C16" s="459">
        <v>82013</v>
      </c>
      <c r="D16" s="460">
        <v>267757</v>
      </c>
      <c r="E16" s="460">
        <v>133284</v>
      </c>
      <c r="F16" s="460">
        <v>134473</v>
      </c>
      <c r="G16" s="455">
        <v>2005</v>
      </c>
      <c r="H16" s="461" t="s">
        <v>1259</v>
      </c>
      <c r="I16" s="456">
        <v>160084</v>
      </c>
      <c r="J16" s="456">
        <v>420492</v>
      </c>
      <c r="K16" s="456">
        <v>203759</v>
      </c>
      <c r="L16" s="456">
        <v>216733</v>
      </c>
    </row>
    <row r="17" spans="1:12" ht="21" customHeight="1">
      <c r="A17" s="457">
        <v>1973</v>
      </c>
      <c r="B17" s="458" t="s">
        <v>1260</v>
      </c>
      <c r="C17" s="459">
        <v>85165</v>
      </c>
      <c r="D17" s="460">
        <v>275992</v>
      </c>
      <c r="E17" s="460">
        <v>137363</v>
      </c>
      <c r="F17" s="460">
        <v>138629</v>
      </c>
      <c r="G17" s="455">
        <v>2006</v>
      </c>
      <c r="H17" s="461" t="s">
        <v>1261</v>
      </c>
      <c r="I17" s="456">
        <v>176730</v>
      </c>
      <c r="J17" s="456">
        <v>462011</v>
      </c>
      <c r="K17" s="456">
        <v>223956</v>
      </c>
      <c r="L17" s="456">
        <v>238055</v>
      </c>
    </row>
    <row r="18" spans="1:12" ht="21" customHeight="1">
      <c r="A18" s="457">
        <v>1974</v>
      </c>
      <c r="B18" s="458" t="s">
        <v>1262</v>
      </c>
      <c r="C18" s="459">
        <v>89061</v>
      </c>
      <c r="D18" s="460">
        <v>289035</v>
      </c>
      <c r="E18" s="460">
        <v>143663</v>
      </c>
      <c r="F18" s="460">
        <v>145372</v>
      </c>
      <c r="G18" s="455">
        <v>2007</v>
      </c>
      <c r="H18" s="461" t="s">
        <v>1263</v>
      </c>
      <c r="I18" s="456">
        <v>179354</v>
      </c>
      <c r="J18" s="456">
        <v>462775</v>
      </c>
      <c r="K18" s="456">
        <v>224293</v>
      </c>
      <c r="L18" s="456">
        <v>238482</v>
      </c>
    </row>
    <row r="19" spans="1:12" ht="21" customHeight="1">
      <c r="A19" s="457">
        <v>1975</v>
      </c>
      <c r="B19" s="458" t="s">
        <v>1264</v>
      </c>
      <c r="C19" s="459">
        <v>99391</v>
      </c>
      <c r="D19" s="460">
        <v>325962</v>
      </c>
      <c r="E19" s="460">
        <v>161880</v>
      </c>
      <c r="F19" s="460">
        <v>164082</v>
      </c>
      <c r="G19" s="455">
        <v>2008</v>
      </c>
      <c r="H19" s="461" t="s">
        <v>1265</v>
      </c>
      <c r="I19" s="456">
        <v>181883</v>
      </c>
      <c r="J19" s="456">
        <v>463284</v>
      </c>
      <c r="K19" s="456">
        <v>224772</v>
      </c>
      <c r="L19" s="456">
        <v>238512</v>
      </c>
    </row>
    <row r="20" spans="1:12" ht="21" customHeight="1">
      <c r="A20" s="457">
        <v>1976</v>
      </c>
      <c r="B20" s="458" t="s">
        <v>1266</v>
      </c>
      <c r="C20" s="459">
        <v>101274</v>
      </c>
      <c r="D20" s="460">
        <v>332306</v>
      </c>
      <c r="E20" s="460">
        <v>165112</v>
      </c>
      <c r="F20" s="460">
        <v>167194</v>
      </c>
      <c r="G20" s="455">
        <v>2009</v>
      </c>
      <c r="H20" s="461" t="s">
        <v>1267</v>
      </c>
      <c r="I20" s="456">
        <v>184458</v>
      </c>
      <c r="J20" s="456">
        <v>463582</v>
      </c>
      <c r="K20" s="456">
        <v>224973</v>
      </c>
      <c r="L20" s="456">
        <v>238609</v>
      </c>
    </row>
    <row r="21" spans="1:12" ht="21" customHeight="1">
      <c r="A21" s="457">
        <v>1977</v>
      </c>
      <c r="B21" s="458" t="s">
        <v>1268</v>
      </c>
      <c r="C21" s="459">
        <v>102647</v>
      </c>
      <c r="D21" s="460">
        <v>336657</v>
      </c>
      <c r="E21" s="460">
        <v>166979</v>
      </c>
      <c r="F21" s="460">
        <v>169678</v>
      </c>
      <c r="G21" s="455">
        <v>2010</v>
      </c>
      <c r="H21" s="461" t="s">
        <v>1269</v>
      </c>
      <c r="I21" s="456">
        <v>186799</v>
      </c>
      <c r="J21" s="456">
        <v>464558</v>
      </c>
      <c r="K21" s="456">
        <v>225360</v>
      </c>
      <c r="L21" s="456">
        <v>239198</v>
      </c>
    </row>
    <row r="22" spans="1:12" ht="21" customHeight="1">
      <c r="A22" s="457">
        <v>1978</v>
      </c>
      <c r="B22" s="458" t="s">
        <v>1270</v>
      </c>
      <c r="C22" s="459">
        <v>103705</v>
      </c>
      <c r="D22" s="460">
        <v>339888</v>
      </c>
      <c r="E22" s="460">
        <v>168139</v>
      </c>
      <c r="F22" s="460">
        <v>171749</v>
      </c>
      <c r="G22" s="455">
        <v>2011</v>
      </c>
      <c r="H22" s="461" t="s">
        <v>1271</v>
      </c>
      <c r="I22" s="456">
        <v>189032</v>
      </c>
      <c r="J22" s="456">
        <v>465273</v>
      </c>
      <c r="K22" s="456">
        <v>225860</v>
      </c>
      <c r="L22" s="456">
        <v>239413</v>
      </c>
    </row>
    <row r="23" spans="1:12" ht="21" customHeight="1">
      <c r="A23" s="457">
        <v>1979</v>
      </c>
      <c r="B23" s="458" t="s">
        <v>1272</v>
      </c>
      <c r="C23" s="459">
        <v>104508</v>
      </c>
      <c r="D23" s="460">
        <v>342869</v>
      </c>
      <c r="E23" s="460">
        <v>169210</v>
      </c>
      <c r="F23" s="460">
        <v>173659</v>
      </c>
      <c r="G23" s="455">
        <v>2012</v>
      </c>
      <c r="H23" s="461" t="s">
        <v>1273</v>
      </c>
      <c r="I23" s="462">
        <v>191075</v>
      </c>
      <c r="J23" s="462">
        <v>465391</v>
      </c>
      <c r="K23" s="462">
        <v>225918</v>
      </c>
      <c r="L23" s="463">
        <v>239473</v>
      </c>
    </row>
    <row r="24" spans="1:12" ht="21" customHeight="1">
      <c r="A24" s="457">
        <v>1980</v>
      </c>
      <c r="B24" s="458" t="s">
        <v>1274</v>
      </c>
      <c r="C24" s="459">
        <v>105118</v>
      </c>
      <c r="D24" s="460">
        <v>345168</v>
      </c>
      <c r="E24" s="460">
        <v>169899</v>
      </c>
      <c r="F24" s="460">
        <v>175269</v>
      </c>
      <c r="G24" s="455">
        <v>2013</v>
      </c>
      <c r="H24" s="461" t="s">
        <v>1275</v>
      </c>
      <c r="I24" s="462">
        <v>196983</v>
      </c>
      <c r="J24" s="462">
        <v>471892</v>
      </c>
      <c r="K24" s="462">
        <v>228720</v>
      </c>
      <c r="L24" s="463">
        <v>243172</v>
      </c>
    </row>
    <row r="25" spans="1:12" ht="21" customHeight="1">
      <c r="A25" s="457">
        <v>1981</v>
      </c>
      <c r="B25" s="458" t="s">
        <v>1276</v>
      </c>
      <c r="C25" s="459">
        <v>106153</v>
      </c>
      <c r="D25" s="460">
        <v>348333</v>
      </c>
      <c r="E25" s="460">
        <v>171233</v>
      </c>
      <c r="F25" s="460">
        <v>177100</v>
      </c>
      <c r="G25" s="455">
        <v>2014</v>
      </c>
      <c r="H25" s="461" t="s">
        <v>1277</v>
      </c>
      <c r="I25" s="462">
        <v>198688</v>
      </c>
      <c r="J25" s="462">
        <v>471543</v>
      </c>
      <c r="K25" s="462">
        <v>228519</v>
      </c>
      <c r="L25" s="463">
        <v>243024</v>
      </c>
    </row>
    <row r="26" spans="1:12" ht="21" customHeight="1">
      <c r="A26" s="457">
        <v>1982</v>
      </c>
      <c r="B26" s="458" t="s">
        <v>1278</v>
      </c>
      <c r="C26" s="459">
        <v>107647</v>
      </c>
      <c r="D26" s="460">
        <v>351168</v>
      </c>
      <c r="E26" s="460">
        <v>172403</v>
      </c>
      <c r="F26" s="460">
        <v>178765</v>
      </c>
      <c r="G26" s="455">
        <v>2015</v>
      </c>
      <c r="H26" s="461" t="s">
        <v>1279</v>
      </c>
      <c r="I26" s="464">
        <v>200564</v>
      </c>
      <c r="J26" s="464">
        <v>470944</v>
      </c>
      <c r="K26" s="464">
        <v>228499</v>
      </c>
      <c r="L26" s="464">
        <v>242445</v>
      </c>
    </row>
    <row r="27" spans="1:12" ht="21" customHeight="1">
      <c r="A27" s="457">
        <v>1983</v>
      </c>
      <c r="B27" s="458" t="s">
        <v>1280</v>
      </c>
      <c r="C27" s="459">
        <v>109443</v>
      </c>
      <c r="D27" s="460">
        <v>354606</v>
      </c>
      <c r="E27" s="460">
        <v>174167</v>
      </c>
      <c r="F27" s="460">
        <v>180439</v>
      </c>
      <c r="G27" s="455">
        <v>2016</v>
      </c>
      <c r="H27" s="461" t="s">
        <v>1281</v>
      </c>
      <c r="I27" s="464">
        <v>202995</v>
      </c>
      <c r="J27" s="464">
        <v>470630</v>
      </c>
      <c r="K27" s="464">
        <v>228736</v>
      </c>
      <c r="L27" s="464">
        <v>241894</v>
      </c>
    </row>
    <row r="28" spans="1:12" ht="21" customHeight="1">
      <c r="A28" s="457">
        <v>1984</v>
      </c>
      <c r="B28" s="458" t="s">
        <v>1282</v>
      </c>
      <c r="C28" s="459">
        <v>110742</v>
      </c>
      <c r="D28" s="460">
        <v>356756</v>
      </c>
      <c r="E28" s="460">
        <v>174831</v>
      </c>
      <c r="F28" s="460">
        <v>181925</v>
      </c>
      <c r="G28" s="455">
        <v>2017</v>
      </c>
      <c r="H28" s="461" t="s">
        <v>1283</v>
      </c>
      <c r="I28" s="464">
        <v>204831</v>
      </c>
      <c r="J28" s="464">
        <v>469499</v>
      </c>
      <c r="K28" s="464">
        <v>228247</v>
      </c>
      <c r="L28" s="464">
        <v>241252</v>
      </c>
    </row>
    <row r="29" spans="1:12" ht="21" customHeight="1">
      <c r="A29" s="457">
        <v>1985</v>
      </c>
      <c r="B29" s="458" t="s">
        <v>1284</v>
      </c>
      <c r="C29" s="459">
        <v>111916</v>
      </c>
      <c r="D29" s="465">
        <v>358259</v>
      </c>
      <c r="E29" s="465">
        <v>175217</v>
      </c>
      <c r="F29" s="466">
        <v>183042</v>
      </c>
      <c r="G29" s="455">
        <v>2018</v>
      </c>
      <c r="H29" s="461" t="s">
        <v>1285</v>
      </c>
      <c r="I29" s="464">
        <v>206888</v>
      </c>
      <c r="J29" s="464">
        <v>468987</v>
      </c>
      <c r="K29" s="464">
        <v>228276</v>
      </c>
      <c r="L29" s="464">
        <v>240711</v>
      </c>
    </row>
    <row r="30" spans="1:12" ht="21" customHeight="1">
      <c r="A30" s="457">
        <v>1986</v>
      </c>
      <c r="B30" s="461" t="s">
        <v>1286</v>
      </c>
      <c r="C30" s="465">
        <v>113149</v>
      </c>
      <c r="D30" s="465">
        <v>360343</v>
      </c>
      <c r="E30" s="465">
        <v>176141</v>
      </c>
      <c r="F30" s="466">
        <v>184202</v>
      </c>
      <c r="G30" s="455">
        <v>2019</v>
      </c>
      <c r="H30" s="461" t="s">
        <v>1287</v>
      </c>
      <c r="I30" s="419">
        <v>209148</v>
      </c>
      <c r="J30" s="419">
        <v>468380</v>
      </c>
      <c r="K30" s="419">
        <v>228101</v>
      </c>
      <c r="L30" s="419">
        <v>240279</v>
      </c>
    </row>
    <row r="31" spans="1:12" ht="21" customHeight="1">
      <c r="A31" s="457">
        <v>1987</v>
      </c>
      <c r="B31" s="461" t="s">
        <v>1288</v>
      </c>
      <c r="C31" s="465">
        <v>114876</v>
      </c>
      <c r="D31" s="465">
        <v>362391</v>
      </c>
      <c r="E31" s="465">
        <v>177161</v>
      </c>
      <c r="F31" s="466">
        <v>185230</v>
      </c>
      <c r="G31" s="457">
        <v>2020</v>
      </c>
      <c r="H31" s="461" t="s">
        <v>1289</v>
      </c>
      <c r="I31" s="464">
        <v>211391</v>
      </c>
      <c r="J31" s="464">
        <v>467837</v>
      </c>
      <c r="K31" s="464">
        <v>228130</v>
      </c>
      <c r="L31" s="464">
        <v>239707</v>
      </c>
    </row>
    <row r="32" spans="1:12" ht="21" customHeight="1">
      <c r="A32" s="457">
        <v>1988</v>
      </c>
      <c r="B32" s="461" t="s">
        <v>1290</v>
      </c>
      <c r="C32" s="465">
        <v>115938</v>
      </c>
      <c r="D32" s="465">
        <v>363123</v>
      </c>
      <c r="E32" s="465">
        <v>177136</v>
      </c>
      <c r="F32" s="466">
        <v>185987</v>
      </c>
      <c r="G32" s="457">
        <v>2021</v>
      </c>
      <c r="H32" s="461" t="s">
        <v>1291</v>
      </c>
      <c r="I32" s="464">
        <v>212621</v>
      </c>
      <c r="J32" s="464">
        <v>465402</v>
      </c>
      <c r="K32" s="464">
        <v>226887</v>
      </c>
      <c r="L32" s="464">
        <v>238515</v>
      </c>
    </row>
    <row r="33" spans="1:24" ht="21" customHeight="1">
      <c r="A33" s="457">
        <v>1989</v>
      </c>
      <c r="B33" s="461" t="s">
        <v>1292</v>
      </c>
      <c r="C33" s="465">
        <v>117478</v>
      </c>
      <c r="D33" s="465">
        <v>364281</v>
      </c>
      <c r="E33" s="465">
        <v>177548</v>
      </c>
      <c r="F33" s="466">
        <v>186733</v>
      </c>
      <c r="G33" s="61">
        <v>2022</v>
      </c>
      <c r="H33" s="467" t="s">
        <v>1293</v>
      </c>
      <c r="I33" s="464">
        <v>212564</v>
      </c>
      <c r="J33" s="464">
        <v>461664</v>
      </c>
      <c r="K33" s="464">
        <v>225030</v>
      </c>
      <c r="L33" s="464">
        <v>236634</v>
      </c>
    </row>
    <row r="34" spans="1:24" ht="21" customHeight="1">
      <c r="A34" s="457">
        <v>1990</v>
      </c>
      <c r="B34" s="461" t="s">
        <v>1294</v>
      </c>
      <c r="C34" s="465">
        <v>118897</v>
      </c>
      <c r="D34" s="465">
        <v>365561</v>
      </c>
      <c r="E34" s="465">
        <v>178121</v>
      </c>
      <c r="F34" s="466">
        <v>187440</v>
      </c>
      <c r="G34" s="115">
        <v>2023</v>
      </c>
      <c r="H34" s="467" t="s">
        <v>1295</v>
      </c>
      <c r="I34" s="464">
        <v>214259</v>
      </c>
      <c r="J34" s="464">
        <v>459160</v>
      </c>
      <c r="K34" s="464">
        <v>223985</v>
      </c>
      <c r="L34" s="464">
        <v>235175</v>
      </c>
    </row>
    <row r="35" spans="1:24" ht="21" customHeight="1">
      <c r="A35" s="457">
        <v>1991</v>
      </c>
      <c r="B35" s="458" t="s">
        <v>1296</v>
      </c>
      <c r="C35" s="459">
        <v>120801</v>
      </c>
      <c r="D35" s="465">
        <v>367273</v>
      </c>
      <c r="E35" s="465">
        <v>178811</v>
      </c>
      <c r="F35" s="465">
        <v>188462</v>
      </c>
      <c r="G35" s="115">
        <v>2024</v>
      </c>
      <c r="H35" s="467" t="s">
        <v>1297</v>
      </c>
      <c r="I35" s="468">
        <v>215716</v>
      </c>
      <c r="J35" s="464">
        <v>456265</v>
      </c>
      <c r="K35" s="464">
        <v>222619</v>
      </c>
      <c r="L35" s="464">
        <v>233646</v>
      </c>
    </row>
    <row r="36" spans="1:24" ht="21" customHeight="1">
      <c r="A36" s="457">
        <v>1992</v>
      </c>
      <c r="B36" s="458" t="s">
        <v>1298</v>
      </c>
      <c r="C36" s="459">
        <v>123063</v>
      </c>
      <c r="D36" s="465">
        <v>369135</v>
      </c>
      <c r="E36" s="465">
        <v>179737</v>
      </c>
      <c r="F36" s="465">
        <v>189398</v>
      </c>
      <c r="G36" s="469">
        <v>2025</v>
      </c>
      <c r="H36" s="470" t="s">
        <v>1299</v>
      </c>
      <c r="I36" s="471">
        <v>217268</v>
      </c>
      <c r="J36" s="472">
        <v>453266</v>
      </c>
      <c r="K36" s="472">
        <v>221273</v>
      </c>
      <c r="L36" s="472">
        <v>231993</v>
      </c>
    </row>
    <row r="37" spans="1:24" ht="21" customHeight="1" thickBot="1">
      <c r="A37" s="473">
        <v>1993</v>
      </c>
      <c r="B37" s="474" t="s">
        <v>1300</v>
      </c>
      <c r="C37" s="475">
        <v>124949</v>
      </c>
      <c r="D37" s="476">
        <v>370859</v>
      </c>
      <c r="E37" s="476">
        <v>180547</v>
      </c>
      <c r="F37" s="476">
        <v>190312</v>
      </c>
      <c r="G37" s="477"/>
      <c r="H37" s="478"/>
      <c r="I37" s="479"/>
      <c r="J37" s="480"/>
      <c r="K37" s="480"/>
      <c r="L37" s="480"/>
    </row>
    <row r="38" spans="1:24" ht="13.5" customHeight="1">
      <c r="A38" s="91" t="s">
        <v>1301</v>
      </c>
      <c r="F38" s="481"/>
      <c r="G38" s="457"/>
      <c r="H38" s="458"/>
      <c r="I38" s="482"/>
      <c r="J38" s="482"/>
      <c r="K38" s="482"/>
      <c r="L38" s="482"/>
    </row>
    <row r="39" spans="1:24" ht="13.5" customHeight="1">
      <c r="A39" s="91" t="s">
        <v>1302</v>
      </c>
      <c r="F39" s="481"/>
      <c r="G39" s="61"/>
      <c r="H39" s="61"/>
      <c r="I39" s="61"/>
      <c r="J39" s="61"/>
      <c r="K39" s="61"/>
      <c r="L39" s="61"/>
    </row>
    <row r="40" spans="1:24" ht="13.5" customHeight="1">
      <c r="A40" s="483" t="s">
        <v>1303</v>
      </c>
      <c r="C40" s="61"/>
      <c r="D40" s="61"/>
      <c r="E40" s="61"/>
      <c r="F40" s="61"/>
      <c r="G40" s="61"/>
      <c r="H40" s="61"/>
      <c r="I40" s="61"/>
      <c r="J40" s="61"/>
      <c r="K40" s="61"/>
      <c r="L40" s="61"/>
      <c r="M40" s="61"/>
      <c r="N40" s="61"/>
      <c r="O40" s="61"/>
      <c r="P40" s="61"/>
      <c r="Q40" s="61"/>
      <c r="R40" s="61"/>
      <c r="S40" s="61"/>
      <c r="T40" s="61"/>
      <c r="U40" s="61"/>
      <c r="V40" s="61"/>
      <c r="W40" s="61"/>
      <c r="X40" s="61"/>
    </row>
    <row r="41" spans="1:24" ht="13.5" customHeight="1">
      <c r="A41" s="483" t="s">
        <v>1304</v>
      </c>
      <c r="C41" s="61"/>
      <c r="D41" s="61"/>
      <c r="E41" s="61"/>
      <c r="F41" s="61"/>
      <c r="G41" s="61"/>
      <c r="H41" s="61"/>
      <c r="I41" s="61"/>
      <c r="J41" s="61"/>
      <c r="K41" s="61"/>
      <c r="L41" s="61"/>
      <c r="M41" s="61"/>
      <c r="N41" s="61"/>
      <c r="O41" s="61"/>
      <c r="P41" s="61"/>
      <c r="Q41" s="61"/>
      <c r="R41" s="61"/>
      <c r="S41" s="61"/>
      <c r="T41" s="61"/>
      <c r="U41" s="61"/>
      <c r="V41" s="61"/>
      <c r="W41" s="61"/>
      <c r="X41" s="61"/>
    </row>
    <row r="42" spans="1:24" ht="13.5" customHeight="1">
      <c r="A42" s="483" t="s">
        <v>1305</v>
      </c>
      <c r="C42" s="61"/>
      <c r="D42" s="61"/>
      <c r="E42" s="61"/>
      <c r="F42" s="61"/>
      <c r="G42" s="61"/>
      <c r="H42" s="61"/>
      <c r="I42" s="61"/>
      <c r="J42" s="61"/>
      <c r="K42" s="61"/>
      <c r="L42" s="61"/>
      <c r="M42" s="61"/>
      <c r="N42" s="61"/>
      <c r="O42" s="61"/>
      <c r="P42" s="61"/>
      <c r="Q42" s="61"/>
      <c r="R42" s="61"/>
      <c r="S42" s="61"/>
      <c r="T42" s="61"/>
      <c r="U42" s="61"/>
      <c r="V42" s="61"/>
      <c r="W42" s="61"/>
      <c r="X42" s="61"/>
    </row>
    <row r="43" spans="1:24" ht="13.5" customHeight="1">
      <c r="A43" s="61"/>
      <c r="C43" s="61"/>
      <c r="D43" s="61"/>
      <c r="E43" s="61"/>
      <c r="F43" s="61"/>
      <c r="G43" s="61"/>
      <c r="H43" s="61"/>
      <c r="I43" s="61"/>
      <c r="J43" s="61"/>
      <c r="K43" s="61"/>
      <c r="L43" s="61"/>
      <c r="M43" s="61"/>
      <c r="N43" s="61"/>
      <c r="O43" s="61"/>
      <c r="P43" s="61"/>
      <c r="Q43" s="61"/>
      <c r="R43" s="61"/>
      <c r="S43" s="61"/>
      <c r="T43" s="61"/>
      <c r="U43" s="61"/>
      <c r="V43" s="61"/>
      <c r="W43" s="61"/>
      <c r="X43" s="61"/>
    </row>
    <row r="44" spans="1:24" ht="13.5" customHeight="1">
      <c r="A44" s="61"/>
      <c r="C44" s="61"/>
      <c r="D44" s="61"/>
      <c r="E44" s="61"/>
      <c r="F44" s="61"/>
      <c r="G44" s="61"/>
      <c r="H44" s="61"/>
      <c r="I44" s="61"/>
      <c r="J44" s="61"/>
      <c r="K44" s="61"/>
      <c r="L44" s="61"/>
      <c r="M44" s="61"/>
      <c r="N44" s="61"/>
      <c r="O44" s="61"/>
      <c r="P44" s="61"/>
      <c r="Q44" s="61"/>
      <c r="R44" s="61"/>
      <c r="S44" s="61"/>
      <c r="T44" s="61"/>
      <c r="U44" s="61"/>
      <c r="V44" s="61"/>
      <c r="W44" s="61"/>
      <c r="X44" s="61"/>
    </row>
    <row r="45" spans="1:24" ht="13.5" customHeight="1">
      <c r="A45" s="61"/>
      <c r="C45" s="61"/>
      <c r="D45" s="61"/>
      <c r="E45" s="61"/>
      <c r="F45" s="61"/>
      <c r="G45" s="61"/>
      <c r="H45" s="61"/>
      <c r="I45" s="61"/>
      <c r="J45" s="61"/>
      <c r="K45" s="61"/>
      <c r="L45" s="61"/>
      <c r="M45" s="61"/>
      <c r="N45" s="61"/>
      <c r="O45" s="61"/>
      <c r="P45" s="61"/>
      <c r="Q45" s="61"/>
      <c r="R45" s="61"/>
      <c r="S45" s="61"/>
      <c r="T45" s="61"/>
      <c r="U45" s="61"/>
      <c r="V45" s="61"/>
      <c r="W45" s="61"/>
      <c r="X45" s="61"/>
    </row>
    <row r="46" spans="1:24" ht="13.5" customHeight="1">
      <c r="A46" s="61"/>
      <c r="C46" s="61"/>
      <c r="D46" s="61"/>
      <c r="E46" s="61"/>
      <c r="F46" s="61"/>
      <c r="G46" s="61"/>
      <c r="H46" s="61"/>
      <c r="I46" s="61"/>
      <c r="J46" s="61"/>
      <c r="K46" s="61"/>
      <c r="L46" s="61"/>
      <c r="M46" s="61"/>
      <c r="N46" s="61"/>
      <c r="O46" s="61"/>
      <c r="P46" s="61"/>
      <c r="Q46" s="61"/>
      <c r="R46" s="61"/>
      <c r="S46" s="61"/>
      <c r="T46" s="61"/>
      <c r="U46" s="61"/>
      <c r="V46" s="61"/>
      <c r="W46" s="61"/>
      <c r="X46" s="61"/>
    </row>
    <row r="47" spans="1:24" ht="13.5" customHeight="1">
      <c r="A47" s="61"/>
      <c r="C47" s="61"/>
      <c r="D47" s="61"/>
      <c r="E47" s="61"/>
      <c r="F47" s="61"/>
      <c r="L47" s="60"/>
      <c r="M47" s="61"/>
      <c r="N47" s="61"/>
      <c r="O47" s="61"/>
      <c r="P47" s="61"/>
      <c r="Q47" s="61"/>
      <c r="R47" s="61"/>
      <c r="S47" s="61"/>
      <c r="T47" s="61"/>
      <c r="U47" s="61"/>
      <c r="V47" s="61"/>
      <c r="W47" s="61"/>
      <c r="X47" s="61"/>
    </row>
    <row r="48" spans="1:24" ht="19">
      <c r="A48" s="484"/>
      <c r="B48" s="485"/>
      <c r="C48" s="486"/>
      <c r="D48" s="486"/>
      <c r="E48" s="486"/>
      <c r="F48" s="486"/>
      <c r="G48" s="3295"/>
      <c r="H48" s="3295"/>
      <c r="I48" s="3295"/>
      <c r="J48" s="3295"/>
      <c r="K48" s="3295"/>
      <c r="L48" s="3295"/>
    </row>
    <row r="49" spans="1:37" ht="13.5" customHeight="1">
      <c r="A49" s="3295"/>
      <c r="B49" s="3295"/>
      <c r="C49" s="3295"/>
      <c r="D49" s="3295"/>
      <c r="E49" s="3295"/>
      <c r="F49" s="3295"/>
      <c r="G49" s="3295"/>
      <c r="H49" s="3295"/>
      <c r="I49" s="3295"/>
      <c r="J49" s="487"/>
      <c r="K49" s="487"/>
      <c r="L49" s="487"/>
    </row>
    <row r="50" spans="1:37" ht="13.5" customHeight="1">
      <c r="A50" s="3295"/>
      <c r="B50" s="3295"/>
      <c r="C50" s="3295"/>
      <c r="D50" s="487"/>
      <c r="E50" s="487"/>
      <c r="F50" s="487"/>
      <c r="G50" s="457"/>
      <c r="H50" s="458"/>
      <c r="I50" s="488"/>
      <c r="J50" s="488"/>
      <c r="K50" s="488"/>
      <c r="L50" s="488"/>
    </row>
    <row r="51" spans="1:37" ht="13.5" customHeight="1">
      <c r="A51" s="457"/>
      <c r="B51" s="458"/>
      <c r="C51" s="489"/>
      <c r="D51" s="489"/>
      <c r="E51" s="489"/>
      <c r="F51" s="489"/>
      <c r="G51" s="457"/>
      <c r="H51" s="458"/>
      <c r="I51" s="488"/>
      <c r="J51" s="488"/>
      <c r="K51" s="488"/>
      <c r="L51" s="488"/>
      <c r="O51" s="490"/>
      <c r="P51" s="490"/>
      <c r="Q51" s="490"/>
      <c r="R51" s="490"/>
      <c r="T51" s="489"/>
      <c r="U51" s="489"/>
      <c r="V51" s="489"/>
      <c r="W51" s="489"/>
      <c r="Y51" s="491"/>
      <c r="Z51" s="491"/>
      <c r="AA51" s="491"/>
      <c r="AB51" s="491"/>
      <c r="AD51" s="491"/>
      <c r="AE51" s="491"/>
      <c r="AF51" s="491"/>
      <c r="AG51" s="491"/>
      <c r="AH51" s="492"/>
      <c r="AI51" s="492"/>
      <c r="AJ51" s="492"/>
      <c r="AK51" s="492"/>
    </row>
    <row r="52" spans="1:37" ht="13.5" customHeight="1">
      <c r="A52" s="457"/>
      <c r="B52" s="458"/>
      <c r="C52" s="488"/>
      <c r="D52" s="488"/>
      <c r="E52" s="488"/>
      <c r="F52" s="488"/>
      <c r="G52" s="457"/>
      <c r="H52" s="458"/>
      <c r="I52" s="488"/>
      <c r="J52" s="488"/>
      <c r="K52" s="488"/>
      <c r="L52" s="488"/>
      <c r="O52" s="493"/>
      <c r="P52" s="493"/>
      <c r="Q52" s="493"/>
      <c r="R52" s="493"/>
      <c r="T52" s="494"/>
      <c r="U52" s="494"/>
      <c r="V52" s="494"/>
      <c r="W52" s="494"/>
      <c r="Y52" s="491"/>
      <c r="Z52" s="491"/>
      <c r="AA52" s="491"/>
      <c r="AB52" s="491"/>
      <c r="AD52" s="491"/>
      <c r="AE52" s="491"/>
      <c r="AF52" s="491"/>
      <c r="AG52" s="491"/>
      <c r="AH52" s="492"/>
      <c r="AI52" s="492"/>
      <c r="AJ52" s="492"/>
      <c r="AK52" s="492"/>
    </row>
    <row r="53" spans="1:37" ht="13.5" customHeight="1">
      <c r="A53" s="457"/>
      <c r="B53" s="458"/>
      <c r="C53" s="488"/>
      <c r="D53" s="488"/>
      <c r="E53" s="488"/>
      <c r="F53" s="488"/>
      <c r="G53" s="457"/>
      <c r="H53" s="458"/>
      <c r="I53" s="488"/>
      <c r="J53" s="488"/>
      <c r="K53" s="488"/>
      <c r="L53" s="488"/>
      <c r="O53" s="493"/>
      <c r="P53" s="493"/>
      <c r="Q53" s="493"/>
      <c r="R53" s="493"/>
      <c r="T53" s="494"/>
      <c r="U53" s="494"/>
      <c r="V53" s="494"/>
      <c r="W53" s="494"/>
      <c r="Y53" s="491"/>
      <c r="Z53" s="491"/>
      <c r="AA53" s="491"/>
      <c r="AB53" s="491"/>
      <c r="AD53" s="491"/>
      <c r="AE53" s="491"/>
      <c r="AF53" s="491"/>
      <c r="AG53" s="491"/>
      <c r="AH53" s="492"/>
      <c r="AI53" s="492"/>
      <c r="AJ53" s="492"/>
      <c r="AK53" s="492"/>
    </row>
    <row r="54" spans="1:37" ht="13.5" customHeight="1">
      <c r="A54" s="457"/>
      <c r="B54" s="458"/>
      <c r="C54" s="488"/>
      <c r="D54" s="488"/>
      <c r="E54" s="488"/>
      <c r="F54" s="488"/>
      <c r="G54" s="457"/>
      <c r="H54" s="458"/>
      <c r="I54" s="488"/>
      <c r="J54" s="488"/>
      <c r="K54" s="488"/>
      <c r="L54" s="488"/>
      <c r="O54" s="493"/>
      <c r="P54" s="493"/>
      <c r="Q54" s="493"/>
      <c r="R54" s="493"/>
      <c r="T54" s="494"/>
      <c r="U54" s="494"/>
      <c r="V54" s="494"/>
      <c r="W54" s="494"/>
      <c r="Y54" s="491"/>
      <c r="Z54" s="491"/>
      <c r="AA54" s="491"/>
      <c r="AB54" s="491"/>
      <c r="AD54" s="491"/>
      <c r="AE54" s="491"/>
      <c r="AF54" s="491"/>
      <c r="AG54" s="491"/>
      <c r="AH54" s="492"/>
      <c r="AI54" s="492"/>
      <c r="AJ54" s="492"/>
      <c r="AK54" s="492"/>
    </row>
    <row r="55" spans="1:37" ht="13.5" customHeight="1">
      <c r="A55" s="457"/>
      <c r="B55" s="458"/>
      <c r="C55" s="488"/>
      <c r="D55" s="488"/>
      <c r="E55" s="488"/>
      <c r="F55" s="488"/>
      <c r="G55" s="457"/>
      <c r="H55" s="458"/>
      <c r="I55" s="495"/>
      <c r="J55" s="495"/>
      <c r="K55" s="495"/>
      <c r="L55" s="495"/>
      <c r="O55" s="493"/>
      <c r="P55" s="493"/>
      <c r="Q55" s="493"/>
      <c r="R55" s="493"/>
      <c r="T55" s="494"/>
      <c r="U55" s="494"/>
      <c r="V55" s="494"/>
      <c r="W55" s="494"/>
      <c r="Y55" s="491"/>
      <c r="Z55" s="491"/>
      <c r="AA55" s="491"/>
      <c r="AB55" s="491"/>
      <c r="AD55" s="491"/>
      <c r="AE55" s="491"/>
      <c r="AF55" s="491"/>
      <c r="AG55" s="491"/>
      <c r="AH55" s="492"/>
      <c r="AI55" s="492"/>
      <c r="AJ55" s="492"/>
      <c r="AK55" s="492"/>
    </row>
    <row r="56" spans="1:37" ht="9" customHeight="1">
      <c r="A56" s="457"/>
      <c r="B56" s="458"/>
      <c r="C56" s="495"/>
      <c r="D56" s="495"/>
      <c r="E56" s="495"/>
      <c r="F56" s="495"/>
      <c r="G56" s="457"/>
      <c r="H56" s="458"/>
      <c r="I56" s="488"/>
      <c r="J56" s="488"/>
      <c r="K56" s="488"/>
      <c r="L56" s="488"/>
      <c r="O56" s="482"/>
      <c r="P56" s="482"/>
      <c r="Q56" s="482"/>
      <c r="R56" s="482"/>
      <c r="T56" s="495"/>
      <c r="U56" s="495"/>
      <c r="V56" s="495"/>
      <c r="W56" s="495"/>
      <c r="Y56" s="491"/>
      <c r="Z56" s="491"/>
      <c r="AA56" s="491"/>
      <c r="AB56" s="491"/>
      <c r="AD56" s="496"/>
      <c r="AE56" s="496"/>
      <c r="AF56" s="496"/>
      <c r="AG56" s="496"/>
      <c r="AH56" s="492"/>
      <c r="AI56" s="492"/>
      <c r="AJ56" s="492"/>
      <c r="AK56" s="492"/>
    </row>
    <row r="57" spans="1:37" ht="13.5" customHeight="1">
      <c r="A57" s="457"/>
      <c r="B57" s="458"/>
      <c r="C57" s="488"/>
      <c r="D57" s="488"/>
      <c r="E57" s="488"/>
      <c r="F57" s="488"/>
      <c r="G57" s="457"/>
      <c r="H57" s="458"/>
      <c r="I57" s="488"/>
      <c r="J57" s="488"/>
      <c r="K57" s="488"/>
      <c r="L57" s="488"/>
      <c r="O57" s="493"/>
      <c r="P57" s="493"/>
      <c r="Q57" s="493"/>
      <c r="R57" s="493"/>
      <c r="T57" s="494"/>
      <c r="U57" s="494"/>
      <c r="V57" s="494"/>
      <c r="W57" s="494"/>
      <c r="Y57" s="491"/>
      <c r="Z57" s="491"/>
      <c r="AA57" s="491"/>
      <c r="AB57" s="491"/>
      <c r="AD57" s="491"/>
      <c r="AE57" s="491"/>
      <c r="AF57" s="491"/>
      <c r="AG57" s="491"/>
      <c r="AH57" s="492"/>
      <c r="AI57" s="492"/>
      <c r="AJ57" s="492"/>
      <c r="AK57" s="492"/>
    </row>
    <row r="58" spans="1:37" ht="13.5" customHeight="1">
      <c r="A58" s="457"/>
      <c r="B58" s="458"/>
      <c r="C58" s="488"/>
      <c r="D58" s="488"/>
      <c r="E58" s="497"/>
      <c r="F58" s="497"/>
      <c r="G58" s="457"/>
      <c r="H58" s="458"/>
      <c r="I58" s="488"/>
      <c r="J58" s="488"/>
      <c r="K58" s="488"/>
      <c r="L58" s="488"/>
      <c r="O58" s="493"/>
      <c r="P58" s="493"/>
      <c r="Q58" s="493"/>
      <c r="R58" s="493"/>
      <c r="T58" s="494"/>
      <c r="U58" s="494"/>
      <c r="V58" s="494"/>
      <c r="W58" s="494"/>
      <c r="Y58" s="491"/>
      <c r="Z58" s="491"/>
      <c r="AA58" s="491"/>
      <c r="AB58" s="491"/>
      <c r="AD58" s="491"/>
      <c r="AE58" s="491"/>
      <c r="AF58" s="491"/>
      <c r="AG58" s="491"/>
      <c r="AH58" s="492"/>
      <c r="AI58" s="492"/>
      <c r="AJ58" s="492"/>
      <c r="AK58" s="492"/>
    </row>
    <row r="59" spans="1:37" ht="13.5" customHeight="1">
      <c r="A59" s="457"/>
      <c r="B59" s="458"/>
      <c r="C59" s="488"/>
      <c r="D59" s="488"/>
      <c r="E59" s="488"/>
      <c r="F59" s="488"/>
      <c r="G59" s="457"/>
      <c r="H59" s="458"/>
      <c r="I59" s="488"/>
      <c r="J59" s="488"/>
      <c r="K59" s="488"/>
      <c r="L59" s="488"/>
      <c r="O59" s="493"/>
      <c r="P59" s="493"/>
      <c r="Q59" s="493"/>
      <c r="R59" s="493"/>
      <c r="T59" s="494"/>
      <c r="U59" s="494"/>
      <c r="V59" s="494"/>
      <c r="W59" s="494"/>
      <c r="Y59" s="491"/>
      <c r="Z59" s="491"/>
      <c r="AA59" s="491"/>
      <c r="AB59" s="491"/>
      <c r="AD59" s="491"/>
      <c r="AE59" s="491"/>
      <c r="AF59" s="491"/>
      <c r="AG59" s="491"/>
      <c r="AH59" s="492"/>
      <c r="AI59" s="492"/>
      <c r="AJ59" s="492"/>
      <c r="AK59" s="492"/>
    </row>
    <row r="60" spans="1:37" ht="13.5" customHeight="1">
      <c r="A60" s="457"/>
      <c r="B60" s="458"/>
      <c r="C60" s="488"/>
      <c r="D60" s="488"/>
      <c r="E60" s="488"/>
      <c r="F60" s="488"/>
      <c r="G60" s="457"/>
      <c r="H60" s="458"/>
      <c r="I60" s="488"/>
      <c r="J60" s="488"/>
      <c r="K60" s="488"/>
      <c r="L60" s="488"/>
      <c r="O60" s="493"/>
      <c r="P60" s="493"/>
      <c r="Q60" s="493"/>
      <c r="R60" s="493"/>
      <c r="T60" s="494"/>
      <c r="U60" s="494"/>
      <c r="V60" s="494"/>
      <c r="W60" s="494"/>
      <c r="Y60" s="491"/>
      <c r="Z60" s="491"/>
      <c r="AA60" s="491"/>
      <c r="AB60" s="491"/>
      <c r="AD60" s="491"/>
      <c r="AE60" s="491"/>
      <c r="AF60" s="491"/>
      <c r="AG60" s="491"/>
      <c r="AH60" s="492"/>
      <c r="AI60" s="492"/>
      <c r="AJ60" s="492"/>
      <c r="AK60" s="492"/>
    </row>
    <row r="61" spans="1:37" ht="13.5" customHeight="1">
      <c r="A61" s="457"/>
      <c r="B61" s="458"/>
      <c r="C61" s="488"/>
      <c r="D61" s="488"/>
      <c r="E61" s="488"/>
      <c r="F61" s="488"/>
      <c r="G61" s="457"/>
      <c r="H61" s="458"/>
      <c r="I61" s="495"/>
      <c r="J61" s="495"/>
      <c r="K61" s="495"/>
      <c r="L61" s="495"/>
      <c r="O61" s="493"/>
      <c r="P61" s="493"/>
      <c r="Q61" s="493"/>
      <c r="R61" s="493"/>
      <c r="T61" s="494"/>
      <c r="U61" s="494"/>
      <c r="V61" s="494"/>
      <c r="W61" s="494"/>
      <c r="Y61" s="491"/>
      <c r="Z61" s="491"/>
      <c r="AA61" s="491"/>
      <c r="AB61" s="491"/>
      <c r="AD61" s="491"/>
      <c r="AE61" s="491"/>
      <c r="AF61" s="491"/>
      <c r="AG61" s="491"/>
      <c r="AH61" s="492"/>
      <c r="AI61" s="492"/>
      <c r="AJ61" s="492"/>
      <c r="AK61" s="492"/>
    </row>
    <row r="62" spans="1:37" ht="9" customHeight="1">
      <c r="A62" s="457"/>
      <c r="B62" s="458"/>
      <c r="C62" s="495"/>
      <c r="D62" s="495"/>
      <c r="E62" s="495"/>
      <c r="F62" s="495"/>
      <c r="G62" s="457"/>
      <c r="H62" s="458"/>
      <c r="I62" s="488"/>
      <c r="J62" s="488"/>
      <c r="K62" s="488"/>
      <c r="L62" s="488"/>
      <c r="O62" s="482"/>
      <c r="P62" s="482"/>
      <c r="Q62" s="482"/>
      <c r="R62" s="482"/>
      <c r="T62" s="495"/>
      <c r="U62" s="495"/>
      <c r="V62" s="495"/>
      <c r="W62" s="495"/>
      <c r="Y62" s="491"/>
      <c r="Z62" s="491"/>
      <c r="AA62" s="491"/>
      <c r="AB62" s="491"/>
      <c r="AD62" s="496"/>
      <c r="AE62" s="496"/>
      <c r="AF62" s="496"/>
      <c r="AG62" s="496"/>
      <c r="AH62" s="492"/>
      <c r="AI62" s="492"/>
      <c r="AJ62" s="492"/>
      <c r="AK62" s="492"/>
    </row>
    <row r="63" spans="1:37" ht="13.5" customHeight="1">
      <c r="A63" s="457"/>
      <c r="B63" s="458"/>
      <c r="C63" s="488"/>
      <c r="D63" s="488"/>
      <c r="E63" s="488"/>
      <c r="F63" s="488"/>
      <c r="G63" s="457"/>
      <c r="H63" s="458"/>
      <c r="I63" s="488"/>
      <c r="J63" s="488"/>
      <c r="K63" s="488"/>
      <c r="L63" s="488"/>
      <c r="O63" s="493"/>
      <c r="P63" s="493"/>
      <c r="Q63" s="493"/>
      <c r="R63" s="493"/>
      <c r="T63" s="494"/>
      <c r="U63" s="494"/>
      <c r="V63" s="494"/>
      <c r="W63" s="494"/>
      <c r="Y63" s="491"/>
      <c r="Z63" s="491"/>
      <c r="AA63" s="491"/>
      <c r="AB63" s="491"/>
      <c r="AD63" s="491"/>
      <c r="AE63" s="491"/>
      <c r="AF63" s="491"/>
      <c r="AG63" s="491"/>
      <c r="AH63" s="492"/>
      <c r="AI63" s="492"/>
      <c r="AJ63" s="492"/>
      <c r="AK63" s="492"/>
    </row>
    <row r="64" spans="1:37" ht="13.5" customHeight="1">
      <c r="A64" s="457"/>
      <c r="B64" s="458"/>
      <c r="C64" s="488"/>
      <c r="D64" s="488"/>
      <c r="E64" s="488"/>
      <c r="F64" s="488"/>
      <c r="G64" s="457"/>
      <c r="H64" s="458"/>
      <c r="I64" s="488"/>
      <c r="J64" s="488"/>
      <c r="K64" s="488"/>
      <c r="L64" s="488"/>
      <c r="O64" s="493"/>
      <c r="P64" s="493"/>
      <c r="Q64" s="493"/>
      <c r="R64" s="493"/>
      <c r="T64" s="494"/>
      <c r="U64" s="494"/>
      <c r="V64" s="494"/>
      <c r="W64" s="494"/>
      <c r="Y64" s="491"/>
      <c r="Z64" s="491"/>
      <c r="AA64" s="491"/>
      <c r="AB64" s="491"/>
      <c r="AD64" s="491"/>
      <c r="AE64" s="491"/>
      <c r="AF64" s="491"/>
      <c r="AG64" s="491"/>
      <c r="AH64" s="492"/>
      <c r="AI64" s="492"/>
      <c r="AJ64" s="492"/>
      <c r="AK64" s="492"/>
    </row>
    <row r="65" spans="1:37" ht="13.5" customHeight="1">
      <c r="A65" s="457"/>
      <c r="B65" s="458"/>
      <c r="C65" s="488"/>
      <c r="D65" s="488"/>
      <c r="E65" s="488"/>
      <c r="F65" s="488"/>
      <c r="G65" s="457"/>
      <c r="H65" s="458"/>
      <c r="I65" s="488"/>
      <c r="J65" s="488"/>
      <c r="K65" s="488"/>
      <c r="L65" s="488"/>
      <c r="O65" s="493"/>
      <c r="P65" s="493"/>
      <c r="Q65" s="493"/>
      <c r="R65" s="493"/>
      <c r="T65" s="494"/>
      <c r="U65" s="494"/>
      <c r="V65" s="494"/>
      <c r="W65" s="494"/>
      <c r="Y65" s="491"/>
      <c r="Z65" s="491"/>
      <c r="AA65" s="491"/>
      <c r="AB65" s="491"/>
      <c r="AD65" s="491"/>
      <c r="AE65" s="491"/>
      <c r="AF65" s="491"/>
      <c r="AG65" s="491"/>
      <c r="AH65" s="492"/>
      <c r="AI65" s="492"/>
      <c r="AJ65" s="492"/>
      <c r="AK65" s="492"/>
    </row>
    <row r="66" spans="1:37" ht="13.5" customHeight="1">
      <c r="A66" s="457"/>
      <c r="B66" s="458"/>
      <c r="C66" s="488"/>
      <c r="D66" s="488"/>
      <c r="E66" s="488"/>
      <c r="F66" s="488"/>
      <c r="G66" s="457"/>
      <c r="H66" s="458"/>
      <c r="I66" s="488"/>
      <c r="J66" s="488"/>
      <c r="K66" s="488"/>
      <c r="L66" s="488"/>
      <c r="O66" s="493"/>
      <c r="P66" s="493"/>
      <c r="Q66" s="493"/>
      <c r="R66" s="493"/>
      <c r="T66" s="494"/>
      <c r="U66" s="494"/>
      <c r="V66" s="494"/>
      <c r="W66" s="494"/>
      <c r="Y66" s="491"/>
      <c r="Z66" s="491"/>
      <c r="AA66" s="491"/>
      <c r="AB66" s="491"/>
      <c r="AD66" s="491"/>
      <c r="AE66" s="491"/>
      <c r="AF66" s="491"/>
      <c r="AG66" s="491"/>
      <c r="AH66" s="492"/>
      <c r="AI66" s="492"/>
      <c r="AJ66" s="492"/>
      <c r="AK66" s="492"/>
    </row>
    <row r="67" spans="1:37" ht="13.5" customHeight="1">
      <c r="A67" s="457"/>
      <c r="B67" s="458"/>
      <c r="C67" s="488"/>
      <c r="D67" s="488"/>
      <c r="E67" s="488"/>
      <c r="F67" s="488"/>
      <c r="G67" s="457"/>
      <c r="H67" s="458"/>
      <c r="I67" s="495"/>
      <c r="J67" s="495"/>
      <c r="K67" s="495"/>
      <c r="L67" s="495"/>
      <c r="O67" s="493"/>
      <c r="P67" s="493"/>
      <c r="Q67" s="493"/>
      <c r="R67" s="493"/>
      <c r="T67" s="494"/>
      <c r="U67" s="494"/>
      <c r="V67" s="494"/>
      <c r="W67" s="494"/>
      <c r="Y67" s="491"/>
      <c r="Z67" s="491"/>
      <c r="AA67" s="491"/>
      <c r="AB67" s="491"/>
      <c r="AD67" s="491"/>
      <c r="AE67" s="491"/>
      <c r="AF67" s="491"/>
      <c r="AG67" s="491"/>
      <c r="AH67" s="492"/>
      <c r="AI67" s="492"/>
      <c r="AJ67" s="492"/>
      <c r="AK67" s="492"/>
    </row>
    <row r="68" spans="1:37" ht="9" customHeight="1">
      <c r="A68" s="457"/>
      <c r="B68" s="458"/>
      <c r="C68" s="495"/>
      <c r="D68" s="495"/>
      <c r="E68" s="495"/>
      <c r="F68" s="495"/>
      <c r="G68" s="457"/>
      <c r="H68" s="458"/>
      <c r="I68" s="488"/>
      <c r="J68" s="488"/>
      <c r="K68" s="488"/>
      <c r="L68" s="488"/>
      <c r="AH68" s="498"/>
      <c r="AI68" s="498"/>
      <c r="AJ68" s="498"/>
      <c r="AK68" s="498"/>
    </row>
    <row r="69" spans="1:37" ht="13.5" customHeight="1">
      <c r="A69" s="457"/>
      <c r="B69" s="458"/>
      <c r="C69" s="494"/>
      <c r="D69" s="494"/>
      <c r="E69" s="494"/>
      <c r="F69" s="494"/>
      <c r="G69" s="457"/>
      <c r="H69" s="458"/>
      <c r="I69" s="488"/>
      <c r="J69" s="488"/>
      <c r="K69" s="488"/>
      <c r="L69" s="488"/>
    </row>
    <row r="70" spans="1:37" ht="13.5" customHeight="1">
      <c r="A70" s="457"/>
      <c r="B70" s="458"/>
      <c r="C70" s="494"/>
      <c r="D70" s="494"/>
      <c r="E70" s="494"/>
      <c r="F70" s="494"/>
      <c r="G70" s="457"/>
      <c r="H70" s="458"/>
      <c r="I70" s="488"/>
      <c r="J70" s="488"/>
      <c r="K70" s="488"/>
      <c r="L70" s="488"/>
    </row>
    <row r="71" spans="1:37" ht="13.5" customHeight="1">
      <c r="A71" s="457"/>
      <c r="B71" s="458"/>
      <c r="C71" s="494"/>
      <c r="D71" s="494"/>
      <c r="E71" s="494"/>
      <c r="F71" s="494"/>
      <c r="G71" s="457"/>
      <c r="H71" s="458"/>
      <c r="I71" s="488"/>
      <c r="J71" s="488"/>
      <c r="K71" s="488"/>
      <c r="L71" s="488"/>
    </row>
    <row r="72" spans="1:37" ht="13.5" customHeight="1">
      <c r="A72" s="457"/>
      <c r="B72" s="458"/>
      <c r="C72" s="494"/>
      <c r="D72" s="494"/>
      <c r="E72" s="494"/>
      <c r="F72" s="494"/>
      <c r="G72" s="457"/>
      <c r="H72" s="458"/>
      <c r="I72" s="488"/>
      <c r="J72" s="488"/>
      <c r="K72" s="488"/>
      <c r="L72" s="488"/>
    </row>
    <row r="73" spans="1:37" ht="13.5" customHeight="1">
      <c r="A73" s="457"/>
      <c r="B73" s="458"/>
      <c r="C73" s="494"/>
      <c r="D73" s="494"/>
      <c r="E73" s="494"/>
      <c r="F73" s="494"/>
      <c r="G73" s="457"/>
      <c r="H73" s="458"/>
      <c r="I73" s="495"/>
      <c r="J73" s="495"/>
      <c r="K73" s="495"/>
      <c r="L73" s="495"/>
    </row>
    <row r="74" spans="1:37" ht="9" customHeight="1">
      <c r="A74" s="457"/>
      <c r="B74" s="458"/>
      <c r="C74" s="495"/>
      <c r="D74" s="495"/>
      <c r="E74" s="495"/>
      <c r="F74" s="495"/>
      <c r="G74" s="457"/>
      <c r="H74" s="458"/>
      <c r="I74" s="499"/>
      <c r="J74" s="499"/>
      <c r="K74" s="499"/>
      <c r="L74" s="499"/>
    </row>
    <row r="75" spans="1:37" ht="13.5" customHeight="1">
      <c r="A75" s="457"/>
      <c r="B75" s="458"/>
      <c r="C75" s="494"/>
      <c r="D75" s="494"/>
      <c r="E75" s="494"/>
      <c r="F75" s="494"/>
      <c r="G75" s="457"/>
      <c r="H75" s="458"/>
      <c r="I75" s="482"/>
      <c r="J75" s="482"/>
      <c r="K75" s="482"/>
      <c r="L75" s="482"/>
    </row>
    <row r="76" spans="1:37" ht="13.5" customHeight="1">
      <c r="A76" s="457"/>
      <c r="B76" s="458"/>
      <c r="C76" s="494"/>
      <c r="D76" s="494"/>
      <c r="E76" s="494"/>
      <c r="F76" s="494"/>
      <c r="G76" s="500"/>
      <c r="H76" s="501"/>
      <c r="I76" s="502"/>
      <c r="J76" s="502"/>
      <c r="K76" s="502"/>
      <c r="L76" s="502"/>
    </row>
    <row r="77" spans="1:37" ht="13.5" customHeight="1">
      <c r="A77" s="457"/>
      <c r="B77" s="458"/>
      <c r="C77" s="494"/>
      <c r="D77" s="494"/>
      <c r="E77" s="494"/>
      <c r="F77" s="494"/>
      <c r="G77" s="457"/>
      <c r="H77" s="458"/>
      <c r="I77" s="482"/>
      <c r="J77" s="482"/>
      <c r="K77" s="482"/>
      <c r="L77" s="482"/>
    </row>
    <row r="78" spans="1:37" ht="13.5" customHeight="1">
      <c r="A78" s="457"/>
      <c r="B78" s="458"/>
      <c r="C78" s="494"/>
      <c r="D78" s="494"/>
      <c r="E78" s="494"/>
      <c r="F78" s="494"/>
      <c r="G78" s="457"/>
      <c r="H78" s="458"/>
      <c r="I78" s="482"/>
      <c r="J78" s="482"/>
      <c r="K78" s="482"/>
      <c r="L78" s="482"/>
    </row>
    <row r="79" spans="1:37" ht="13.5" customHeight="1">
      <c r="A79" s="457"/>
      <c r="B79" s="458"/>
      <c r="C79" s="494"/>
      <c r="D79" s="494"/>
      <c r="E79" s="494"/>
      <c r="F79" s="494"/>
      <c r="G79" s="503"/>
      <c r="H79" s="503"/>
      <c r="I79" s="503"/>
      <c r="J79" s="503"/>
      <c r="K79" s="503"/>
      <c r="L79" s="503"/>
    </row>
    <row r="80" spans="1:37" ht="13.5" customHeight="1">
      <c r="A80" s="503"/>
      <c r="B80" s="503"/>
      <c r="C80" s="503"/>
      <c r="D80" s="503"/>
      <c r="E80" s="503"/>
      <c r="F80" s="503"/>
    </row>
    <row r="81" spans="1:12" ht="19">
      <c r="A81" s="56"/>
      <c r="L81" s="60"/>
    </row>
    <row r="82" spans="1:12" ht="19">
      <c r="A82" s="484"/>
      <c r="B82" s="485"/>
      <c r="C82" s="486"/>
      <c r="D82" s="486"/>
      <c r="E82" s="486"/>
      <c r="F82" s="486"/>
      <c r="G82" s="3295"/>
      <c r="H82" s="3295"/>
      <c r="I82" s="3295"/>
      <c r="J82" s="3295"/>
      <c r="K82" s="3295"/>
      <c r="L82" s="3295"/>
    </row>
    <row r="83" spans="1:12" ht="13.5" customHeight="1">
      <c r="A83" s="3295"/>
      <c r="B83" s="3295"/>
      <c r="C83" s="3295"/>
      <c r="D83" s="3295"/>
      <c r="E83" s="3295"/>
      <c r="F83" s="3295"/>
      <c r="G83" s="3295"/>
      <c r="H83" s="3295"/>
      <c r="I83" s="3295"/>
      <c r="J83" s="487"/>
      <c r="K83" s="487"/>
      <c r="L83" s="487"/>
    </row>
    <row r="84" spans="1:12" ht="13.5" customHeight="1">
      <c r="A84" s="3295"/>
      <c r="B84" s="3295"/>
      <c r="C84" s="3295"/>
      <c r="D84" s="487"/>
      <c r="E84" s="487"/>
      <c r="F84" s="487"/>
      <c r="G84" s="457"/>
      <c r="H84" s="458"/>
      <c r="I84" s="488"/>
      <c r="J84" s="488"/>
      <c r="K84" s="488"/>
      <c r="L84" s="488"/>
    </row>
    <row r="85" spans="1:12" ht="13.5" customHeight="1">
      <c r="A85" s="457"/>
      <c r="B85" s="458"/>
      <c r="C85" s="489"/>
      <c r="D85" s="489"/>
      <c r="E85" s="489"/>
      <c r="F85" s="489"/>
      <c r="G85" s="457"/>
      <c r="H85" s="458"/>
      <c r="I85" s="488"/>
      <c r="J85" s="488"/>
      <c r="K85" s="488"/>
      <c r="L85" s="488"/>
    </row>
    <row r="86" spans="1:12" ht="13.5" customHeight="1">
      <c r="A86" s="457"/>
      <c r="B86" s="458"/>
      <c r="C86" s="494"/>
      <c r="D86" s="489"/>
      <c r="E86" s="494"/>
      <c r="F86" s="494"/>
      <c r="G86" s="457"/>
      <c r="H86" s="458"/>
      <c r="I86" s="488"/>
      <c r="J86" s="488"/>
      <c r="K86" s="488"/>
      <c r="L86" s="488"/>
    </row>
    <row r="87" spans="1:12" ht="13.5" customHeight="1">
      <c r="A87" s="457"/>
      <c r="B87" s="458"/>
      <c r="C87" s="494"/>
      <c r="D87" s="489"/>
      <c r="E87" s="494"/>
      <c r="F87" s="494"/>
      <c r="G87" s="457"/>
      <c r="H87" s="458"/>
      <c r="I87" s="488"/>
      <c r="J87" s="488"/>
      <c r="K87" s="488"/>
      <c r="L87" s="488"/>
    </row>
    <row r="88" spans="1:12" ht="13.5" customHeight="1">
      <c r="A88" s="457"/>
      <c r="B88" s="458"/>
      <c r="C88" s="494"/>
      <c r="D88" s="489"/>
      <c r="E88" s="494"/>
      <c r="F88" s="494"/>
      <c r="G88" s="457"/>
      <c r="H88" s="458"/>
      <c r="I88" s="488"/>
      <c r="J88" s="488"/>
      <c r="K88" s="488"/>
      <c r="L88" s="488"/>
    </row>
    <row r="89" spans="1:12" ht="13.5" customHeight="1">
      <c r="A89" s="457"/>
      <c r="B89" s="458"/>
      <c r="C89" s="494"/>
      <c r="D89" s="489"/>
      <c r="E89" s="494"/>
      <c r="F89" s="494"/>
      <c r="G89" s="457"/>
      <c r="H89" s="458"/>
      <c r="I89" s="495"/>
      <c r="J89" s="488"/>
      <c r="K89" s="495"/>
      <c r="L89" s="495"/>
    </row>
    <row r="90" spans="1:12" ht="9.75" customHeight="1">
      <c r="A90" s="457"/>
      <c r="B90" s="458"/>
      <c r="C90" s="495"/>
      <c r="D90" s="489"/>
      <c r="E90" s="495"/>
      <c r="F90" s="495"/>
      <c r="G90" s="457"/>
      <c r="H90" s="458"/>
      <c r="I90" s="488"/>
      <c r="J90" s="488"/>
      <c r="K90" s="488"/>
      <c r="L90" s="488"/>
    </row>
    <row r="91" spans="1:12" ht="13.5" customHeight="1">
      <c r="A91" s="457"/>
      <c r="B91" s="458"/>
      <c r="C91" s="494"/>
      <c r="D91" s="489"/>
      <c r="E91" s="494"/>
      <c r="F91" s="494"/>
      <c r="G91" s="457"/>
      <c r="H91" s="458"/>
      <c r="I91" s="488"/>
      <c r="J91" s="488"/>
      <c r="K91" s="488"/>
      <c r="L91" s="488"/>
    </row>
    <row r="92" spans="1:12" ht="13.5" customHeight="1">
      <c r="A92" s="457"/>
      <c r="B92" s="458"/>
      <c r="C92" s="494"/>
      <c r="D92" s="489"/>
      <c r="E92" s="504"/>
      <c r="F92" s="504"/>
      <c r="G92" s="457"/>
      <c r="H92" s="458"/>
      <c r="I92" s="488"/>
      <c r="J92" s="488"/>
      <c r="K92" s="488"/>
      <c r="L92" s="488"/>
    </row>
    <row r="93" spans="1:12" ht="13.5" customHeight="1">
      <c r="A93" s="457"/>
      <c r="B93" s="458"/>
      <c r="C93" s="494"/>
      <c r="D93" s="489"/>
      <c r="E93" s="494"/>
      <c r="F93" s="494"/>
      <c r="G93" s="457"/>
      <c r="H93" s="458"/>
      <c r="I93" s="488"/>
      <c r="J93" s="488"/>
      <c r="K93" s="488"/>
      <c r="L93" s="488"/>
    </row>
    <row r="94" spans="1:12" ht="13.5" customHeight="1">
      <c r="A94" s="457"/>
      <c r="B94" s="458"/>
      <c r="C94" s="494"/>
      <c r="D94" s="489"/>
      <c r="E94" s="494"/>
      <c r="F94" s="494"/>
      <c r="G94" s="457"/>
      <c r="H94" s="458"/>
      <c r="I94" s="488"/>
      <c r="J94" s="488"/>
      <c r="K94" s="488"/>
      <c r="L94" s="488"/>
    </row>
    <row r="95" spans="1:12" ht="13.5" customHeight="1">
      <c r="A95" s="457"/>
      <c r="B95" s="458"/>
      <c r="C95" s="494"/>
      <c r="D95" s="489"/>
      <c r="E95" s="494"/>
      <c r="F95" s="494"/>
      <c r="G95" s="457"/>
      <c r="H95" s="458"/>
      <c r="I95" s="495"/>
      <c r="J95" s="488"/>
      <c r="K95" s="495"/>
      <c r="L95" s="495"/>
    </row>
    <row r="96" spans="1:12" ht="9.75" customHeight="1">
      <c r="A96" s="457"/>
      <c r="B96" s="458"/>
      <c r="C96" s="495"/>
      <c r="D96" s="489"/>
      <c r="E96" s="495"/>
      <c r="F96" s="495"/>
      <c r="G96" s="457"/>
      <c r="H96" s="458"/>
      <c r="I96" s="488"/>
      <c r="J96" s="488"/>
      <c r="K96" s="488"/>
      <c r="L96" s="488"/>
    </row>
    <row r="97" spans="1:12" ht="13.5" customHeight="1">
      <c r="A97" s="457"/>
      <c r="B97" s="458"/>
      <c r="C97" s="494"/>
      <c r="D97" s="489"/>
      <c r="E97" s="494"/>
      <c r="F97" s="494"/>
      <c r="G97" s="457"/>
      <c r="H97" s="458"/>
      <c r="I97" s="488"/>
      <c r="J97" s="488"/>
      <c r="K97" s="488"/>
      <c r="L97" s="488"/>
    </row>
    <row r="98" spans="1:12" ht="13.5" customHeight="1">
      <c r="A98" s="457"/>
      <c r="B98" s="458"/>
      <c r="C98" s="494"/>
      <c r="D98" s="489"/>
      <c r="E98" s="494"/>
      <c r="F98" s="494"/>
      <c r="G98" s="457"/>
      <c r="H98" s="458"/>
      <c r="I98" s="488"/>
      <c r="J98" s="488"/>
      <c r="K98" s="488"/>
      <c r="L98" s="488"/>
    </row>
    <row r="99" spans="1:12" ht="13.5" customHeight="1">
      <c r="A99" s="457"/>
      <c r="B99" s="458"/>
      <c r="C99" s="494"/>
      <c r="D99" s="489"/>
      <c r="E99" s="494"/>
      <c r="F99" s="494"/>
      <c r="G99" s="457"/>
      <c r="H99" s="458"/>
      <c r="I99" s="488"/>
      <c r="J99" s="488"/>
      <c r="K99" s="488"/>
      <c r="L99" s="488"/>
    </row>
    <row r="100" spans="1:12" ht="13.5" customHeight="1">
      <c r="A100" s="457"/>
      <c r="B100" s="458"/>
      <c r="C100" s="494"/>
      <c r="D100" s="489"/>
      <c r="E100" s="494"/>
      <c r="F100" s="494"/>
      <c r="G100" s="457"/>
      <c r="H100" s="458"/>
      <c r="I100" s="488"/>
      <c r="J100" s="488"/>
      <c r="K100" s="488"/>
      <c r="L100" s="488"/>
    </row>
    <row r="101" spans="1:12" ht="13.5" customHeight="1">
      <c r="A101" s="457"/>
      <c r="B101" s="458"/>
      <c r="C101" s="494"/>
      <c r="D101" s="489"/>
      <c r="E101" s="494"/>
      <c r="F101" s="494"/>
      <c r="G101" s="457"/>
      <c r="H101" s="458"/>
      <c r="I101" s="495"/>
      <c r="J101" s="488"/>
      <c r="K101" s="495"/>
      <c r="L101" s="495"/>
    </row>
    <row r="102" spans="1:12" ht="9.75" customHeight="1">
      <c r="A102" s="457"/>
      <c r="B102" s="458"/>
      <c r="C102" s="495"/>
      <c r="D102" s="489"/>
      <c r="E102" s="495"/>
      <c r="F102" s="495"/>
      <c r="G102" s="457"/>
      <c r="H102" s="458"/>
      <c r="I102" s="488"/>
      <c r="J102" s="488"/>
      <c r="K102" s="488"/>
      <c r="L102" s="488"/>
    </row>
    <row r="103" spans="1:12" ht="13.5" customHeight="1">
      <c r="A103" s="457"/>
      <c r="B103" s="458"/>
      <c r="C103" s="494"/>
      <c r="D103" s="489"/>
      <c r="E103" s="494"/>
      <c r="F103" s="494"/>
      <c r="G103" s="457"/>
      <c r="H103" s="458"/>
      <c r="I103" s="488"/>
      <c r="J103" s="488"/>
      <c r="K103" s="488"/>
      <c r="L103" s="488"/>
    </row>
    <row r="104" spans="1:12" ht="13.5" customHeight="1">
      <c r="A104" s="457"/>
      <c r="B104" s="458"/>
      <c r="C104" s="494"/>
      <c r="D104" s="489"/>
      <c r="E104" s="494"/>
      <c r="F104" s="494"/>
      <c r="G104" s="457"/>
      <c r="H104" s="458"/>
      <c r="I104" s="488"/>
      <c r="J104" s="488"/>
      <c r="K104" s="488"/>
      <c r="L104" s="488"/>
    </row>
    <row r="105" spans="1:12" ht="13.5" customHeight="1">
      <c r="A105" s="457"/>
      <c r="B105" s="458"/>
      <c r="C105" s="494"/>
      <c r="D105" s="489"/>
      <c r="E105" s="494"/>
      <c r="F105" s="494"/>
      <c r="G105" s="457"/>
      <c r="H105" s="458"/>
      <c r="I105" s="488"/>
      <c r="J105" s="488"/>
      <c r="K105" s="488"/>
      <c r="L105" s="488"/>
    </row>
    <row r="106" spans="1:12" ht="13.5" customHeight="1">
      <c r="A106" s="457"/>
      <c r="B106" s="458"/>
      <c r="C106" s="494"/>
      <c r="D106" s="489"/>
      <c r="E106" s="494"/>
      <c r="F106" s="494"/>
      <c r="G106" s="457"/>
      <c r="H106" s="458"/>
      <c r="I106" s="488"/>
      <c r="J106" s="488"/>
      <c r="K106" s="488"/>
      <c r="L106" s="488"/>
    </row>
    <row r="107" spans="1:12" ht="13.5" customHeight="1">
      <c r="A107" s="457"/>
      <c r="B107" s="458"/>
      <c r="C107" s="494"/>
      <c r="D107" s="489"/>
      <c r="E107" s="494"/>
      <c r="F107" s="494"/>
      <c r="G107" s="457"/>
      <c r="H107" s="458"/>
      <c r="I107" s="495"/>
      <c r="J107" s="495"/>
      <c r="K107" s="495"/>
      <c r="L107" s="495"/>
    </row>
    <row r="108" spans="1:12" ht="9.75" customHeight="1">
      <c r="A108" s="457"/>
      <c r="B108" s="458"/>
      <c r="C108" s="495"/>
      <c r="D108" s="489"/>
      <c r="E108" s="495"/>
      <c r="F108" s="495"/>
      <c r="G108" s="457"/>
      <c r="H108" s="458"/>
      <c r="I108" s="499"/>
      <c r="J108" s="499"/>
      <c r="K108" s="499"/>
      <c r="L108" s="499"/>
    </row>
    <row r="109" spans="1:12" ht="13.5" customHeight="1">
      <c r="A109" s="457"/>
      <c r="B109" s="458"/>
      <c r="C109" s="494"/>
      <c r="D109" s="489"/>
      <c r="E109" s="494"/>
      <c r="F109" s="494"/>
      <c r="G109" s="500"/>
      <c r="H109" s="501"/>
      <c r="I109" s="505"/>
      <c r="J109" s="505"/>
      <c r="K109" s="505"/>
      <c r="L109" s="505"/>
    </row>
    <row r="110" spans="1:12" ht="13.5" customHeight="1">
      <c r="A110" s="457"/>
      <c r="B110" s="458"/>
      <c r="C110" s="494"/>
      <c r="D110" s="489"/>
      <c r="E110" s="494"/>
      <c r="F110" s="494"/>
      <c r="G110" s="457"/>
      <c r="H110" s="458"/>
      <c r="I110" s="482"/>
      <c r="J110" s="482"/>
      <c r="K110" s="482"/>
      <c r="L110" s="482"/>
    </row>
    <row r="111" spans="1:12" ht="13.5" customHeight="1">
      <c r="A111" s="457"/>
      <c r="B111" s="458"/>
      <c r="C111" s="494"/>
      <c r="D111" s="489"/>
      <c r="E111" s="494"/>
      <c r="F111" s="494"/>
      <c r="G111" s="457"/>
      <c r="H111" s="458"/>
      <c r="I111" s="482"/>
      <c r="J111" s="482"/>
      <c r="K111" s="482"/>
      <c r="L111" s="482"/>
    </row>
    <row r="112" spans="1:12" ht="13.5" customHeight="1">
      <c r="A112" s="457"/>
      <c r="B112" s="458"/>
      <c r="C112" s="494"/>
      <c r="D112" s="489"/>
      <c r="E112" s="494"/>
      <c r="F112" s="494"/>
      <c r="G112" s="457"/>
      <c r="H112" s="458"/>
      <c r="I112" s="482"/>
      <c r="J112" s="482"/>
      <c r="K112" s="482"/>
      <c r="L112" s="482"/>
    </row>
    <row r="113" spans="1:6" ht="13.5" customHeight="1">
      <c r="A113" s="457"/>
      <c r="B113" s="458"/>
      <c r="C113" s="494"/>
      <c r="D113" s="489"/>
      <c r="E113" s="494"/>
      <c r="F113" s="494"/>
    </row>
    <row r="114" spans="1:6" ht="14.25" customHeight="1">
      <c r="A114" s="503"/>
    </row>
  </sheetData>
  <mergeCells count="18">
    <mergeCell ref="G82:H83"/>
    <mergeCell ref="I82:I83"/>
    <mergeCell ref="J82:L82"/>
    <mergeCell ref="A83:B84"/>
    <mergeCell ref="C83:C84"/>
    <mergeCell ref="D83:F83"/>
    <mergeCell ref="G48:H49"/>
    <mergeCell ref="I48:I49"/>
    <mergeCell ref="J48:L48"/>
    <mergeCell ref="A49:B50"/>
    <mergeCell ref="C49:C50"/>
    <mergeCell ref="D49:F49"/>
    <mergeCell ref="J3:L3"/>
    <mergeCell ref="A3:B4"/>
    <mergeCell ref="C3:C4"/>
    <mergeCell ref="D3:F3"/>
    <mergeCell ref="G3:H4"/>
    <mergeCell ref="I3:I4"/>
  </mergeCells>
  <phoneticPr fontId="3"/>
  <pageMargins left="0.70866141732283472" right="0.39370078740157483" top="0.59055118110236227" bottom="0.59055118110236227" header="0.51181102362204722" footer="0.51181102362204722"/>
  <pageSetup paperSize="9" scale="96" orientation="portrait" horizontalDpi="4294967293" r:id="rId1"/>
  <headerFooter alignWithMargins="0"/>
  <rowBreaks count="1" manualBreakCount="1">
    <brk id="66" max="16383" man="1"/>
  </rowBreaks>
  <colBreaks count="1" manualBreakCount="1">
    <brk id="12"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9851F-7014-4C13-A97E-0693A059F691}">
  <dimension ref="A1:O28"/>
  <sheetViews>
    <sheetView view="pageBreakPreview" zoomScaleNormal="100" zoomScaleSheetLayoutView="100" workbookViewId="0"/>
  </sheetViews>
  <sheetFormatPr defaultRowHeight="13"/>
  <cols>
    <col min="1" max="3" width="2.6328125" customWidth="1"/>
    <col min="4" max="4" width="16.6328125" customWidth="1"/>
    <col min="5" max="5" width="2.6328125" customWidth="1"/>
    <col min="6" max="15" width="6.6328125" customWidth="1"/>
  </cols>
  <sheetData>
    <row r="1" spans="1:15" ht="19">
      <c r="A1" s="56" t="s">
        <v>6253</v>
      </c>
      <c r="B1" s="56"/>
      <c r="C1" s="57"/>
      <c r="D1" s="57"/>
      <c r="E1" s="57"/>
      <c r="F1" s="57"/>
      <c r="G1" s="57"/>
      <c r="H1" s="57"/>
      <c r="I1" s="57"/>
      <c r="J1" s="57"/>
      <c r="K1" s="57"/>
      <c r="L1" s="3009"/>
      <c r="M1" s="3009"/>
    </row>
    <row r="2" spans="1:15" ht="13.5" customHeight="1" thickBot="1">
      <c r="A2" s="342" t="s">
        <v>3361</v>
      </c>
      <c r="B2" s="342"/>
      <c r="C2" s="89"/>
      <c r="D2" s="89"/>
      <c r="E2" s="89"/>
      <c r="F2" s="59"/>
      <c r="G2" s="59"/>
      <c r="H2" s="59"/>
      <c r="I2" s="59"/>
      <c r="J2" s="59"/>
      <c r="K2" s="59"/>
      <c r="L2" s="59"/>
      <c r="M2" s="59"/>
      <c r="N2" s="59"/>
      <c r="O2" s="60" t="s">
        <v>6164</v>
      </c>
    </row>
    <row r="3" spans="1:15" ht="15" customHeight="1">
      <c r="A3" s="4674" t="s">
        <v>6254</v>
      </c>
      <c r="B3" s="4674"/>
      <c r="C3" s="4674"/>
      <c r="D3" s="4674"/>
      <c r="E3" s="4675"/>
      <c r="F3" s="4667" t="s">
        <v>6255</v>
      </c>
      <c r="G3" s="4680"/>
      <c r="H3" s="4680"/>
      <c r="I3" s="4680"/>
      <c r="J3" s="4663"/>
      <c r="K3" s="4667" t="s">
        <v>6256</v>
      </c>
      <c r="L3" s="4680"/>
      <c r="M3" s="4680"/>
      <c r="N3" s="4680"/>
      <c r="O3" s="4680"/>
    </row>
    <row r="4" spans="1:15" ht="13.5" customHeight="1">
      <c r="A4" s="4676"/>
      <c r="B4" s="4676"/>
      <c r="C4" s="4676"/>
      <c r="D4" s="4676"/>
      <c r="E4" s="4677"/>
      <c r="F4" s="4668" t="s">
        <v>6069</v>
      </c>
      <c r="G4" s="4714"/>
      <c r="H4" s="4665"/>
      <c r="I4" s="4715" t="s">
        <v>6070</v>
      </c>
      <c r="J4" s="4715" t="s">
        <v>6071</v>
      </c>
      <c r="K4" s="4668" t="s">
        <v>6069</v>
      </c>
      <c r="L4" s="4714"/>
      <c r="M4" s="4665"/>
      <c r="N4" s="4715" t="s">
        <v>6070</v>
      </c>
      <c r="O4" s="4717" t="s">
        <v>6071</v>
      </c>
    </row>
    <row r="5" spans="1:15" ht="13.5" customHeight="1">
      <c r="A5" s="4678"/>
      <c r="B5" s="4678"/>
      <c r="C5" s="4678"/>
      <c r="D5" s="4678"/>
      <c r="E5" s="4679"/>
      <c r="F5" s="2963" t="s">
        <v>16</v>
      </c>
      <c r="G5" s="2963" t="s">
        <v>6072</v>
      </c>
      <c r="H5" s="2963" t="s">
        <v>6073</v>
      </c>
      <c r="I5" s="4716"/>
      <c r="J5" s="4716"/>
      <c r="K5" s="2963" t="s">
        <v>16</v>
      </c>
      <c r="L5" s="2963" t="s">
        <v>6072</v>
      </c>
      <c r="M5" s="2963" t="s">
        <v>6073</v>
      </c>
      <c r="N5" s="4716"/>
      <c r="O5" s="4718"/>
    </row>
    <row r="6" spans="1:15" ht="15.9" customHeight="1">
      <c r="A6" s="2960" t="s">
        <v>1746</v>
      </c>
      <c r="B6" s="2960"/>
      <c r="C6" s="2960"/>
      <c r="D6" s="2960"/>
      <c r="E6" s="59"/>
      <c r="F6" s="2315">
        <v>947</v>
      </c>
      <c r="G6" s="2254">
        <v>282</v>
      </c>
      <c r="H6" s="2254">
        <v>665</v>
      </c>
      <c r="I6" s="2254">
        <v>552</v>
      </c>
      <c r="J6" s="2254">
        <v>395</v>
      </c>
      <c r="K6" s="2254">
        <v>3726</v>
      </c>
      <c r="L6" s="2254">
        <v>234</v>
      </c>
      <c r="M6" s="2254">
        <v>3492</v>
      </c>
      <c r="N6" s="2254">
        <v>3500</v>
      </c>
      <c r="O6" s="2254">
        <v>226</v>
      </c>
    </row>
    <row r="7" spans="1:15" ht="15.9" customHeight="1">
      <c r="A7" s="2960" t="s">
        <v>6258</v>
      </c>
      <c r="B7" s="2960"/>
      <c r="C7" s="2960"/>
      <c r="D7" s="2960"/>
      <c r="E7" s="305"/>
      <c r="F7" s="2315">
        <v>997</v>
      </c>
      <c r="G7" s="2254">
        <v>395</v>
      </c>
      <c r="H7" s="2254">
        <v>602</v>
      </c>
      <c r="I7" s="2254">
        <v>663</v>
      </c>
      <c r="J7" s="2254">
        <v>334</v>
      </c>
      <c r="K7" s="2254">
        <v>4032</v>
      </c>
      <c r="L7" s="2254">
        <v>226</v>
      </c>
      <c r="M7" s="2254">
        <v>3806</v>
      </c>
      <c r="N7" s="2254">
        <v>3743</v>
      </c>
      <c r="O7" s="2254">
        <v>289</v>
      </c>
    </row>
    <row r="8" spans="1:15" ht="15.9" customHeight="1">
      <c r="A8" s="2960" t="s">
        <v>6260</v>
      </c>
      <c r="B8" s="2960"/>
      <c r="C8" s="2960"/>
      <c r="D8" s="2960"/>
      <c r="E8" s="305"/>
      <c r="F8" s="2315">
        <v>934</v>
      </c>
      <c r="G8" s="2254">
        <v>334</v>
      </c>
      <c r="H8" s="2254">
        <v>600</v>
      </c>
      <c r="I8" s="2254">
        <v>638</v>
      </c>
      <c r="J8" s="2254">
        <v>296</v>
      </c>
      <c r="K8" s="2254">
        <v>3972</v>
      </c>
      <c r="L8" s="2254">
        <v>289</v>
      </c>
      <c r="M8" s="2254">
        <v>3683</v>
      </c>
      <c r="N8" s="2254">
        <v>3694</v>
      </c>
      <c r="O8" s="2254">
        <v>278</v>
      </c>
    </row>
    <row r="9" spans="1:15" ht="15.9" customHeight="1">
      <c r="A9" s="2960" t="s">
        <v>6262</v>
      </c>
      <c r="B9" s="2960"/>
      <c r="C9" s="2960"/>
      <c r="D9" s="2960"/>
      <c r="E9" s="305"/>
      <c r="F9" s="2315">
        <v>922</v>
      </c>
      <c r="G9" s="2254">
        <v>296</v>
      </c>
      <c r="H9" s="2254">
        <v>626</v>
      </c>
      <c r="I9" s="2254">
        <v>580</v>
      </c>
      <c r="J9" s="2254">
        <v>342</v>
      </c>
      <c r="K9" s="2254">
        <v>4006</v>
      </c>
      <c r="L9" s="2254">
        <v>278</v>
      </c>
      <c r="M9" s="2254">
        <v>3728</v>
      </c>
      <c r="N9" s="2254">
        <v>3757</v>
      </c>
      <c r="O9" s="2254">
        <v>249</v>
      </c>
    </row>
    <row r="10" spans="1:15" ht="15.9" customHeight="1" thickBot="1">
      <c r="A10" s="3020" t="s">
        <v>2079</v>
      </c>
      <c r="B10" s="3020"/>
      <c r="C10" s="3020"/>
      <c r="D10" s="3020"/>
      <c r="E10" s="967"/>
      <c r="F10" s="1754">
        <v>1002</v>
      </c>
      <c r="G10" s="1755">
        <v>342</v>
      </c>
      <c r="H10" s="1755">
        <v>660</v>
      </c>
      <c r="I10" s="1755">
        <v>696</v>
      </c>
      <c r="J10" s="1755">
        <v>306</v>
      </c>
      <c r="K10" s="1755">
        <v>4087</v>
      </c>
      <c r="L10" s="1755">
        <v>249</v>
      </c>
      <c r="M10" s="1755">
        <v>3838</v>
      </c>
      <c r="N10" s="1755">
        <v>3781</v>
      </c>
      <c r="O10" s="1755">
        <v>306</v>
      </c>
    </row>
    <row r="11" spans="1:15" ht="13.5" customHeight="1">
      <c r="A11" s="59" t="s">
        <v>6263</v>
      </c>
      <c r="B11" s="59"/>
      <c r="C11" s="59"/>
      <c r="D11" s="59"/>
      <c r="E11" s="59"/>
      <c r="F11" s="59"/>
      <c r="G11" s="59"/>
      <c r="H11" s="59"/>
      <c r="I11" s="59"/>
      <c r="J11" s="59"/>
      <c r="K11" s="59"/>
      <c r="L11" s="59"/>
      <c r="M11" s="59"/>
    </row>
    <row r="12" spans="1:15" ht="12.9" customHeight="1">
      <c r="A12" s="59"/>
      <c r="B12" s="59"/>
      <c r="C12" s="59"/>
      <c r="D12" s="59"/>
      <c r="E12" s="59"/>
      <c r="F12" s="59"/>
      <c r="G12" s="59"/>
      <c r="H12" s="59"/>
      <c r="I12" s="59"/>
      <c r="J12" s="59"/>
      <c r="K12" s="59"/>
      <c r="L12" s="59"/>
      <c r="M12" s="59"/>
    </row>
    <row r="13" spans="1:15" ht="12.9" customHeight="1"/>
    <row r="14" spans="1:15" ht="19">
      <c r="A14" s="1171" t="s">
        <v>6264</v>
      </c>
      <c r="B14" s="1171"/>
      <c r="C14" s="2037"/>
      <c r="D14" s="2037"/>
      <c r="E14" s="2037"/>
      <c r="F14" s="2037"/>
      <c r="G14" s="2037"/>
      <c r="H14" s="2037"/>
      <c r="I14" s="2037"/>
      <c r="J14" s="2037"/>
      <c r="K14" s="1187"/>
      <c r="L14" s="1187"/>
      <c r="M14" s="1187"/>
      <c r="N14" s="1187"/>
      <c r="O14" s="1187"/>
    </row>
    <row r="15" spans="1:15" ht="13.5" customHeight="1" thickBot="1">
      <c r="A15" s="1191" t="s">
        <v>3361</v>
      </c>
      <c r="B15" s="1191"/>
      <c r="C15" s="1191"/>
      <c r="D15" s="1191"/>
      <c r="E15" s="1191"/>
      <c r="F15" s="2305"/>
      <c r="G15" s="1191"/>
      <c r="H15" s="1191"/>
      <c r="I15" s="1933"/>
      <c r="J15" s="1933"/>
      <c r="K15" s="2305"/>
      <c r="L15" s="2305"/>
      <c r="M15" s="2305"/>
      <c r="N15" s="2305"/>
      <c r="O15" s="1933" t="s">
        <v>6164</v>
      </c>
    </row>
    <row r="16" spans="1:15" ht="13.5" customHeight="1">
      <c r="A16" s="4676" t="s">
        <v>398</v>
      </c>
      <c r="B16" s="4676"/>
      <c r="C16" s="4676"/>
      <c r="D16" s="4676"/>
      <c r="E16" s="4677"/>
      <c r="F16" s="4687" t="s">
        <v>6165</v>
      </c>
      <c r="G16" s="4688"/>
      <c r="H16" s="4687" t="s">
        <v>6166</v>
      </c>
      <c r="I16" s="4688"/>
      <c r="J16" s="4687" t="s">
        <v>6167</v>
      </c>
      <c r="K16" s="4699"/>
      <c r="L16" s="4687" t="s">
        <v>6168</v>
      </c>
      <c r="M16" s="4699"/>
      <c r="N16" s="4691" t="s">
        <v>6169</v>
      </c>
      <c r="O16" s="4692"/>
    </row>
    <row r="17" spans="1:15">
      <c r="A17" s="4678"/>
      <c r="B17" s="4678"/>
      <c r="C17" s="4678"/>
      <c r="D17" s="4678"/>
      <c r="E17" s="4679"/>
      <c r="F17" s="4689"/>
      <c r="G17" s="4690"/>
      <c r="H17" s="4689"/>
      <c r="I17" s="4690"/>
      <c r="J17" s="4689"/>
      <c r="K17" s="4700"/>
      <c r="L17" s="4689"/>
      <c r="M17" s="4700"/>
      <c r="N17" s="4693"/>
      <c r="O17" s="4694"/>
    </row>
    <row r="18" spans="1:15" ht="14.9" customHeight="1">
      <c r="A18" s="4695" t="s">
        <v>6265</v>
      </c>
      <c r="B18" s="4695"/>
      <c r="C18" s="4695"/>
      <c r="D18" s="4695"/>
      <c r="E18" s="4696"/>
      <c r="F18" s="3021"/>
      <c r="G18" s="3021">
        <v>665</v>
      </c>
      <c r="H18" s="2979"/>
      <c r="I18" s="2979">
        <v>602</v>
      </c>
      <c r="J18" s="2979"/>
      <c r="K18" s="2979">
        <v>600</v>
      </c>
      <c r="L18" s="2979"/>
      <c r="M18" s="3021">
        <v>626</v>
      </c>
      <c r="N18" s="2969"/>
      <c r="O18" s="2985">
        <v>660</v>
      </c>
    </row>
    <row r="19" spans="1:15" ht="14.9" customHeight="1">
      <c r="A19" s="305"/>
      <c r="B19" s="4662" t="s">
        <v>6266</v>
      </c>
      <c r="C19" s="4662"/>
      <c r="D19" s="4662"/>
      <c r="E19" s="2965"/>
      <c r="F19" s="2961"/>
      <c r="G19" s="2961">
        <v>9</v>
      </c>
      <c r="H19" s="2960"/>
      <c r="I19" s="2960">
        <v>7</v>
      </c>
      <c r="J19" s="2960"/>
      <c r="K19" s="2960">
        <v>8</v>
      </c>
      <c r="L19" s="2960"/>
      <c r="M19" s="2961">
        <v>7</v>
      </c>
      <c r="N19" s="2969"/>
      <c r="O19" s="2985">
        <v>8</v>
      </c>
    </row>
    <row r="20" spans="1:15" ht="14.9" customHeight="1">
      <c r="A20" s="305"/>
      <c r="B20" s="4662" t="s">
        <v>6267</v>
      </c>
      <c r="C20" s="4662"/>
      <c r="D20" s="4662"/>
      <c r="E20" s="2965"/>
      <c r="F20" s="2961"/>
      <c r="G20" s="2961">
        <v>3</v>
      </c>
      <c r="H20" s="2960"/>
      <c r="I20" s="2961">
        <v>1</v>
      </c>
      <c r="J20" s="2960"/>
      <c r="K20" s="2961" t="s">
        <v>717</v>
      </c>
      <c r="L20" s="2960"/>
      <c r="M20" s="2961">
        <v>1</v>
      </c>
      <c r="N20" s="2969"/>
      <c r="O20" s="2985">
        <v>2</v>
      </c>
    </row>
    <row r="21" spans="1:15" ht="14.9" customHeight="1">
      <c r="A21" s="305"/>
      <c r="B21" s="4662" t="s">
        <v>6268</v>
      </c>
      <c r="C21" s="4662"/>
      <c r="D21" s="4662"/>
      <c r="E21" s="2965"/>
      <c r="F21" s="2961"/>
      <c r="G21" s="2961">
        <v>59</v>
      </c>
      <c r="H21" s="2960"/>
      <c r="I21" s="2960">
        <v>56</v>
      </c>
      <c r="J21" s="2960"/>
      <c r="K21" s="2960">
        <v>61</v>
      </c>
      <c r="L21" s="2960"/>
      <c r="M21" s="2961">
        <v>81</v>
      </c>
      <c r="N21" s="2969"/>
      <c r="O21" s="2985">
        <v>69</v>
      </c>
    </row>
    <row r="22" spans="1:15" ht="14.9" customHeight="1">
      <c r="A22" s="305"/>
      <c r="B22" s="4662" t="s">
        <v>6269</v>
      </c>
      <c r="C22" s="4662"/>
      <c r="D22" s="4662"/>
      <c r="E22" s="2965"/>
      <c r="F22" s="2961"/>
      <c r="G22" s="2961">
        <v>197</v>
      </c>
      <c r="H22" s="2960"/>
      <c r="I22" s="2960">
        <v>172</v>
      </c>
      <c r="J22" s="2960"/>
      <c r="K22" s="2960">
        <v>171</v>
      </c>
      <c r="L22" s="2960"/>
      <c r="M22" s="2961">
        <v>179</v>
      </c>
      <c r="N22" s="2969"/>
      <c r="O22" s="2985">
        <v>189</v>
      </c>
    </row>
    <row r="23" spans="1:15" ht="14.9" customHeight="1">
      <c r="A23" s="305"/>
      <c r="B23" s="4662" t="s">
        <v>6270</v>
      </c>
      <c r="C23" s="4662"/>
      <c r="D23" s="4662"/>
      <c r="E23" s="2965"/>
      <c r="F23" s="2961"/>
      <c r="G23" s="2961" t="s">
        <v>717</v>
      </c>
      <c r="H23" s="2960"/>
      <c r="I23" s="2961">
        <v>1</v>
      </c>
      <c r="J23" s="2960"/>
      <c r="K23" s="2961" t="s">
        <v>717</v>
      </c>
      <c r="L23" s="2960"/>
      <c r="M23" s="2961">
        <v>2</v>
      </c>
      <c r="N23" s="2969"/>
      <c r="O23" s="2985">
        <v>1</v>
      </c>
    </row>
    <row r="24" spans="1:15" ht="14.9" customHeight="1">
      <c r="A24" s="2960"/>
      <c r="B24" s="4662" t="s">
        <v>6271</v>
      </c>
      <c r="C24" s="4662"/>
      <c r="D24" s="4662"/>
      <c r="E24" s="2971"/>
      <c r="F24" s="2984"/>
      <c r="G24" s="2961">
        <v>11</v>
      </c>
      <c r="H24" s="2960"/>
      <c r="I24" s="2960">
        <v>12</v>
      </c>
      <c r="J24" s="2960"/>
      <c r="K24" s="2960">
        <v>9</v>
      </c>
      <c r="L24" s="2960"/>
      <c r="M24" s="2961">
        <v>8</v>
      </c>
      <c r="N24" s="2969"/>
      <c r="O24" s="2985">
        <v>11</v>
      </c>
    </row>
    <row r="25" spans="1:15" ht="14.9" customHeight="1">
      <c r="A25" s="2960"/>
      <c r="B25" s="4662" t="s">
        <v>6272</v>
      </c>
      <c r="C25" s="4662"/>
      <c r="D25" s="4662"/>
      <c r="E25" s="2965"/>
      <c r="F25" s="2961"/>
      <c r="G25" s="2961">
        <v>10</v>
      </c>
      <c r="H25" s="2960"/>
      <c r="I25" s="2960">
        <v>8</v>
      </c>
      <c r="J25" s="2960"/>
      <c r="K25" s="2960">
        <v>8</v>
      </c>
      <c r="L25" s="2960"/>
      <c r="M25" s="2961">
        <v>9</v>
      </c>
      <c r="N25" s="2969"/>
      <c r="O25" s="2985">
        <v>9</v>
      </c>
    </row>
    <row r="26" spans="1:15" ht="14.9" customHeight="1" thickBot="1">
      <c r="A26" s="3007"/>
      <c r="B26" s="4671" t="s">
        <v>22</v>
      </c>
      <c r="C26" s="4671"/>
      <c r="D26" s="4671"/>
      <c r="E26" s="3022"/>
      <c r="F26" s="2977"/>
      <c r="G26" s="2977">
        <v>376</v>
      </c>
      <c r="H26" s="3007"/>
      <c r="I26" s="3007">
        <v>345</v>
      </c>
      <c r="J26" s="3007"/>
      <c r="K26" s="3007">
        <v>343</v>
      </c>
      <c r="L26" s="3007"/>
      <c r="M26" s="2977">
        <v>339</v>
      </c>
      <c r="N26" s="3020"/>
      <c r="O26" s="2997">
        <v>371</v>
      </c>
    </row>
    <row r="27" spans="1:15" ht="13.5" customHeight="1">
      <c r="A27" s="1172" t="s">
        <v>6273</v>
      </c>
      <c r="B27" s="1172"/>
      <c r="C27" s="1172"/>
      <c r="D27" s="1172"/>
      <c r="E27" s="1172"/>
      <c r="F27" s="1172"/>
      <c r="G27" s="1172"/>
      <c r="H27" s="1172"/>
      <c r="I27" s="1187"/>
      <c r="J27" s="1172"/>
      <c r="K27" s="1187"/>
      <c r="L27" s="1187"/>
      <c r="M27" s="1187"/>
      <c r="N27" s="1187"/>
      <c r="O27" s="1187"/>
    </row>
    <row r="28" spans="1:15" ht="13.5" customHeight="1">
      <c r="A28" s="4719"/>
      <c r="B28" s="4719"/>
      <c r="C28" s="4719"/>
      <c r="D28" s="4719"/>
      <c r="E28" s="3519"/>
      <c r="F28" s="3519"/>
      <c r="G28" s="3519"/>
      <c r="H28" s="3519"/>
      <c r="I28" s="3519"/>
      <c r="J28" s="3519"/>
      <c r="K28" s="3519"/>
      <c r="L28" s="3519"/>
      <c r="M28" s="3519"/>
      <c r="N28" s="3519"/>
      <c r="O28" s="3519"/>
    </row>
  </sheetData>
  <mergeCells count="25">
    <mergeCell ref="B24:D24"/>
    <mergeCell ref="B25:D25"/>
    <mergeCell ref="B26:D26"/>
    <mergeCell ref="A28:O28"/>
    <mergeCell ref="A18:E18"/>
    <mergeCell ref="B19:D19"/>
    <mergeCell ref="B20:D20"/>
    <mergeCell ref="B21:D21"/>
    <mergeCell ref="B22:D22"/>
    <mergeCell ref="B23:D23"/>
    <mergeCell ref="N16:O17"/>
    <mergeCell ref="A3:E5"/>
    <mergeCell ref="F3:J3"/>
    <mergeCell ref="K3:O3"/>
    <mergeCell ref="F4:H4"/>
    <mergeCell ref="I4:I5"/>
    <mergeCell ref="J4:J5"/>
    <mergeCell ref="K4:M4"/>
    <mergeCell ref="N4:N5"/>
    <mergeCell ref="O4:O5"/>
    <mergeCell ref="A16:E17"/>
    <mergeCell ref="F16:G17"/>
    <mergeCell ref="H16:I17"/>
    <mergeCell ref="J16:K17"/>
    <mergeCell ref="L16:M17"/>
  </mergeCells>
  <phoneticPr fontId="3"/>
  <pageMargins left="0.51181102362204722" right="0.78740157480314965" top="0.59055118110236227" bottom="0.59055118110236227" header="0.51181102362204722" footer="0.51181102362204722"/>
  <pageSetup paperSize="9" scale="94" orientation="portrait" horizontalDpi="4294967293"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2FD16-562C-498B-BB79-A7E5E86445C0}">
  <dimension ref="A1:X51"/>
  <sheetViews>
    <sheetView view="pageBreakPreview" zoomScaleNormal="100" zoomScaleSheetLayoutView="100" workbookViewId="0"/>
  </sheetViews>
  <sheetFormatPr defaultRowHeight="13"/>
  <cols>
    <col min="1" max="2" width="2.36328125" customWidth="1"/>
    <col min="3" max="3" width="3.6328125" customWidth="1"/>
    <col min="4" max="4" width="9.08984375" customWidth="1"/>
    <col min="5" max="5" width="6.08984375" customWidth="1"/>
    <col min="6" max="6" width="3.6328125" customWidth="1"/>
    <col min="7" max="7" width="2.36328125" customWidth="1"/>
    <col min="8" max="8" width="4.36328125" customWidth="1"/>
    <col min="9" max="9" width="2.36328125" customWidth="1"/>
    <col min="10" max="10" width="2.6328125" customWidth="1"/>
    <col min="11" max="11" width="4.81640625" customWidth="1"/>
    <col min="12" max="12" width="4.6328125" customWidth="1"/>
    <col min="13" max="13" width="4.36328125" customWidth="1"/>
    <col min="14" max="14" width="2.36328125" customWidth="1"/>
    <col min="15" max="15" width="6.08984375" style="1428" customWidth="1"/>
    <col min="16" max="16" width="4.6328125" style="1428" customWidth="1"/>
    <col min="17" max="17" width="4.6328125" customWidth="1"/>
    <col min="18" max="18" width="4.36328125" customWidth="1"/>
    <col min="19" max="19" width="4.08984375" customWidth="1"/>
    <col min="20" max="20" width="5.81640625" customWidth="1"/>
    <col min="21" max="22" width="5.6328125" customWidth="1"/>
    <col min="23" max="23" width="5.1796875" customWidth="1"/>
  </cols>
  <sheetData>
    <row r="1" spans="1:24" ht="19">
      <c r="A1" s="56" t="s">
        <v>6274</v>
      </c>
      <c r="B1" s="56"/>
      <c r="C1" s="56"/>
      <c r="D1" s="57"/>
      <c r="E1" s="57"/>
      <c r="F1" s="57"/>
      <c r="G1" s="57"/>
      <c r="H1" s="57"/>
      <c r="I1" s="57"/>
      <c r="J1" s="57"/>
      <c r="K1" s="57"/>
      <c r="L1" s="57"/>
      <c r="M1" s="57"/>
      <c r="N1" s="57"/>
      <c r="O1" s="847"/>
      <c r="P1" s="847"/>
    </row>
    <row r="2" spans="1:24" ht="14.25" customHeight="1" thickBot="1">
      <c r="A2" s="59" t="s">
        <v>3361</v>
      </c>
      <c r="B2" s="59"/>
      <c r="C2" s="59"/>
      <c r="D2" s="59"/>
      <c r="E2" s="59"/>
      <c r="F2" s="59"/>
      <c r="G2" s="59"/>
      <c r="H2" s="59"/>
      <c r="I2" s="59"/>
      <c r="J2" s="59"/>
      <c r="K2" s="59"/>
      <c r="L2" s="299"/>
      <c r="M2" s="299"/>
      <c r="N2" s="299"/>
      <c r="O2" s="738"/>
      <c r="P2" s="738"/>
      <c r="Q2" s="89"/>
      <c r="R2" s="89"/>
      <c r="S2" s="89"/>
      <c r="U2" s="60" t="s">
        <v>6164</v>
      </c>
    </row>
    <row r="3" spans="1:24" ht="13.5" customHeight="1">
      <c r="A3" s="4674" t="s">
        <v>398</v>
      </c>
      <c r="B3" s="4674"/>
      <c r="C3" s="4674"/>
      <c r="D3" s="4674"/>
      <c r="E3" s="4674"/>
      <c r="F3" s="4674"/>
      <c r="G3" s="4675"/>
      <c r="H3" s="4687" t="s">
        <v>6275</v>
      </c>
      <c r="I3" s="4699"/>
      <c r="J3" s="4699"/>
      <c r="K3" s="4688"/>
      <c r="L3" s="4687" t="s">
        <v>6276</v>
      </c>
      <c r="M3" s="4699"/>
      <c r="N3" s="4724" t="s">
        <v>6277</v>
      </c>
      <c r="O3" s="4699" t="s">
        <v>6278</v>
      </c>
      <c r="P3" s="4724"/>
      <c r="Q3" s="4727" t="s">
        <v>6279</v>
      </c>
      <c r="R3" s="4727"/>
      <c r="S3" s="4728"/>
      <c r="T3" s="4731" t="s">
        <v>6280</v>
      </c>
      <c r="U3" s="4731"/>
    </row>
    <row r="4" spans="1:24">
      <c r="A4" s="4678"/>
      <c r="B4" s="4678"/>
      <c r="C4" s="4678"/>
      <c r="D4" s="4678"/>
      <c r="E4" s="4678"/>
      <c r="F4" s="4678"/>
      <c r="G4" s="4679"/>
      <c r="H4" s="4689"/>
      <c r="I4" s="4700"/>
      <c r="J4" s="4700"/>
      <c r="K4" s="4690"/>
      <c r="L4" s="4689"/>
      <c r="M4" s="4700"/>
      <c r="N4" s="4725"/>
      <c r="O4" s="4726"/>
      <c r="P4" s="4725"/>
      <c r="Q4" s="4729"/>
      <c r="R4" s="4729"/>
      <c r="S4" s="4730"/>
      <c r="T4" s="4732"/>
      <c r="U4" s="4732"/>
    </row>
    <row r="5" spans="1:24" ht="15" customHeight="1">
      <c r="A5" s="4720" t="s">
        <v>6265</v>
      </c>
      <c r="B5" s="4720"/>
      <c r="C5" s="4720"/>
      <c r="D5" s="4720"/>
      <c r="E5" s="4720"/>
      <c r="F5" s="4720"/>
      <c r="G5" s="4721"/>
      <c r="H5" s="4196">
        <v>3492</v>
      </c>
      <c r="I5" s="4146"/>
      <c r="J5" s="4146"/>
      <c r="K5" s="4146"/>
      <c r="L5" s="4722">
        <v>3806</v>
      </c>
      <c r="M5" s="4722"/>
      <c r="N5" s="4722"/>
      <c r="O5" s="4211">
        <v>3683</v>
      </c>
      <c r="P5" s="4211"/>
      <c r="Q5" s="4211">
        <v>3728</v>
      </c>
      <c r="R5" s="4211"/>
      <c r="S5" s="4211"/>
      <c r="T5" s="4723">
        <f>SUM(T6,T15)</f>
        <v>3838</v>
      </c>
      <c r="U5" s="4723"/>
      <c r="V5" s="852"/>
      <c r="W5" s="852"/>
      <c r="X5" s="852"/>
    </row>
    <row r="6" spans="1:24" ht="15" customHeight="1">
      <c r="A6" s="3023"/>
      <c r="B6" s="4734" t="s">
        <v>6281</v>
      </c>
      <c r="C6" s="4734"/>
      <c r="D6" s="4734"/>
      <c r="E6" s="4734"/>
      <c r="F6" s="4734"/>
      <c r="G6" s="3024"/>
      <c r="H6" s="4194">
        <v>3391</v>
      </c>
      <c r="I6" s="3795"/>
      <c r="J6" s="3795"/>
      <c r="K6" s="3795"/>
      <c r="L6" s="4733">
        <v>3678</v>
      </c>
      <c r="M6" s="4733"/>
      <c r="N6" s="4733"/>
      <c r="O6" s="4206">
        <v>3590</v>
      </c>
      <c r="P6" s="4206"/>
      <c r="Q6" s="4206">
        <v>3635</v>
      </c>
      <c r="R6" s="4206"/>
      <c r="S6" s="4206"/>
      <c r="T6" s="4723">
        <f>SUM(T7:U14)</f>
        <v>3710</v>
      </c>
      <c r="U6" s="4723"/>
    </row>
    <row r="7" spans="1:24" ht="15" customHeight="1">
      <c r="A7" s="2960"/>
      <c r="B7" s="2960"/>
      <c r="C7" s="4662" t="s">
        <v>6282</v>
      </c>
      <c r="D7" s="4662"/>
      <c r="E7" s="4662"/>
      <c r="F7" s="4662"/>
      <c r="G7" s="2965"/>
      <c r="H7" s="4194">
        <v>4</v>
      </c>
      <c r="I7" s="3795"/>
      <c r="J7" s="3795"/>
      <c r="K7" s="3795"/>
      <c r="L7" s="4733">
        <v>5</v>
      </c>
      <c r="M7" s="4733"/>
      <c r="N7" s="4733"/>
      <c r="O7" s="4206">
        <v>7</v>
      </c>
      <c r="P7" s="4206"/>
      <c r="Q7" s="4206">
        <v>6</v>
      </c>
      <c r="R7" s="3613"/>
      <c r="S7" s="3613"/>
      <c r="T7" s="4723">
        <v>5</v>
      </c>
      <c r="U7" s="4723"/>
    </row>
    <row r="8" spans="1:24" ht="15" customHeight="1">
      <c r="A8" s="3025"/>
      <c r="B8" s="3025"/>
      <c r="C8" s="4672" t="s">
        <v>6283</v>
      </c>
      <c r="D8" s="4672"/>
      <c r="E8" s="4672"/>
      <c r="F8" s="4672"/>
      <c r="G8" s="2965"/>
      <c r="H8" s="4194">
        <v>747</v>
      </c>
      <c r="I8" s="3795"/>
      <c r="J8" s="3795"/>
      <c r="K8" s="3795"/>
      <c r="L8" s="4733">
        <v>802</v>
      </c>
      <c r="M8" s="4733"/>
      <c r="N8" s="4733"/>
      <c r="O8" s="4206">
        <v>696</v>
      </c>
      <c r="P8" s="4206"/>
      <c r="Q8" s="4206">
        <v>716</v>
      </c>
      <c r="R8" s="3613"/>
      <c r="S8" s="3613"/>
      <c r="T8" s="4723">
        <v>582</v>
      </c>
      <c r="U8" s="4723"/>
    </row>
    <row r="9" spans="1:24" ht="15" customHeight="1">
      <c r="A9" s="2960"/>
      <c r="B9" s="2960"/>
      <c r="C9" s="4672" t="s">
        <v>6284</v>
      </c>
      <c r="D9" s="4672"/>
      <c r="E9" s="4672"/>
      <c r="F9" s="4672"/>
      <c r="G9" s="2965"/>
      <c r="H9" s="4735">
        <v>7</v>
      </c>
      <c r="I9" s="4736"/>
      <c r="J9" s="4736"/>
      <c r="K9" s="4736"/>
      <c r="L9" s="4737">
        <v>2</v>
      </c>
      <c r="M9" s="4737"/>
      <c r="N9" s="4737"/>
      <c r="O9" s="4206">
        <v>1</v>
      </c>
      <c r="P9" s="4206"/>
      <c r="Q9" s="4206">
        <v>4</v>
      </c>
      <c r="R9" s="3613"/>
      <c r="S9" s="3613"/>
      <c r="T9" s="4723">
        <v>4</v>
      </c>
      <c r="U9" s="4723"/>
    </row>
    <row r="10" spans="1:24">
      <c r="A10" s="2960"/>
      <c r="B10" s="2960"/>
      <c r="C10" s="4662" t="s">
        <v>6285</v>
      </c>
      <c r="D10" s="4662"/>
      <c r="E10" s="4662"/>
      <c r="F10" s="4662"/>
      <c r="G10" s="2965"/>
      <c r="H10" s="4735">
        <v>4</v>
      </c>
      <c r="I10" s="4736"/>
      <c r="J10" s="4736"/>
      <c r="K10" s="4736"/>
      <c r="L10" s="4737">
        <v>1</v>
      </c>
      <c r="M10" s="4737"/>
      <c r="N10" s="4737"/>
      <c r="O10" s="4206">
        <v>3</v>
      </c>
      <c r="P10" s="4206"/>
      <c r="Q10" s="4206">
        <v>2</v>
      </c>
      <c r="R10" s="3613"/>
      <c r="S10" s="3613"/>
      <c r="T10" s="4723">
        <v>4</v>
      </c>
      <c r="U10" s="4723"/>
    </row>
    <row r="11" spans="1:24">
      <c r="A11" s="2960"/>
      <c r="B11" s="2960"/>
      <c r="C11" s="4662" t="s">
        <v>6286</v>
      </c>
      <c r="D11" s="4662"/>
      <c r="E11" s="4662"/>
      <c r="F11" s="4662"/>
      <c r="G11" s="2965"/>
      <c r="H11" s="4735">
        <v>972</v>
      </c>
      <c r="I11" s="4736"/>
      <c r="J11" s="4736"/>
      <c r="K11" s="4736"/>
      <c r="L11" s="4737">
        <v>1124</v>
      </c>
      <c r="M11" s="4737"/>
      <c r="N11" s="4737"/>
      <c r="O11" s="4206">
        <v>1206</v>
      </c>
      <c r="P11" s="4206"/>
      <c r="Q11" s="4206">
        <v>1304</v>
      </c>
      <c r="R11" s="4206"/>
      <c r="S11" s="4206"/>
      <c r="T11" s="4723">
        <v>1351</v>
      </c>
      <c r="U11" s="4723"/>
    </row>
    <row r="12" spans="1:24">
      <c r="A12" s="2960"/>
      <c r="B12" s="2960"/>
      <c r="C12" s="4738" t="s">
        <v>6287</v>
      </c>
      <c r="D12" s="4738"/>
      <c r="E12" s="4738"/>
      <c r="F12" s="4738"/>
      <c r="G12" s="3026"/>
      <c r="H12" s="4735">
        <v>1</v>
      </c>
      <c r="I12" s="3613"/>
      <c r="J12" s="3613"/>
      <c r="K12" s="3613"/>
      <c r="L12" s="4737">
        <v>1</v>
      </c>
      <c r="M12" s="3613"/>
      <c r="N12" s="3613"/>
      <c r="O12" s="4206" t="s">
        <v>345</v>
      </c>
      <c r="P12" s="3613"/>
      <c r="Q12" s="4206" t="s">
        <v>717</v>
      </c>
      <c r="R12" s="3613"/>
      <c r="S12" s="3613"/>
      <c r="T12" s="4723" t="s">
        <v>345</v>
      </c>
      <c r="U12" s="4723"/>
    </row>
    <row r="13" spans="1:24">
      <c r="A13" s="2960"/>
      <c r="B13" s="2960"/>
      <c r="C13" s="4662" t="s">
        <v>6288</v>
      </c>
      <c r="D13" s="4662"/>
      <c r="E13" s="4662"/>
      <c r="F13" s="4662"/>
      <c r="G13" s="2965"/>
      <c r="H13" s="4735">
        <v>51</v>
      </c>
      <c r="I13" s="4736"/>
      <c r="J13" s="4736"/>
      <c r="K13" s="4736"/>
      <c r="L13" s="4737">
        <v>42</v>
      </c>
      <c r="M13" s="4737"/>
      <c r="N13" s="4737"/>
      <c r="O13" s="4206">
        <v>37</v>
      </c>
      <c r="P13" s="3613"/>
      <c r="Q13" s="4206">
        <v>42</v>
      </c>
      <c r="R13" s="3613"/>
      <c r="S13" s="3613"/>
      <c r="T13" s="4723">
        <v>57</v>
      </c>
      <c r="U13" s="4723"/>
    </row>
    <row r="14" spans="1:24">
      <c r="A14" s="2960"/>
      <c r="B14" s="2960"/>
      <c r="C14" s="4662" t="s">
        <v>22</v>
      </c>
      <c r="D14" s="4662"/>
      <c r="E14" s="4662"/>
      <c r="F14" s="4662"/>
      <c r="G14" s="2965"/>
      <c r="H14" s="4194">
        <v>1605</v>
      </c>
      <c r="I14" s="3795"/>
      <c r="J14" s="3795"/>
      <c r="K14" s="3795"/>
      <c r="L14" s="4733">
        <v>1701</v>
      </c>
      <c r="M14" s="4733"/>
      <c r="N14" s="4733"/>
      <c r="O14" s="4206">
        <v>1640</v>
      </c>
      <c r="P14" s="4206"/>
      <c r="Q14" s="4206">
        <v>1561</v>
      </c>
      <c r="R14" s="4206"/>
      <c r="S14" s="4206"/>
      <c r="T14" s="4723">
        <v>1707</v>
      </c>
      <c r="U14" s="4723"/>
    </row>
    <row r="15" spans="1:24">
      <c r="A15" s="305"/>
      <c r="B15" s="4662" t="s">
        <v>6289</v>
      </c>
      <c r="C15" s="4662"/>
      <c r="D15" s="4662"/>
      <c r="E15" s="4662"/>
      <c r="F15" s="4662"/>
      <c r="G15" s="3024"/>
      <c r="H15" s="4194">
        <v>101</v>
      </c>
      <c r="I15" s="3613"/>
      <c r="J15" s="3613"/>
      <c r="K15" s="3613"/>
      <c r="L15" s="4733">
        <v>128</v>
      </c>
      <c r="M15" s="4733"/>
      <c r="N15" s="4733"/>
      <c r="O15" s="4206">
        <v>93</v>
      </c>
      <c r="P15" s="3613"/>
      <c r="Q15" s="4206">
        <v>93</v>
      </c>
      <c r="R15" s="3613"/>
      <c r="S15" s="3613"/>
      <c r="T15" s="4723">
        <f>SUM(T16:U19)</f>
        <v>128</v>
      </c>
      <c r="U15" s="4723"/>
    </row>
    <row r="16" spans="1:24">
      <c r="A16" s="2960"/>
      <c r="B16" s="2960"/>
      <c r="C16" s="4662" t="s">
        <v>6290</v>
      </c>
      <c r="D16" s="4662"/>
      <c r="E16" s="4662"/>
      <c r="F16" s="4662"/>
      <c r="G16" s="2965"/>
      <c r="H16" s="4735" t="s">
        <v>345</v>
      </c>
      <c r="I16" s="4736"/>
      <c r="J16" s="4736"/>
      <c r="K16" s="4736"/>
      <c r="L16" s="4737">
        <v>1</v>
      </c>
      <c r="M16" s="4737"/>
      <c r="N16" s="4737"/>
      <c r="O16" s="4206">
        <v>4</v>
      </c>
      <c r="P16" s="4206"/>
      <c r="Q16" s="4206">
        <v>3</v>
      </c>
      <c r="R16" s="3613"/>
      <c r="S16" s="3613"/>
      <c r="T16" s="4723">
        <v>2</v>
      </c>
      <c r="U16" s="4723"/>
    </row>
    <row r="17" spans="1:22" ht="15" customHeight="1">
      <c r="A17" s="2960"/>
      <c r="B17" s="2960"/>
      <c r="C17" s="4662" t="s">
        <v>6267</v>
      </c>
      <c r="D17" s="4662"/>
      <c r="E17" s="4662"/>
      <c r="F17" s="4662"/>
      <c r="G17" s="2965"/>
      <c r="H17" s="4735">
        <v>2</v>
      </c>
      <c r="I17" s="4736"/>
      <c r="J17" s="4736"/>
      <c r="K17" s="4736"/>
      <c r="L17" s="4737" t="s">
        <v>345</v>
      </c>
      <c r="M17" s="4737"/>
      <c r="N17" s="4737"/>
      <c r="O17" s="4206" t="s">
        <v>717</v>
      </c>
      <c r="P17" s="4206"/>
      <c r="Q17" s="4206" t="s">
        <v>717</v>
      </c>
      <c r="R17" s="3613"/>
      <c r="S17" s="3613"/>
      <c r="T17" s="4723">
        <v>1</v>
      </c>
      <c r="U17" s="4723"/>
    </row>
    <row r="18" spans="1:22" ht="15" customHeight="1">
      <c r="A18" s="2960"/>
      <c r="B18" s="2960"/>
      <c r="C18" s="4662" t="s">
        <v>6268</v>
      </c>
      <c r="D18" s="4662"/>
      <c r="E18" s="4662"/>
      <c r="F18" s="4662"/>
      <c r="G18" s="2965"/>
      <c r="H18" s="4735">
        <v>10</v>
      </c>
      <c r="I18" s="4736"/>
      <c r="J18" s="4736"/>
      <c r="K18" s="4736"/>
      <c r="L18" s="4737">
        <v>3</v>
      </c>
      <c r="M18" s="4737"/>
      <c r="N18" s="4737"/>
      <c r="O18" s="4206" t="s">
        <v>345</v>
      </c>
      <c r="P18" s="4206"/>
      <c r="Q18" s="4206">
        <v>13</v>
      </c>
      <c r="R18" s="3613"/>
      <c r="S18" s="3613"/>
      <c r="T18" s="4723">
        <v>11</v>
      </c>
      <c r="U18" s="4723"/>
    </row>
    <row r="19" spans="1:22" ht="15" customHeight="1" thickBot="1">
      <c r="A19" s="3007"/>
      <c r="B19" s="3007"/>
      <c r="C19" s="4671" t="s">
        <v>22</v>
      </c>
      <c r="D19" s="4671"/>
      <c r="E19" s="4671"/>
      <c r="F19" s="4671"/>
      <c r="G19" s="3022"/>
      <c r="H19" s="4739">
        <v>89</v>
      </c>
      <c r="I19" s="4740"/>
      <c r="J19" s="4740"/>
      <c r="K19" s="4740"/>
      <c r="L19" s="4741">
        <v>124</v>
      </c>
      <c r="M19" s="4741"/>
      <c r="N19" s="4741"/>
      <c r="O19" s="3488">
        <v>89</v>
      </c>
      <c r="P19" s="3488"/>
      <c r="Q19" s="3488">
        <v>77</v>
      </c>
      <c r="R19" s="4742"/>
      <c r="S19" s="4742"/>
      <c r="T19" s="4743">
        <v>114</v>
      </c>
      <c r="U19" s="4743"/>
    </row>
    <row r="20" spans="1:22" ht="13.5" customHeight="1">
      <c r="A20" s="4744" t="s">
        <v>6291</v>
      </c>
      <c r="B20" s="4744"/>
      <c r="C20" s="4744"/>
      <c r="D20" s="4745"/>
      <c r="E20" s="4745"/>
      <c r="F20" s="4745"/>
      <c r="G20" s="4745"/>
      <c r="H20" s="4745"/>
      <c r="I20" s="4745"/>
      <c r="J20" s="4745"/>
      <c r="K20" s="4745"/>
      <c r="L20" s="2961"/>
      <c r="M20" s="2961"/>
      <c r="N20" s="2961"/>
      <c r="O20" s="2961"/>
      <c r="P20" s="2961"/>
      <c r="Q20" s="2961"/>
      <c r="R20" s="2961"/>
      <c r="S20" s="2961"/>
      <c r="T20" s="2961"/>
      <c r="U20" s="2961"/>
    </row>
    <row r="21" spans="1:22" ht="13.5" customHeight="1">
      <c r="A21" s="59"/>
      <c r="B21" s="59"/>
      <c r="C21" s="59"/>
      <c r="D21" s="59"/>
      <c r="E21" s="59"/>
      <c r="F21" s="59"/>
      <c r="G21" s="59"/>
      <c r="H21" s="59"/>
      <c r="I21" s="59"/>
      <c r="J21" s="59"/>
      <c r="K21" s="59"/>
      <c r="L21" s="59"/>
      <c r="M21" s="59"/>
      <c r="N21" s="59"/>
      <c r="O21" s="60"/>
      <c r="P21" s="60"/>
      <c r="Q21" s="59"/>
      <c r="R21" s="59"/>
      <c r="S21" s="59"/>
      <c r="T21" s="59"/>
      <c r="U21" s="59"/>
    </row>
    <row r="22" spans="1:22" ht="13.5" customHeight="1">
      <c r="A22" s="59"/>
      <c r="B22" s="59"/>
      <c r="C22" s="59"/>
      <c r="D22" s="305"/>
      <c r="E22" s="305"/>
      <c r="F22" s="305"/>
      <c r="G22" s="305"/>
      <c r="H22" s="305"/>
      <c r="I22" s="305"/>
      <c r="J22" s="305"/>
      <c r="K22" s="305"/>
      <c r="L22" s="305"/>
      <c r="M22" s="305"/>
      <c r="N22" s="305"/>
      <c r="O22" s="1439"/>
      <c r="P22" s="1439"/>
      <c r="Q22" s="305"/>
      <c r="R22" s="305"/>
      <c r="S22" s="305"/>
      <c r="T22" s="305"/>
      <c r="U22" s="305"/>
      <c r="V22" s="60"/>
    </row>
    <row r="23" spans="1:22" ht="18.899999999999999" customHeight="1">
      <c r="A23" s="61"/>
      <c r="B23" s="61"/>
      <c r="C23" s="61"/>
      <c r="D23" s="61"/>
      <c r="E23" s="61"/>
      <c r="F23" s="61"/>
      <c r="G23" s="61"/>
      <c r="H23" s="61"/>
      <c r="I23" s="61"/>
      <c r="J23" s="61"/>
      <c r="K23" s="61"/>
      <c r="L23" s="61"/>
      <c r="M23" s="61"/>
      <c r="N23" s="2961"/>
      <c r="O23" s="2961"/>
      <c r="P23" s="2961"/>
      <c r="Q23" s="2961"/>
      <c r="R23" s="2961"/>
      <c r="S23" s="2961"/>
      <c r="T23" s="2961"/>
      <c r="U23" s="2961"/>
    </row>
    <row r="24" spans="1:22" ht="17.25" customHeight="1">
      <c r="A24" s="56" t="s">
        <v>6292</v>
      </c>
      <c r="B24" s="56"/>
      <c r="C24" s="56"/>
    </row>
    <row r="25" spans="1:22" ht="14.25" customHeight="1" thickBot="1">
      <c r="A25" s="342" t="s">
        <v>1737</v>
      </c>
      <c r="B25" s="342"/>
      <c r="C25" s="342"/>
      <c r="D25" s="342"/>
      <c r="E25" s="342"/>
      <c r="F25" s="342"/>
      <c r="G25" s="342"/>
      <c r="H25" s="342"/>
      <c r="I25" s="342"/>
      <c r="J25" s="342"/>
      <c r="K25" s="342"/>
      <c r="L25" s="342"/>
      <c r="M25" s="342"/>
      <c r="N25" s="59"/>
      <c r="O25" s="60"/>
      <c r="P25" s="60"/>
      <c r="Q25" s="342" t="s">
        <v>6293</v>
      </c>
      <c r="R25" s="89"/>
      <c r="S25" s="89"/>
      <c r="T25" s="89"/>
    </row>
    <row r="26" spans="1:22" ht="15" customHeight="1">
      <c r="A26" s="4674" t="s">
        <v>6088</v>
      </c>
      <c r="B26" s="4674"/>
      <c r="C26" s="4674"/>
      <c r="D26" s="4674"/>
      <c r="E26" s="4674"/>
      <c r="F26" s="4675"/>
      <c r="G26" s="4667" t="s">
        <v>6069</v>
      </c>
      <c r="H26" s="4680"/>
      <c r="I26" s="4680"/>
      <c r="J26" s="4680"/>
      <c r="K26" s="4680"/>
      <c r="L26" s="4680"/>
      <c r="M26" s="4663"/>
      <c r="N26" s="4667" t="s">
        <v>6294</v>
      </c>
      <c r="O26" s="4680"/>
      <c r="P26" s="4680"/>
      <c r="Q26" s="4680"/>
      <c r="R26" s="4680"/>
      <c r="S26" s="4680"/>
      <c r="T26" s="4680"/>
      <c r="U26" s="3273"/>
    </row>
    <row r="27" spans="1:22" ht="15" customHeight="1">
      <c r="A27" s="4678"/>
      <c r="B27" s="4678"/>
      <c r="C27" s="4678"/>
      <c r="D27" s="4678"/>
      <c r="E27" s="4678"/>
      <c r="F27" s="4679"/>
      <c r="G27" s="4668" t="s">
        <v>16</v>
      </c>
      <c r="H27" s="4714"/>
      <c r="I27" s="4665"/>
      <c r="J27" s="4668" t="s">
        <v>6072</v>
      </c>
      <c r="K27" s="4665"/>
      <c r="L27" s="4668" t="s">
        <v>6073</v>
      </c>
      <c r="M27" s="4665"/>
      <c r="N27" s="4718" t="s">
        <v>16</v>
      </c>
      <c r="O27" s="4679"/>
      <c r="P27" s="4718" t="s">
        <v>6295</v>
      </c>
      <c r="Q27" s="4679"/>
      <c r="R27" s="4718" t="s">
        <v>6296</v>
      </c>
      <c r="S27" s="4679"/>
      <c r="T27" s="2964" t="s">
        <v>1522</v>
      </c>
      <c r="U27" s="3273"/>
    </row>
    <row r="28" spans="1:22" ht="16.5" customHeight="1">
      <c r="A28" s="2980" t="s">
        <v>6297</v>
      </c>
      <c r="B28" s="2960"/>
      <c r="C28" s="2960"/>
      <c r="D28" s="2960"/>
      <c r="E28" s="2960"/>
      <c r="G28" s="4180">
        <v>3583</v>
      </c>
      <c r="H28" s="4181"/>
      <c r="I28" s="4181"/>
      <c r="J28" s="1213"/>
      <c r="K28" s="443">
        <v>7</v>
      </c>
      <c r="L28" s="4181">
        <v>3576</v>
      </c>
      <c r="M28" s="4181"/>
      <c r="N28" s="1213"/>
      <c r="O28" s="443">
        <v>3559</v>
      </c>
      <c r="P28" s="4181">
        <v>1038</v>
      </c>
      <c r="Q28" s="4181"/>
      <c r="R28" s="4181">
        <v>1970</v>
      </c>
      <c r="S28" s="4181"/>
      <c r="T28" s="1213">
        <v>551</v>
      </c>
      <c r="U28" s="1213"/>
    </row>
    <row r="29" spans="1:22" ht="16.5" customHeight="1">
      <c r="A29" s="2980" t="s">
        <v>6299</v>
      </c>
      <c r="B29" s="2960"/>
      <c r="C29" s="2960"/>
      <c r="D29" s="2960"/>
      <c r="E29" s="2960"/>
      <c r="G29" s="4180">
        <v>3339</v>
      </c>
      <c r="H29" s="4181"/>
      <c r="I29" s="4181"/>
      <c r="J29" s="1213"/>
      <c r="K29" s="443">
        <v>24</v>
      </c>
      <c r="L29" s="4181">
        <v>3315</v>
      </c>
      <c r="M29" s="4181"/>
      <c r="N29" s="1213"/>
      <c r="O29" s="443">
        <v>3293</v>
      </c>
      <c r="P29" s="4181">
        <v>970</v>
      </c>
      <c r="Q29" s="4181"/>
      <c r="R29" s="4181">
        <v>1887</v>
      </c>
      <c r="S29" s="4181"/>
      <c r="T29" s="1213">
        <v>436</v>
      </c>
      <c r="U29" s="1213"/>
    </row>
    <row r="30" spans="1:22" ht="16.5" customHeight="1">
      <c r="A30" s="2980" t="s">
        <v>6301</v>
      </c>
      <c r="B30" s="2960"/>
      <c r="C30" s="2960"/>
      <c r="D30" s="2960"/>
      <c r="E30" s="2960"/>
      <c r="F30" s="305"/>
      <c r="G30" s="4194">
        <v>3053</v>
      </c>
      <c r="H30" s="3795"/>
      <c r="I30" s="3795"/>
      <c r="J30" s="1213"/>
      <c r="K30" s="443">
        <v>46</v>
      </c>
      <c r="L30" s="4181">
        <v>3007</v>
      </c>
      <c r="M30" s="4181"/>
      <c r="N30" s="1213"/>
      <c r="O30" s="443">
        <v>2954</v>
      </c>
      <c r="P30" s="4181">
        <v>745</v>
      </c>
      <c r="Q30" s="4181"/>
      <c r="R30" s="4181">
        <v>1772</v>
      </c>
      <c r="S30" s="4181"/>
      <c r="T30" s="1213">
        <v>437</v>
      </c>
      <c r="U30" s="134"/>
    </row>
    <row r="31" spans="1:22" ht="16.5" customHeight="1">
      <c r="A31" s="2980" t="s">
        <v>6303</v>
      </c>
      <c r="B31" s="2960"/>
      <c r="C31" s="2960"/>
      <c r="D31" s="2960"/>
      <c r="E31" s="2960"/>
      <c r="F31" s="114"/>
      <c r="G31" s="3795">
        <v>3242</v>
      </c>
      <c r="H31" s="3795"/>
      <c r="I31" s="3795"/>
      <c r="J31" s="1213"/>
      <c r="K31" s="443">
        <v>99</v>
      </c>
      <c r="L31" s="4181">
        <v>3143</v>
      </c>
      <c r="M31" s="4181"/>
      <c r="N31" s="1213"/>
      <c r="O31" s="443">
        <v>3077</v>
      </c>
      <c r="P31" s="4181">
        <v>855</v>
      </c>
      <c r="Q31" s="4181"/>
      <c r="R31" s="4181">
        <v>1699</v>
      </c>
      <c r="S31" s="4181"/>
      <c r="T31" s="1213">
        <v>523</v>
      </c>
      <c r="U31" s="134"/>
    </row>
    <row r="32" spans="1:22" ht="16.5" customHeight="1">
      <c r="A32" s="2981" t="s">
        <v>6305</v>
      </c>
      <c r="B32" s="2969"/>
      <c r="C32" s="2969"/>
      <c r="D32" s="2969"/>
      <c r="E32" s="2969"/>
      <c r="F32" s="356"/>
      <c r="G32" s="4509">
        <v>3637</v>
      </c>
      <c r="H32" s="4509"/>
      <c r="I32" s="4509"/>
      <c r="J32" s="134"/>
      <c r="K32" s="942">
        <v>165</v>
      </c>
      <c r="L32" s="4746">
        <v>3472</v>
      </c>
      <c r="M32" s="4746"/>
      <c r="N32" s="134"/>
      <c r="O32" s="942">
        <v>3598</v>
      </c>
      <c r="P32" s="4746">
        <v>1096</v>
      </c>
      <c r="Q32" s="4746"/>
      <c r="R32" s="4746">
        <v>1883</v>
      </c>
      <c r="S32" s="4746"/>
      <c r="T32" s="134">
        <v>619</v>
      </c>
      <c r="U32" s="134"/>
    </row>
    <row r="33" spans="1:21" ht="16.5" customHeight="1">
      <c r="B33" s="2960" t="s">
        <v>6306</v>
      </c>
      <c r="C33" s="2960"/>
      <c r="D33" s="2960"/>
      <c r="E33" s="2960"/>
      <c r="F33" s="356"/>
      <c r="G33" s="3795">
        <v>2291</v>
      </c>
      <c r="H33" s="3795"/>
      <c r="I33" s="3795"/>
      <c r="J33" s="1213"/>
      <c r="K33" s="443">
        <v>111</v>
      </c>
      <c r="L33" s="4181">
        <v>2180</v>
      </c>
      <c r="M33" s="4181"/>
      <c r="N33" s="1213"/>
      <c r="O33" s="443">
        <v>2272</v>
      </c>
      <c r="P33" s="3795">
        <v>538</v>
      </c>
      <c r="Q33" s="3795"/>
      <c r="R33" s="4181">
        <v>1383</v>
      </c>
      <c r="S33" s="4181"/>
      <c r="T33" s="1213">
        <v>351</v>
      </c>
      <c r="U33" s="1213"/>
    </row>
    <row r="34" spans="1:21" ht="16.5" customHeight="1">
      <c r="C34" s="2960" t="s">
        <v>6307</v>
      </c>
      <c r="D34" s="4738" t="s">
        <v>6308</v>
      </c>
      <c r="E34" s="4738"/>
      <c r="F34" s="4747"/>
      <c r="G34" s="3795">
        <v>1100</v>
      </c>
      <c r="H34" s="3795"/>
      <c r="I34" s="3795"/>
      <c r="J34" s="1213"/>
      <c r="K34" s="443">
        <v>21</v>
      </c>
      <c r="L34" s="4181">
        <v>1079</v>
      </c>
      <c r="M34" s="4181"/>
      <c r="N34" s="1213"/>
      <c r="O34" s="443">
        <v>1102</v>
      </c>
      <c r="P34" s="3795">
        <v>199</v>
      </c>
      <c r="Q34" s="3795"/>
      <c r="R34" s="3795">
        <v>832</v>
      </c>
      <c r="S34" s="3795"/>
      <c r="T34" s="1213">
        <v>71</v>
      </c>
      <c r="U34" s="1213"/>
    </row>
    <row r="35" spans="1:21" ht="16.5" customHeight="1">
      <c r="B35" s="2960" t="s">
        <v>6309</v>
      </c>
      <c r="C35" s="2960"/>
      <c r="D35" s="2960"/>
      <c r="E35" s="2960"/>
      <c r="F35" s="356"/>
      <c r="G35" s="3795">
        <v>1346</v>
      </c>
      <c r="H35" s="3795"/>
      <c r="I35" s="3795"/>
      <c r="J35" s="1213"/>
      <c r="K35" s="443">
        <v>54</v>
      </c>
      <c r="L35" s="4181">
        <v>1292</v>
      </c>
      <c r="M35" s="4181"/>
      <c r="N35" s="1213"/>
      <c r="O35" s="443">
        <v>1326</v>
      </c>
      <c r="P35" s="3795">
        <v>558</v>
      </c>
      <c r="Q35" s="3795"/>
      <c r="R35" s="3795">
        <v>500</v>
      </c>
      <c r="S35" s="3795"/>
      <c r="T35" s="1213">
        <v>268</v>
      </c>
      <c r="U35" s="1213"/>
    </row>
    <row r="36" spans="1:21" ht="16.5" customHeight="1" thickBot="1">
      <c r="A36" s="3007"/>
      <c r="B36" s="3007"/>
      <c r="C36" s="3007" t="s">
        <v>6307</v>
      </c>
      <c r="D36" s="4671" t="s">
        <v>6310</v>
      </c>
      <c r="E36" s="4671"/>
      <c r="F36" s="4686"/>
      <c r="G36" s="3798">
        <v>942</v>
      </c>
      <c r="H36" s="3798"/>
      <c r="I36" s="3798"/>
      <c r="J36" s="1218"/>
      <c r="K36" s="1538">
        <v>21</v>
      </c>
      <c r="L36" s="4748">
        <v>921</v>
      </c>
      <c r="M36" s="4748"/>
      <c r="N36" s="1218"/>
      <c r="O36" s="1538">
        <v>926</v>
      </c>
      <c r="P36" s="3798">
        <v>420</v>
      </c>
      <c r="Q36" s="3798"/>
      <c r="R36" s="3798">
        <v>307</v>
      </c>
      <c r="S36" s="3798"/>
      <c r="T36" s="1218">
        <v>199</v>
      </c>
      <c r="U36" s="1213"/>
    </row>
    <row r="37" spans="1:21" ht="13.5" customHeight="1">
      <c r="A37" s="59" t="s">
        <v>6311</v>
      </c>
      <c r="B37" s="59"/>
      <c r="C37" s="59"/>
      <c r="D37" s="59"/>
      <c r="E37" s="59"/>
      <c r="F37" s="59"/>
      <c r="G37" s="59"/>
      <c r="H37" s="59"/>
      <c r="I37" s="59"/>
      <c r="J37" s="59"/>
      <c r="K37" s="59"/>
      <c r="L37" s="59"/>
      <c r="M37" s="59"/>
      <c r="N37" s="59"/>
      <c r="O37" s="60"/>
      <c r="P37" s="60"/>
      <c r="Q37" s="59"/>
      <c r="R37" s="59"/>
      <c r="S37" s="59"/>
      <c r="T37" s="59"/>
      <c r="U37" s="59"/>
    </row>
    <row r="38" spans="1:21" ht="13.5" customHeight="1">
      <c r="A38" s="59" t="s">
        <v>6312</v>
      </c>
      <c r="B38" s="59"/>
      <c r="C38" s="59"/>
      <c r="D38" s="59"/>
      <c r="E38" s="59"/>
      <c r="F38" s="59"/>
      <c r="G38" s="59"/>
      <c r="H38" s="59"/>
      <c r="I38" s="59"/>
      <c r="J38" s="59"/>
      <c r="K38" s="59"/>
      <c r="L38" s="59"/>
      <c r="M38" s="59"/>
      <c r="N38" s="59"/>
      <c r="O38" s="60"/>
      <c r="P38" s="60"/>
      <c r="Q38" s="59"/>
      <c r="R38" s="59"/>
      <c r="S38" s="59"/>
      <c r="T38" s="59"/>
      <c r="U38" s="59"/>
    </row>
    <row r="39" spans="1:21" ht="18.899999999999999" customHeight="1"/>
    <row r="40" spans="1:21" ht="20.25" customHeight="1">
      <c r="A40" s="56" t="s">
        <v>6313</v>
      </c>
      <c r="B40" s="56"/>
      <c r="C40" s="56"/>
      <c r="D40" s="56"/>
      <c r="E40" s="56"/>
      <c r="F40" s="56"/>
      <c r="G40" s="56"/>
      <c r="H40" s="56"/>
      <c r="I40" s="56"/>
      <c r="J40" s="56"/>
      <c r="K40" s="56"/>
      <c r="L40" s="56"/>
      <c r="M40" s="56"/>
      <c r="N40" s="56"/>
      <c r="O40" s="847"/>
      <c r="P40" s="847"/>
      <c r="Q40" s="56"/>
      <c r="R40" s="56"/>
      <c r="S40" s="56"/>
      <c r="T40" s="3028"/>
      <c r="U40" s="3028"/>
    </row>
    <row r="41" spans="1:21" ht="14.25" customHeight="1" thickBot="1">
      <c r="A41" s="59" t="s">
        <v>6314</v>
      </c>
      <c r="B41" s="59"/>
      <c r="C41" s="59"/>
      <c r="E41" s="59"/>
      <c r="F41" s="59"/>
      <c r="G41" s="59"/>
      <c r="H41" s="59"/>
      <c r="I41" s="59"/>
      <c r="J41" s="59"/>
      <c r="K41" s="342"/>
      <c r="L41" s="342"/>
      <c r="M41" s="342"/>
      <c r="N41" s="342"/>
      <c r="O41" s="299"/>
      <c r="P41" s="299"/>
      <c r="Q41" s="342"/>
      <c r="R41" s="342"/>
      <c r="S41" s="342"/>
      <c r="T41" s="342"/>
      <c r="U41" s="299" t="s">
        <v>6315</v>
      </c>
    </row>
    <row r="42" spans="1:21" ht="18.899999999999999" customHeight="1">
      <c r="A42" s="3233" t="s">
        <v>6316</v>
      </c>
      <c r="B42" s="3233"/>
      <c r="C42" s="3233"/>
      <c r="D42" s="3242"/>
      <c r="E42" s="3117" t="s">
        <v>6317</v>
      </c>
      <c r="F42" s="3233"/>
      <c r="G42" s="3242"/>
      <c r="H42" s="3117" t="s">
        <v>6318</v>
      </c>
      <c r="I42" s="3118"/>
      <c r="J42" s="3118"/>
      <c r="K42" s="3250" t="s">
        <v>6319</v>
      </c>
      <c r="L42" s="3250"/>
      <c r="M42" s="3117" t="s">
        <v>6320</v>
      </c>
      <c r="N42" s="3118"/>
      <c r="O42" s="3120"/>
      <c r="P42" s="3250" t="s">
        <v>6321</v>
      </c>
      <c r="Q42" s="3250"/>
      <c r="R42" s="3250" t="s">
        <v>6322</v>
      </c>
      <c r="S42" s="3250"/>
      <c r="T42" s="3117" t="s">
        <v>1381</v>
      </c>
      <c r="U42" s="3118"/>
    </row>
    <row r="43" spans="1:21" ht="18.899999999999999" customHeight="1">
      <c r="A43" s="3241"/>
      <c r="B43" s="3241"/>
      <c r="C43" s="3241"/>
      <c r="D43" s="3245"/>
      <c r="E43" s="377" t="s">
        <v>6323</v>
      </c>
      <c r="F43" s="3253" t="s">
        <v>6324</v>
      </c>
      <c r="G43" s="3255"/>
      <c r="H43" s="303" t="s">
        <v>6323</v>
      </c>
      <c r="I43" s="3253" t="s">
        <v>6324</v>
      </c>
      <c r="J43" s="3255"/>
      <c r="K43" s="303" t="s">
        <v>6323</v>
      </c>
      <c r="L43" s="302" t="s">
        <v>6324</v>
      </c>
      <c r="M43" s="3253" t="s">
        <v>6323</v>
      </c>
      <c r="N43" s="3255"/>
      <c r="O43" s="302" t="s">
        <v>6324</v>
      </c>
      <c r="P43" s="1542" t="s">
        <v>6323</v>
      </c>
      <c r="Q43" s="303" t="s">
        <v>6324</v>
      </c>
      <c r="R43" s="302" t="s">
        <v>6323</v>
      </c>
      <c r="S43" s="302" t="s">
        <v>6324</v>
      </c>
      <c r="T43" s="303" t="s">
        <v>6323</v>
      </c>
      <c r="U43" s="303" t="s">
        <v>6324</v>
      </c>
    </row>
    <row r="44" spans="1:21" ht="17.399999999999999" customHeight="1">
      <c r="A44" s="2980" t="s">
        <v>6325</v>
      </c>
      <c r="B44" s="2960"/>
      <c r="C44" s="59"/>
      <c r="D44" s="59"/>
      <c r="E44" s="3029">
        <v>2102</v>
      </c>
      <c r="F44" s="4749">
        <v>987</v>
      </c>
      <c r="G44" s="4749"/>
      <c r="H44" s="456">
        <v>15</v>
      </c>
      <c r="I44" s="4749">
        <v>16</v>
      </c>
      <c r="J44" s="4749"/>
      <c r="K44" s="456">
        <v>183</v>
      </c>
      <c r="L44" s="456">
        <v>184</v>
      </c>
      <c r="M44" s="4749">
        <v>1420</v>
      </c>
      <c r="N44" s="4749"/>
      <c r="O44" s="456">
        <v>594</v>
      </c>
      <c r="P44" s="456">
        <v>85</v>
      </c>
      <c r="Q44" s="456">
        <v>48</v>
      </c>
      <c r="R44" s="456">
        <v>25</v>
      </c>
      <c r="S44" s="407">
        <v>23</v>
      </c>
      <c r="T44" s="407">
        <v>374</v>
      </c>
      <c r="U44" s="407">
        <v>122</v>
      </c>
    </row>
    <row r="45" spans="1:21" ht="17.399999999999999" customHeight="1">
      <c r="A45" s="2980" t="s">
        <v>3571</v>
      </c>
      <c r="B45" s="2960"/>
      <c r="C45" s="59"/>
      <c r="D45" s="59"/>
      <c r="E45" s="3029">
        <v>1927</v>
      </c>
      <c r="F45" s="4750">
        <v>916</v>
      </c>
      <c r="G45" s="4750"/>
      <c r="H45" s="456">
        <v>21</v>
      </c>
      <c r="I45" s="4750">
        <v>19</v>
      </c>
      <c r="J45" s="4750"/>
      <c r="K45" s="456">
        <v>172</v>
      </c>
      <c r="L45" s="456">
        <v>151</v>
      </c>
      <c r="M45" s="4750">
        <v>1266</v>
      </c>
      <c r="N45" s="4750"/>
      <c r="O45" s="456">
        <v>557</v>
      </c>
      <c r="P45" s="456">
        <v>83</v>
      </c>
      <c r="Q45" s="456">
        <v>43</v>
      </c>
      <c r="R45" s="456">
        <v>25</v>
      </c>
      <c r="S45" s="407">
        <v>19</v>
      </c>
      <c r="T45" s="407">
        <v>360</v>
      </c>
      <c r="U45" s="407">
        <v>127</v>
      </c>
    </row>
    <row r="46" spans="1:21" ht="17.399999999999999" customHeight="1">
      <c r="A46" s="2980" t="s">
        <v>6326</v>
      </c>
      <c r="B46" s="2960"/>
      <c r="C46" s="59"/>
      <c r="D46" s="59"/>
      <c r="E46" s="3029">
        <v>2069</v>
      </c>
      <c r="F46" s="4750">
        <v>906</v>
      </c>
      <c r="G46" s="4750"/>
      <c r="H46" s="456">
        <v>29</v>
      </c>
      <c r="I46" s="4750">
        <v>27</v>
      </c>
      <c r="J46" s="4750"/>
      <c r="K46" s="456">
        <v>194</v>
      </c>
      <c r="L46" s="456">
        <v>165</v>
      </c>
      <c r="M46" s="4750">
        <v>1374</v>
      </c>
      <c r="N46" s="4750"/>
      <c r="O46" s="456">
        <v>559</v>
      </c>
      <c r="P46" s="456">
        <v>102</v>
      </c>
      <c r="Q46" s="456">
        <v>49</v>
      </c>
      <c r="R46" s="456">
        <v>17</v>
      </c>
      <c r="S46" s="407">
        <v>12</v>
      </c>
      <c r="T46" s="407">
        <v>353</v>
      </c>
      <c r="U46" s="407">
        <v>94</v>
      </c>
    </row>
    <row r="47" spans="1:21" ht="17.399999999999999" customHeight="1">
      <c r="A47" s="2980" t="s">
        <v>6327</v>
      </c>
      <c r="B47" s="2960"/>
      <c r="C47" s="59"/>
      <c r="D47" s="59"/>
      <c r="E47" s="3029">
        <v>2653</v>
      </c>
      <c r="F47" s="4750">
        <v>1038</v>
      </c>
      <c r="G47" s="4750"/>
      <c r="H47" s="456">
        <v>26</v>
      </c>
      <c r="I47" s="4750">
        <v>23</v>
      </c>
      <c r="J47" s="4750"/>
      <c r="K47" s="456">
        <v>237</v>
      </c>
      <c r="L47" s="456">
        <v>191</v>
      </c>
      <c r="M47" s="4750">
        <v>1766</v>
      </c>
      <c r="N47" s="4750"/>
      <c r="O47" s="456">
        <v>593</v>
      </c>
      <c r="P47" s="456">
        <v>162</v>
      </c>
      <c r="Q47" s="456">
        <v>59</v>
      </c>
      <c r="R47" s="456">
        <v>55</v>
      </c>
      <c r="S47" s="407">
        <v>39</v>
      </c>
      <c r="T47" s="407">
        <v>407</v>
      </c>
      <c r="U47" s="407">
        <v>133</v>
      </c>
    </row>
    <row r="48" spans="1:21" ht="17.399999999999999" customHeight="1" thickBot="1">
      <c r="A48" s="3030" t="s">
        <v>6305</v>
      </c>
      <c r="B48" s="3020"/>
      <c r="C48" s="897"/>
      <c r="D48" s="3031"/>
      <c r="E48" s="3032">
        <v>2685</v>
      </c>
      <c r="F48" s="4751">
        <v>1210</v>
      </c>
      <c r="G48" s="4751"/>
      <c r="H48" s="3033">
        <v>26</v>
      </c>
      <c r="I48" s="4751">
        <v>22</v>
      </c>
      <c r="J48" s="4751"/>
      <c r="K48" s="3033">
        <v>253</v>
      </c>
      <c r="L48" s="3033">
        <v>222</v>
      </c>
      <c r="M48" s="4751">
        <v>1783</v>
      </c>
      <c r="N48" s="4751"/>
      <c r="O48" s="3033">
        <v>724</v>
      </c>
      <c r="P48" s="3033">
        <v>188</v>
      </c>
      <c r="Q48" s="3033">
        <v>48</v>
      </c>
      <c r="R48" s="3033">
        <v>78</v>
      </c>
      <c r="S48" s="939">
        <v>61</v>
      </c>
      <c r="T48" s="939">
        <v>357</v>
      </c>
      <c r="U48" s="939">
        <v>133</v>
      </c>
    </row>
    <row r="49" spans="1:21" ht="13.5" customHeight="1">
      <c r="A49" s="59" t="s">
        <v>6328</v>
      </c>
      <c r="B49" s="59"/>
      <c r="C49" s="59"/>
      <c r="G49" s="59"/>
      <c r="H49" s="59"/>
      <c r="I49" s="59"/>
      <c r="J49" s="59"/>
      <c r="K49" s="59"/>
      <c r="L49" s="59"/>
      <c r="M49" s="59"/>
      <c r="N49" s="59"/>
      <c r="O49" s="60"/>
      <c r="P49" s="60"/>
      <c r="Q49" s="59"/>
      <c r="R49" s="59"/>
      <c r="S49" s="59"/>
      <c r="T49" s="59"/>
      <c r="U49" s="59"/>
    </row>
    <row r="50" spans="1:21">
      <c r="A50" s="59" t="s">
        <v>6329</v>
      </c>
    </row>
    <row r="51" spans="1:21">
      <c r="A51" s="59" t="s">
        <v>6330</v>
      </c>
    </row>
  </sheetData>
  <mergeCells count="171">
    <mergeCell ref="F48:G48"/>
    <mergeCell ref="I48:J48"/>
    <mergeCell ref="M48:N48"/>
    <mergeCell ref="F46:G46"/>
    <mergeCell ref="I46:J46"/>
    <mergeCell ref="M46:N46"/>
    <mergeCell ref="F47:G47"/>
    <mergeCell ref="I47:J47"/>
    <mergeCell ref="M47:N47"/>
    <mergeCell ref="F44:G44"/>
    <mergeCell ref="I44:J44"/>
    <mergeCell ref="M44:N44"/>
    <mergeCell ref="F45:G45"/>
    <mergeCell ref="I45:J45"/>
    <mergeCell ref="M45:N45"/>
    <mergeCell ref="P42:Q42"/>
    <mergeCell ref="R42:S42"/>
    <mergeCell ref="T42:U42"/>
    <mergeCell ref="F43:G43"/>
    <mergeCell ref="I43:J43"/>
    <mergeCell ref="M43:N43"/>
    <mergeCell ref="D36:F36"/>
    <mergeCell ref="G36:I36"/>
    <mergeCell ref="L36:M36"/>
    <mergeCell ref="P36:Q36"/>
    <mergeCell ref="R36:S36"/>
    <mergeCell ref="A42:D43"/>
    <mergeCell ref="E42:G42"/>
    <mergeCell ref="H42:J42"/>
    <mergeCell ref="K42:L42"/>
    <mergeCell ref="M42:O42"/>
    <mergeCell ref="D34:F34"/>
    <mergeCell ref="G34:I34"/>
    <mergeCell ref="L34:M34"/>
    <mergeCell ref="P34:Q34"/>
    <mergeCell ref="R34:S34"/>
    <mergeCell ref="G35:I35"/>
    <mergeCell ref="L35:M35"/>
    <mergeCell ref="P35:Q35"/>
    <mergeCell ref="R35:S35"/>
    <mergeCell ref="G33:I33"/>
    <mergeCell ref="L33:M33"/>
    <mergeCell ref="P33:Q33"/>
    <mergeCell ref="R33:S33"/>
    <mergeCell ref="G30:I30"/>
    <mergeCell ref="L30:M30"/>
    <mergeCell ref="P30:Q30"/>
    <mergeCell ref="R30:S30"/>
    <mergeCell ref="G31:I31"/>
    <mergeCell ref="L31:M31"/>
    <mergeCell ref="P31:Q31"/>
    <mergeCell ref="R31:S31"/>
    <mergeCell ref="G28:I28"/>
    <mergeCell ref="L28:M28"/>
    <mergeCell ref="P28:Q28"/>
    <mergeCell ref="R28:S28"/>
    <mergeCell ref="G29:I29"/>
    <mergeCell ref="L29:M29"/>
    <mergeCell ref="P29:Q29"/>
    <mergeCell ref="R29:S29"/>
    <mergeCell ref="G32:I32"/>
    <mergeCell ref="L32:M32"/>
    <mergeCell ref="P32:Q32"/>
    <mergeCell ref="R32:S32"/>
    <mergeCell ref="A20:K20"/>
    <mergeCell ref="A26:F27"/>
    <mergeCell ref="G26:M26"/>
    <mergeCell ref="N26:T26"/>
    <mergeCell ref="U26:U27"/>
    <mergeCell ref="G27:I27"/>
    <mergeCell ref="J27:K27"/>
    <mergeCell ref="L27:M27"/>
    <mergeCell ref="N27:O27"/>
    <mergeCell ref="P27:Q27"/>
    <mergeCell ref="R27:S27"/>
    <mergeCell ref="C19:F19"/>
    <mergeCell ref="H19:K19"/>
    <mergeCell ref="L19:N19"/>
    <mergeCell ref="O19:P19"/>
    <mergeCell ref="Q19:S19"/>
    <mergeCell ref="T19:U19"/>
    <mergeCell ref="C18:F18"/>
    <mergeCell ref="H18:K18"/>
    <mergeCell ref="L18:N18"/>
    <mergeCell ref="O18:P18"/>
    <mergeCell ref="Q18:S18"/>
    <mergeCell ref="T18:U18"/>
    <mergeCell ref="C17:F17"/>
    <mergeCell ref="H17:K17"/>
    <mergeCell ref="L17:N17"/>
    <mergeCell ref="O17:P17"/>
    <mergeCell ref="Q17:S17"/>
    <mergeCell ref="T17:U17"/>
    <mergeCell ref="C16:F16"/>
    <mergeCell ref="H16:K16"/>
    <mergeCell ref="L16:N16"/>
    <mergeCell ref="O16:P16"/>
    <mergeCell ref="Q16:S16"/>
    <mergeCell ref="T16:U16"/>
    <mergeCell ref="B15:F15"/>
    <mergeCell ref="H15:K15"/>
    <mergeCell ref="L15:N15"/>
    <mergeCell ref="O15:P15"/>
    <mergeCell ref="Q15:S15"/>
    <mergeCell ref="T15:U15"/>
    <mergeCell ref="C14:F14"/>
    <mergeCell ref="H14:K14"/>
    <mergeCell ref="L14:N14"/>
    <mergeCell ref="O14:P14"/>
    <mergeCell ref="Q14:S14"/>
    <mergeCell ref="T14:U14"/>
    <mergeCell ref="C13:F13"/>
    <mergeCell ref="H13:K13"/>
    <mergeCell ref="L13:N13"/>
    <mergeCell ref="O13:P13"/>
    <mergeCell ref="Q13:S13"/>
    <mergeCell ref="T13:U13"/>
    <mergeCell ref="C12:F12"/>
    <mergeCell ref="H12:K12"/>
    <mergeCell ref="L12:N12"/>
    <mergeCell ref="O12:P12"/>
    <mergeCell ref="Q12:S12"/>
    <mergeCell ref="T12:U12"/>
    <mergeCell ref="C11:F11"/>
    <mergeCell ref="H11:K11"/>
    <mergeCell ref="L11:N11"/>
    <mergeCell ref="O11:P11"/>
    <mergeCell ref="Q11:S11"/>
    <mergeCell ref="T11:U11"/>
    <mergeCell ref="C10:F10"/>
    <mergeCell ref="H10:K10"/>
    <mergeCell ref="L10:N10"/>
    <mergeCell ref="O10:P10"/>
    <mergeCell ref="Q10:S10"/>
    <mergeCell ref="T10:U10"/>
    <mergeCell ref="C9:F9"/>
    <mergeCell ref="H9:K9"/>
    <mergeCell ref="L9:N9"/>
    <mergeCell ref="O9:P9"/>
    <mergeCell ref="Q9:S9"/>
    <mergeCell ref="T9:U9"/>
    <mergeCell ref="C8:F8"/>
    <mergeCell ref="H8:K8"/>
    <mergeCell ref="L8:N8"/>
    <mergeCell ref="O8:P8"/>
    <mergeCell ref="Q8:S8"/>
    <mergeCell ref="T8:U8"/>
    <mergeCell ref="C7:F7"/>
    <mergeCell ref="H7:K7"/>
    <mergeCell ref="L7:N7"/>
    <mergeCell ref="O7:P7"/>
    <mergeCell ref="Q7:S7"/>
    <mergeCell ref="T7:U7"/>
    <mergeCell ref="B6:F6"/>
    <mergeCell ref="H6:K6"/>
    <mergeCell ref="L6:N6"/>
    <mergeCell ref="O6:P6"/>
    <mergeCell ref="Q6:S6"/>
    <mergeCell ref="T6:U6"/>
    <mergeCell ref="A5:G5"/>
    <mergeCell ref="H5:K5"/>
    <mergeCell ref="L5:N5"/>
    <mergeCell ref="O5:P5"/>
    <mergeCell ref="Q5:S5"/>
    <mergeCell ref="T5:U5"/>
    <mergeCell ref="A3:G4"/>
    <mergeCell ref="H3:K4"/>
    <mergeCell ref="L3:N4"/>
    <mergeCell ref="O3:P4"/>
    <mergeCell ref="Q3:S4"/>
    <mergeCell ref="T3:U4"/>
  </mergeCells>
  <phoneticPr fontId="3"/>
  <pageMargins left="0.70866141732283472" right="0.51181102362204722" top="0.59055118110236227" bottom="0.59055118110236227" header="0.51181102362204722" footer="0.51181102362204722"/>
  <pageSetup paperSize="9" scale="97" orientation="portrait" horizontalDpi="4294967293"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D91E4-3973-40AA-8508-427B0C481E71}">
  <dimension ref="A1:P41"/>
  <sheetViews>
    <sheetView view="pageBreakPreview" zoomScale="90" zoomScaleNormal="100" zoomScaleSheetLayoutView="90" workbookViewId="0"/>
  </sheetViews>
  <sheetFormatPr defaultRowHeight="13"/>
  <cols>
    <col min="1" max="1" width="17.08984375" customWidth="1"/>
    <col min="2" max="2" width="5.08984375" customWidth="1"/>
    <col min="3" max="3" width="4.453125" customWidth="1"/>
    <col min="4" max="4" width="8.1796875" customWidth="1"/>
    <col min="5" max="5" width="7.1796875" customWidth="1"/>
    <col min="6" max="6" width="1.90625" customWidth="1"/>
    <col min="7" max="7" width="7.08984375" customWidth="1"/>
    <col min="8" max="8" width="3.6328125" customWidth="1"/>
    <col min="9" max="9" width="7.6328125" customWidth="1"/>
    <col min="10" max="11" width="5.6328125" customWidth="1"/>
    <col min="12" max="13" width="5.90625" customWidth="1"/>
    <col min="14" max="14" width="4.6328125" customWidth="1"/>
    <col min="15" max="15" width="5.1796875" customWidth="1"/>
    <col min="16" max="16" width="7.08984375" customWidth="1"/>
  </cols>
  <sheetData>
    <row r="1" spans="1:16" ht="21">
      <c r="A1" s="2205" t="s">
        <v>6331</v>
      </c>
      <c r="B1" s="57"/>
      <c r="C1" s="57"/>
      <c r="D1" s="57"/>
      <c r="E1" s="57"/>
      <c r="F1" s="57"/>
      <c r="G1" s="57"/>
      <c r="H1" s="57"/>
      <c r="I1" s="57"/>
      <c r="J1" s="57"/>
      <c r="K1" s="57"/>
      <c r="L1" s="57"/>
      <c r="M1" s="3009"/>
      <c r="N1" s="3009"/>
      <c r="O1" s="3009"/>
      <c r="P1" s="3009"/>
    </row>
    <row r="2" spans="1:16" ht="13.5" thickBot="1">
      <c r="A2" s="305" t="s">
        <v>1737</v>
      </c>
      <c r="B2" s="305"/>
      <c r="C2" s="305"/>
      <c r="D2" s="305"/>
      <c r="E2" s="305"/>
      <c r="F2" s="305"/>
      <c r="G2" s="305"/>
      <c r="H2" s="305"/>
      <c r="I2" s="305"/>
      <c r="J2" s="305"/>
      <c r="K2" s="305"/>
      <c r="L2" s="305"/>
      <c r="M2" s="742"/>
      <c r="N2" s="742"/>
      <c r="O2" s="742"/>
      <c r="P2" s="3017" t="s">
        <v>6332</v>
      </c>
    </row>
    <row r="3" spans="1:16" ht="17.149999999999999" customHeight="1">
      <c r="A3" s="4752" t="s">
        <v>11</v>
      </c>
      <c r="B3" s="4754" t="s">
        <v>16</v>
      </c>
      <c r="C3" s="4756" t="s">
        <v>6333</v>
      </c>
      <c r="D3" s="4757"/>
      <c r="E3" s="4757"/>
      <c r="F3" s="4757"/>
      <c r="G3" s="4757"/>
      <c r="H3" s="4757"/>
      <c r="I3" s="4757"/>
      <c r="J3" s="4757"/>
      <c r="K3" s="4757"/>
      <c r="L3" s="4757"/>
      <c r="M3" s="4758" t="s">
        <v>6334</v>
      </c>
      <c r="N3" s="4759"/>
      <c r="O3" s="4759"/>
      <c r="P3" s="4759"/>
    </row>
    <row r="4" spans="1:16" ht="35.15" customHeight="1">
      <c r="A4" s="4753"/>
      <c r="B4" s="4755"/>
      <c r="C4" s="3035" t="s">
        <v>1393</v>
      </c>
      <c r="D4" s="3035" t="s">
        <v>6335</v>
      </c>
      <c r="E4" s="4760" t="s">
        <v>6336</v>
      </c>
      <c r="F4" s="4753"/>
      <c r="G4" s="4760" t="s">
        <v>6337</v>
      </c>
      <c r="H4" s="4753"/>
      <c r="I4" s="3035" t="s">
        <v>6338</v>
      </c>
      <c r="J4" s="3035" t="s">
        <v>6339</v>
      </c>
      <c r="K4" s="3035" t="s">
        <v>6340</v>
      </c>
      <c r="L4" s="3035" t="s">
        <v>22</v>
      </c>
      <c r="M4" s="3035" t="s">
        <v>16</v>
      </c>
      <c r="N4" s="4761" t="s">
        <v>6341</v>
      </c>
      <c r="O4" s="4762"/>
      <c r="P4" s="3036" t="s">
        <v>22</v>
      </c>
    </row>
    <row r="5" spans="1:16" ht="23.15" customHeight="1">
      <c r="A5" s="2980" t="s">
        <v>6342</v>
      </c>
      <c r="B5" s="2984">
        <v>108</v>
      </c>
      <c r="C5" s="2961">
        <v>83</v>
      </c>
      <c r="D5" s="2961">
        <v>52</v>
      </c>
      <c r="E5" s="2961"/>
      <c r="F5" s="2961">
        <v>3</v>
      </c>
      <c r="G5" s="2961"/>
      <c r="H5" s="2961">
        <v>12</v>
      </c>
      <c r="I5" s="2961">
        <v>1</v>
      </c>
      <c r="J5" s="2961">
        <v>2</v>
      </c>
      <c r="K5" s="2961" t="s">
        <v>717</v>
      </c>
      <c r="L5" s="2961">
        <v>13</v>
      </c>
      <c r="M5" s="2961">
        <v>25</v>
      </c>
      <c r="N5" s="2961"/>
      <c r="O5" s="60" t="s">
        <v>717</v>
      </c>
      <c r="P5" s="2961">
        <v>25</v>
      </c>
    </row>
    <row r="6" spans="1:16" ht="23.15" customHeight="1">
      <c r="A6" s="2980" t="s">
        <v>6298</v>
      </c>
      <c r="B6" s="2984">
        <v>103</v>
      </c>
      <c r="C6" s="2961">
        <v>76</v>
      </c>
      <c r="D6" s="2961">
        <v>48</v>
      </c>
      <c r="E6" s="2961"/>
      <c r="F6" s="2961">
        <v>1</v>
      </c>
      <c r="G6" s="2961"/>
      <c r="H6" s="2961">
        <v>9</v>
      </c>
      <c r="I6" s="2961" t="s">
        <v>717</v>
      </c>
      <c r="J6" s="2961">
        <v>3</v>
      </c>
      <c r="K6" s="2961" t="s">
        <v>717</v>
      </c>
      <c r="L6" s="2961">
        <v>15</v>
      </c>
      <c r="M6" s="2961">
        <v>27</v>
      </c>
      <c r="N6" s="2961"/>
      <c r="O6" s="1439">
        <v>1</v>
      </c>
      <c r="P6" s="2961">
        <v>26</v>
      </c>
    </row>
    <row r="7" spans="1:16" ht="23.15" customHeight="1">
      <c r="A7" s="2980" t="s">
        <v>6300</v>
      </c>
      <c r="B7" s="2984">
        <v>76</v>
      </c>
      <c r="C7" s="2961">
        <v>64</v>
      </c>
      <c r="D7" s="2961">
        <v>44</v>
      </c>
      <c r="E7" s="2961"/>
      <c r="F7" s="2961" t="s">
        <v>345</v>
      </c>
      <c r="G7" s="2961"/>
      <c r="H7" s="2961">
        <v>4</v>
      </c>
      <c r="I7" s="2961" t="s">
        <v>717</v>
      </c>
      <c r="J7" s="2961">
        <v>6</v>
      </c>
      <c r="K7" s="2961" t="s">
        <v>717</v>
      </c>
      <c r="L7" s="2961">
        <v>10</v>
      </c>
      <c r="M7" s="2961">
        <v>12</v>
      </c>
      <c r="N7" s="2961"/>
      <c r="O7" s="2961" t="s">
        <v>717</v>
      </c>
      <c r="P7" s="2961">
        <v>12</v>
      </c>
    </row>
    <row r="8" spans="1:16" ht="23.15" customHeight="1">
      <c r="A8" s="2980" t="s">
        <v>6302</v>
      </c>
      <c r="B8" s="2984">
        <v>82</v>
      </c>
      <c r="C8" s="2961">
        <v>64</v>
      </c>
      <c r="D8" s="2961">
        <v>39</v>
      </c>
      <c r="E8" s="2961"/>
      <c r="F8" s="2961" t="s">
        <v>345</v>
      </c>
      <c r="G8" s="2961"/>
      <c r="H8" s="2961">
        <v>10</v>
      </c>
      <c r="I8" s="2961">
        <v>1</v>
      </c>
      <c r="J8" s="2961">
        <v>2</v>
      </c>
      <c r="K8" s="2961" t="s">
        <v>717</v>
      </c>
      <c r="L8" s="2961">
        <v>12</v>
      </c>
      <c r="M8" s="2961">
        <v>18</v>
      </c>
      <c r="N8" s="2961"/>
      <c r="O8" s="1439" t="s">
        <v>717</v>
      </c>
      <c r="P8" s="2961">
        <v>18</v>
      </c>
    </row>
    <row r="9" spans="1:16" ht="23.15" customHeight="1" thickBot="1">
      <c r="A9" s="3038" t="s">
        <v>6304</v>
      </c>
      <c r="B9" s="2997">
        <v>116</v>
      </c>
      <c r="C9" s="2997">
        <v>88</v>
      </c>
      <c r="D9" s="2997">
        <v>54</v>
      </c>
      <c r="E9" s="4763">
        <v>1</v>
      </c>
      <c r="F9" s="4763"/>
      <c r="G9" s="2997"/>
      <c r="H9" s="2997">
        <v>3</v>
      </c>
      <c r="I9" s="2997">
        <v>1</v>
      </c>
      <c r="J9" s="2997">
        <v>7</v>
      </c>
      <c r="K9" s="2997" t="s">
        <v>345</v>
      </c>
      <c r="L9" s="2997">
        <v>22</v>
      </c>
      <c r="M9" s="2997">
        <v>28</v>
      </c>
      <c r="N9" s="2997"/>
      <c r="O9" s="2997">
        <v>2</v>
      </c>
      <c r="P9" s="2997">
        <v>26</v>
      </c>
    </row>
    <row r="13" spans="1:16" ht="21">
      <c r="A13" s="3039" t="s">
        <v>6343</v>
      </c>
      <c r="B13" s="2037"/>
      <c r="C13" s="2037"/>
      <c r="D13" s="2037"/>
      <c r="E13" s="2037"/>
      <c r="F13" s="2037"/>
      <c r="G13" s="2037"/>
      <c r="H13" s="2037"/>
      <c r="I13" s="2037"/>
      <c r="J13" s="2037"/>
      <c r="K13" s="1187"/>
      <c r="L13" s="1187"/>
      <c r="M13" s="1187"/>
      <c r="N13" s="1187"/>
      <c r="O13" s="1187"/>
      <c r="P13" s="1187"/>
    </row>
    <row r="14" spans="1:16" ht="13.5" thickBot="1">
      <c r="A14" s="1189" t="s">
        <v>3361</v>
      </c>
      <c r="B14" s="3040"/>
      <c r="C14" s="3040"/>
      <c r="D14" s="3040"/>
      <c r="E14" s="3040"/>
      <c r="F14" s="3040"/>
      <c r="G14" s="3040"/>
      <c r="H14" s="3040"/>
      <c r="I14" s="3040"/>
      <c r="J14" s="2305"/>
      <c r="K14" s="2305"/>
      <c r="L14" s="2305"/>
      <c r="M14" s="2305"/>
      <c r="N14" s="2305"/>
      <c r="O14" s="2305"/>
      <c r="P14" s="3041" t="s">
        <v>6344</v>
      </c>
    </row>
    <row r="15" spans="1:16" ht="30" customHeight="1">
      <c r="A15" s="3034" t="s">
        <v>6254</v>
      </c>
      <c r="B15" s="4756" t="s">
        <v>16</v>
      </c>
      <c r="C15" s="4757"/>
      <c r="D15" s="4752"/>
      <c r="E15" s="4764" t="s">
        <v>6345</v>
      </c>
      <c r="F15" s="4765"/>
      <c r="G15" s="4766"/>
      <c r="H15" s="4764" t="s">
        <v>6346</v>
      </c>
      <c r="I15" s="4765"/>
      <c r="J15" s="4766"/>
      <c r="K15" s="4767" t="s">
        <v>6347</v>
      </c>
      <c r="L15" s="4768"/>
      <c r="M15" s="4758" t="s">
        <v>6333</v>
      </c>
      <c r="N15" s="4771"/>
      <c r="O15" s="4758" t="s">
        <v>22</v>
      </c>
      <c r="P15" s="4759"/>
    </row>
    <row r="16" spans="1:16" ht="23.15" customHeight="1">
      <c r="A16" s="2980" t="s">
        <v>6342</v>
      </c>
      <c r="B16" s="4717">
        <v>43</v>
      </c>
      <c r="C16" s="4769"/>
      <c r="D16" s="4769"/>
      <c r="E16" s="4769">
        <v>12</v>
      </c>
      <c r="F16" s="4769"/>
      <c r="G16" s="4769"/>
      <c r="H16" s="4770">
        <v>17</v>
      </c>
      <c r="I16" s="4770"/>
      <c r="J16" s="4770"/>
      <c r="K16" s="4769">
        <v>6</v>
      </c>
      <c r="L16" s="4769"/>
      <c r="M16" s="4769">
        <v>5</v>
      </c>
      <c r="N16" s="4769"/>
      <c r="O16" s="4769">
        <v>3</v>
      </c>
      <c r="P16" s="4769"/>
    </row>
    <row r="17" spans="1:16" ht="23.15" customHeight="1">
      <c r="A17" s="2980" t="s">
        <v>6298</v>
      </c>
      <c r="B17" s="4772">
        <v>45</v>
      </c>
      <c r="C17" s="4676"/>
      <c r="D17" s="4676"/>
      <c r="E17" s="4676">
        <v>23</v>
      </c>
      <c r="F17" s="4676"/>
      <c r="G17" s="4676"/>
      <c r="H17" s="4773">
        <v>6</v>
      </c>
      <c r="I17" s="4773"/>
      <c r="J17" s="4773"/>
      <c r="K17" s="4676">
        <v>8</v>
      </c>
      <c r="L17" s="4676"/>
      <c r="M17" s="4676">
        <v>7</v>
      </c>
      <c r="N17" s="4676"/>
      <c r="O17" s="4676">
        <v>1</v>
      </c>
      <c r="P17" s="4676"/>
    </row>
    <row r="18" spans="1:16" ht="23.15" customHeight="1">
      <c r="A18" s="2980" t="s">
        <v>6300</v>
      </c>
      <c r="B18" s="4772">
        <v>42</v>
      </c>
      <c r="C18" s="4676"/>
      <c r="D18" s="4676"/>
      <c r="E18" s="4676">
        <v>23</v>
      </c>
      <c r="F18" s="4676"/>
      <c r="G18" s="4676"/>
      <c r="H18" s="4773">
        <v>7</v>
      </c>
      <c r="I18" s="4773"/>
      <c r="J18" s="4773"/>
      <c r="K18" s="4676">
        <v>6</v>
      </c>
      <c r="L18" s="4676"/>
      <c r="M18" s="4676">
        <v>2</v>
      </c>
      <c r="N18" s="4676"/>
      <c r="O18" s="4676">
        <v>4</v>
      </c>
      <c r="P18" s="4676"/>
    </row>
    <row r="19" spans="1:16" ht="23.15" customHeight="1">
      <c r="A19" s="2980" t="s">
        <v>6302</v>
      </c>
      <c r="B19" s="4772">
        <v>52</v>
      </c>
      <c r="C19" s="4676"/>
      <c r="D19" s="4676"/>
      <c r="E19" s="4676">
        <v>21</v>
      </c>
      <c r="F19" s="4676"/>
      <c r="G19" s="4676"/>
      <c r="H19" s="4773">
        <v>21</v>
      </c>
      <c r="I19" s="4773"/>
      <c r="J19" s="4773"/>
      <c r="K19" s="4676">
        <v>5</v>
      </c>
      <c r="L19" s="4676"/>
      <c r="M19" s="4676">
        <v>2</v>
      </c>
      <c r="N19" s="4676"/>
      <c r="O19" s="4676">
        <v>3</v>
      </c>
      <c r="P19" s="4676"/>
    </row>
    <row r="20" spans="1:16" ht="23.15" customHeight="1" thickBot="1">
      <c r="A20" s="3038" t="s">
        <v>6304</v>
      </c>
      <c r="B20" s="4774">
        <v>54</v>
      </c>
      <c r="C20" s="4774"/>
      <c r="D20" s="4774"/>
      <c r="E20" s="4774">
        <v>25</v>
      </c>
      <c r="F20" s="4774"/>
      <c r="G20" s="4774"/>
      <c r="H20" s="4775">
        <v>21</v>
      </c>
      <c r="I20" s="4775"/>
      <c r="J20" s="4775"/>
      <c r="K20" s="4774">
        <v>6</v>
      </c>
      <c r="L20" s="4774"/>
      <c r="M20" s="4774">
        <v>2</v>
      </c>
      <c r="N20" s="4774"/>
      <c r="O20" s="4774">
        <v>0</v>
      </c>
      <c r="P20" s="4774"/>
    </row>
    <row r="24" spans="1:16" ht="21">
      <c r="A24" s="4776" t="s">
        <v>6348</v>
      </c>
      <c r="B24" s="4777"/>
      <c r="C24" s="4777"/>
      <c r="D24" s="4777"/>
      <c r="E24" s="4777"/>
      <c r="F24" s="4777"/>
      <c r="G24" s="4777"/>
      <c r="H24" s="4777"/>
      <c r="I24" s="4777"/>
      <c r="J24" s="4777"/>
      <c r="K24" s="4777"/>
      <c r="L24" s="57"/>
      <c r="M24" s="3009"/>
      <c r="N24" s="3009"/>
      <c r="O24" s="3009"/>
      <c r="P24" s="3009"/>
    </row>
    <row r="25" spans="1:16" ht="13.5" thickBot="1">
      <c r="A25" s="59" t="s">
        <v>3361</v>
      </c>
      <c r="B25" s="59"/>
      <c r="C25" s="59"/>
      <c r="D25" s="59"/>
      <c r="E25" s="59"/>
      <c r="F25" s="59"/>
      <c r="G25" s="59"/>
      <c r="H25" s="59"/>
      <c r="I25" s="59"/>
      <c r="J25" s="59"/>
      <c r="K25" s="59"/>
      <c r="L25" s="59"/>
      <c r="M25" s="59"/>
      <c r="N25" s="59"/>
      <c r="O25" s="60" t="s">
        <v>6349</v>
      </c>
      <c r="P25" s="60"/>
    </row>
    <row r="26" spans="1:16">
      <c r="A26" s="4778" t="s">
        <v>6350</v>
      </c>
      <c r="B26" s="4779"/>
      <c r="C26" s="4664" t="s">
        <v>16</v>
      </c>
      <c r="D26" s="4728" t="s">
        <v>6351</v>
      </c>
      <c r="E26" s="4782"/>
      <c r="F26" s="4782"/>
      <c r="G26" s="4783"/>
      <c r="H26" s="4728" t="s">
        <v>6352</v>
      </c>
      <c r="I26" s="4783"/>
      <c r="J26" s="4784" t="s">
        <v>6353</v>
      </c>
      <c r="K26" s="4785"/>
      <c r="L26" s="4728" t="s">
        <v>6354</v>
      </c>
      <c r="M26" s="4783"/>
      <c r="N26" s="4728" t="s">
        <v>6355</v>
      </c>
      <c r="O26" s="3388"/>
      <c r="P26" s="59"/>
    </row>
    <row r="27" spans="1:16" ht="72" customHeight="1">
      <c r="A27" s="4780"/>
      <c r="B27" s="4781"/>
      <c r="C27" s="4666"/>
      <c r="D27" s="3042" t="s">
        <v>6356</v>
      </c>
      <c r="E27" s="3037" t="s">
        <v>6357</v>
      </c>
      <c r="F27" s="4761" t="s">
        <v>6358</v>
      </c>
      <c r="G27" s="4762"/>
      <c r="H27" s="4790" t="s">
        <v>6359</v>
      </c>
      <c r="I27" s="4790" t="s">
        <v>6360</v>
      </c>
      <c r="J27" s="4791" t="s">
        <v>6361</v>
      </c>
      <c r="K27" s="4791" t="s">
        <v>6362</v>
      </c>
      <c r="L27" s="3043" t="s">
        <v>6363</v>
      </c>
      <c r="M27" s="3037" t="s">
        <v>6364</v>
      </c>
      <c r="N27" s="4761" t="s">
        <v>6365</v>
      </c>
      <c r="O27" s="4792"/>
      <c r="P27" s="59"/>
    </row>
    <row r="28" spans="1:16" ht="23.15" customHeight="1">
      <c r="A28" s="3044" t="s">
        <v>3789</v>
      </c>
      <c r="B28" s="3044"/>
      <c r="C28" s="2984">
        <v>257</v>
      </c>
      <c r="D28" s="2961">
        <v>10</v>
      </c>
      <c r="E28" s="2961">
        <v>4</v>
      </c>
      <c r="F28" s="2961"/>
      <c r="G28" s="2961">
        <v>106</v>
      </c>
      <c r="H28" s="2961"/>
      <c r="I28" s="2961" t="s">
        <v>717</v>
      </c>
      <c r="J28" s="2961"/>
      <c r="K28" s="2961" t="s">
        <v>717</v>
      </c>
      <c r="L28" s="2961">
        <v>34</v>
      </c>
      <c r="M28" s="2961">
        <v>45</v>
      </c>
      <c r="N28" s="2961"/>
      <c r="O28" s="2961">
        <v>58</v>
      </c>
    </row>
    <row r="29" spans="1:16" ht="23.15" customHeight="1">
      <c r="A29" s="2980" t="s">
        <v>6366</v>
      </c>
      <c r="B29" s="2980"/>
      <c r="C29" s="2984">
        <v>226</v>
      </c>
      <c r="D29" s="2961">
        <v>5</v>
      </c>
      <c r="E29" s="2961">
        <v>4</v>
      </c>
      <c r="F29" s="2961"/>
      <c r="G29" s="2961">
        <v>93</v>
      </c>
      <c r="H29" s="2961"/>
      <c r="I29" s="2961" t="s">
        <v>717</v>
      </c>
      <c r="J29" s="2961"/>
      <c r="K29" s="2961" t="s">
        <v>717</v>
      </c>
      <c r="L29" s="2961">
        <v>33</v>
      </c>
      <c r="M29" s="2961">
        <v>42</v>
      </c>
      <c r="N29" s="2961"/>
      <c r="O29" s="2961">
        <v>49</v>
      </c>
    </row>
    <row r="30" spans="1:16" ht="23.15" customHeight="1">
      <c r="A30" s="2980" t="s">
        <v>6367</v>
      </c>
      <c r="B30" s="2980"/>
      <c r="C30" s="2984">
        <v>229</v>
      </c>
      <c r="D30" s="2961">
        <v>5</v>
      </c>
      <c r="E30" s="2961">
        <v>4</v>
      </c>
      <c r="F30" s="2961"/>
      <c r="G30" s="2961">
        <v>98</v>
      </c>
      <c r="H30" s="2961"/>
      <c r="I30" s="2961" t="s">
        <v>717</v>
      </c>
      <c r="J30" s="2961"/>
      <c r="K30" s="2961" t="s">
        <v>717</v>
      </c>
      <c r="L30" s="2961">
        <v>34</v>
      </c>
      <c r="M30" s="2961">
        <v>40</v>
      </c>
      <c r="N30" s="2961"/>
      <c r="O30" s="2961">
        <v>48</v>
      </c>
    </row>
    <row r="31" spans="1:16" ht="23.15" customHeight="1">
      <c r="A31" s="2980" t="s">
        <v>6368</v>
      </c>
      <c r="B31" s="2980"/>
      <c r="C31" s="2984">
        <v>212</v>
      </c>
      <c r="D31" s="2961">
        <v>5</v>
      </c>
      <c r="E31" s="2961">
        <v>4</v>
      </c>
      <c r="F31" s="2961"/>
      <c r="G31" s="2961">
        <v>85</v>
      </c>
      <c r="H31" s="2961"/>
      <c r="I31" s="2961" t="s">
        <v>717</v>
      </c>
      <c r="J31" s="2961"/>
      <c r="K31" s="2961" t="s">
        <v>717</v>
      </c>
      <c r="L31" s="2961">
        <v>33</v>
      </c>
      <c r="M31" s="2961">
        <v>37</v>
      </c>
      <c r="N31" s="2961"/>
      <c r="O31" s="2961">
        <v>48</v>
      </c>
    </row>
    <row r="32" spans="1:16" ht="23.15" customHeight="1">
      <c r="A32" s="2981" t="s">
        <v>6369</v>
      </c>
      <c r="B32" s="2981"/>
      <c r="C32" s="3045">
        <f>SUM(C33:C35)</f>
        <v>248</v>
      </c>
      <c r="D32" s="2985">
        <f>SUM(D33:D35)</f>
        <v>10</v>
      </c>
      <c r="E32" s="2985">
        <f t="shared" ref="E32:O32" si="0">SUM(E33:E35)</f>
        <v>4</v>
      </c>
      <c r="F32" s="2985"/>
      <c r="G32" s="2985">
        <f t="shared" si="0"/>
        <v>117</v>
      </c>
      <c r="H32" s="2985"/>
      <c r="I32" s="2985" t="s">
        <v>345</v>
      </c>
      <c r="J32" s="2985"/>
      <c r="K32" s="2985" t="s">
        <v>345</v>
      </c>
      <c r="L32" s="2985">
        <f t="shared" si="0"/>
        <v>34</v>
      </c>
      <c r="M32" s="2985">
        <f t="shared" si="0"/>
        <v>33</v>
      </c>
      <c r="N32" s="2985"/>
      <c r="O32" s="2985">
        <f t="shared" si="0"/>
        <v>50</v>
      </c>
    </row>
    <row r="33" spans="1:15" ht="23.15" customHeight="1">
      <c r="A33" s="4786" t="s">
        <v>6370</v>
      </c>
      <c r="B33" s="4786"/>
      <c r="C33" s="2984">
        <v>201</v>
      </c>
      <c r="D33" s="2961">
        <v>10</v>
      </c>
      <c r="E33" s="2961" t="s">
        <v>345</v>
      </c>
      <c r="F33" s="2961"/>
      <c r="G33" s="2961">
        <v>111</v>
      </c>
      <c r="H33" s="2961"/>
      <c r="I33" s="2961" t="s">
        <v>345</v>
      </c>
      <c r="J33" s="2961"/>
      <c r="K33" s="2961" t="s">
        <v>345</v>
      </c>
      <c r="L33" s="2961">
        <v>29</v>
      </c>
      <c r="M33" s="2961">
        <v>18</v>
      </c>
      <c r="N33" s="2961"/>
      <c r="O33" s="2961">
        <v>33</v>
      </c>
    </row>
    <row r="34" spans="1:15" ht="23.15" customHeight="1">
      <c r="A34" s="4786" t="s">
        <v>6371</v>
      </c>
      <c r="B34" s="4787"/>
      <c r="C34" s="2984">
        <v>24</v>
      </c>
      <c r="D34" s="2961" t="s">
        <v>345</v>
      </c>
      <c r="E34" s="2961">
        <v>4</v>
      </c>
      <c r="F34" s="2961"/>
      <c r="G34" s="2961" t="s">
        <v>345</v>
      </c>
      <c r="H34" s="2961"/>
      <c r="I34" s="2961" t="s">
        <v>345</v>
      </c>
      <c r="J34" s="2961"/>
      <c r="K34" s="2961" t="s">
        <v>345</v>
      </c>
      <c r="L34" s="2961">
        <v>3</v>
      </c>
      <c r="M34" s="2961">
        <v>7</v>
      </c>
      <c r="N34" s="2961"/>
      <c r="O34" s="2961">
        <v>10</v>
      </c>
    </row>
    <row r="35" spans="1:15" ht="23.15" customHeight="1" thickBot="1">
      <c r="A35" s="4788" t="s">
        <v>6372</v>
      </c>
      <c r="B35" s="4789"/>
      <c r="C35" s="3027">
        <v>23</v>
      </c>
      <c r="D35" s="2977" t="s">
        <v>345</v>
      </c>
      <c r="E35" s="2977" t="s">
        <v>345</v>
      </c>
      <c r="F35" s="2977"/>
      <c r="G35" s="2977">
        <v>6</v>
      </c>
      <c r="H35" s="2977"/>
      <c r="I35" s="2977" t="s">
        <v>345</v>
      </c>
      <c r="J35" s="2977"/>
      <c r="K35" s="2977" t="s">
        <v>345</v>
      </c>
      <c r="L35" s="2977">
        <v>2</v>
      </c>
      <c r="M35" s="2977">
        <v>8</v>
      </c>
      <c r="N35" s="2977"/>
      <c r="O35" s="2977">
        <v>7</v>
      </c>
    </row>
    <row r="36" spans="1:15" ht="14.15" customHeight="1">
      <c r="A36" s="305" t="s">
        <v>6373</v>
      </c>
      <c r="B36" s="59"/>
      <c r="C36" s="59"/>
      <c r="D36" s="59"/>
      <c r="E36" s="59"/>
      <c r="F36" s="59"/>
      <c r="G36" s="59"/>
      <c r="H36" s="59"/>
      <c r="I36" s="59"/>
      <c r="J36" s="59"/>
      <c r="K36" s="59"/>
      <c r="L36" s="59"/>
    </row>
    <row r="37" spans="1:15" ht="14.15" customHeight="1">
      <c r="A37" s="305" t="s">
        <v>6374</v>
      </c>
      <c r="B37" s="59"/>
      <c r="C37" s="59"/>
      <c r="D37" s="59"/>
      <c r="E37" s="59"/>
      <c r="F37" s="59"/>
      <c r="G37" s="59"/>
      <c r="H37" s="59"/>
      <c r="I37" s="59"/>
      <c r="J37" s="59"/>
      <c r="K37" s="59"/>
      <c r="L37" s="59"/>
    </row>
    <row r="38" spans="1:15" ht="14.15" customHeight="1">
      <c r="A38" s="305" t="s">
        <v>6375</v>
      </c>
      <c r="B38" s="59"/>
      <c r="C38" s="59"/>
      <c r="D38" s="59"/>
      <c r="E38" s="59"/>
      <c r="F38" s="59"/>
      <c r="G38" s="59"/>
      <c r="H38" s="59"/>
      <c r="I38" s="59"/>
      <c r="J38" s="59"/>
      <c r="K38" s="59"/>
      <c r="L38" s="59"/>
    </row>
    <row r="39" spans="1:15">
      <c r="A39" s="2960"/>
      <c r="B39" s="59"/>
      <c r="C39" s="59"/>
      <c r="D39" s="59"/>
      <c r="E39" s="59"/>
      <c r="F39" s="59"/>
      <c r="G39" s="59"/>
      <c r="H39" s="59"/>
      <c r="I39" s="59"/>
      <c r="J39" s="59"/>
      <c r="K39" s="59"/>
      <c r="L39" s="59"/>
    </row>
    <row r="40" spans="1:15">
      <c r="A40" s="59"/>
      <c r="B40" s="59"/>
      <c r="C40" s="59"/>
      <c r="D40" s="59"/>
      <c r="E40" s="59"/>
      <c r="F40" s="59"/>
      <c r="G40" s="59"/>
      <c r="H40" s="59"/>
      <c r="I40" s="59"/>
      <c r="J40" s="59"/>
      <c r="K40" s="59"/>
      <c r="L40" s="59"/>
    </row>
    <row r="41" spans="1:15">
      <c r="A41" s="59"/>
      <c r="B41" s="59"/>
      <c r="C41" s="59"/>
      <c r="D41" s="59"/>
      <c r="E41" s="59"/>
      <c r="F41" s="59"/>
      <c r="G41" s="59"/>
      <c r="H41" s="59"/>
      <c r="I41" s="59"/>
      <c r="J41" s="59"/>
      <c r="K41" s="59"/>
      <c r="L41" s="59"/>
    </row>
  </sheetData>
  <mergeCells count="59">
    <mergeCell ref="A33:B33"/>
    <mergeCell ref="A34:B34"/>
    <mergeCell ref="A35:B35"/>
    <mergeCell ref="L26:M26"/>
    <mergeCell ref="N26:O26"/>
    <mergeCell ref="F27:G27"/>
    <mergeCell ref="H27:I27"/>
    <mergeCell ref="J27:K27"/>
    <mergeCell ref="N27:O27"/>
    <mergeCell ref="A24:K24"/>
    <mergeCell ref="A26:B27"/>
    <mergeCell ref="C26:C27"/>
    <mergeCell ref="D26:G26"/>
    <mergeCell ref="H26:I26"/>
    <mergeCell ref="J26:K26"/>
    <mergeCell ref="O20:P20"/>
    <mergeCell ref="B19:D19"/>
    <mergeCell ref="E19:G19"/>
    <mergeCell ref="H19:J19"/>
    <mergeCell ref="K19:L19"/>
    <mergeCell ref="M19:N19"/>
    <mergeCell ref="O19:P19"/>
    <mergeCell ref="B20:D20"/>
    <mergeCell ref="E20:G20"/>
    <mergeCell ref="H20:J20"/>
    <mergeCell ref="K20:L20"/>
    <mergeCell ref="M20:N20"/>
    <mergeCell ref="O18:P18"/>
    <mergeCell ref="B17:D17"/>
    <mergeCell ref="E17:G17"/>
    <mergeCell ref="H17:J17"/>
    <mergeCell ref="K17:L17"/>
    <mergeCell ref="M17:N17"/>
    <mergeCell ref="O17:P17"/>
    <mergeCell ref="B18:D18"/>
    <mergeCell ref="E18:G18"/>
    <mergeCell ref="H18:J18"/>
    <mergeCell ref="K18:L18"/>
    <mergeCell ref="M18:N18"/>
    <mergeCell ref="O15:P15"/>
    <mergeCell ref="B16:D16"/>
    <mergeCell ref="E16:G16"/>
    <mergeCell ref="H16:J16"/>
    <mergeCell ref="K16:L16"/>
    <mergeCell ref="M16:N16"/>
    <mergeCell ref="O16:P16"/>
    <mergeCell ref="M15:N15"/>
    <mergeCell ref="E9:F9"/>
    <mergeCell ref="B15:D15"/>
    <mergeCell ref="E15:G15"/>
    <mergeCell ref="H15:J15"/>
    <mergeCell ref="K15:L15"/>
    <mergeCell ref="A3:A4"/>
    <mergeCell ref="B3:B4"/>
    <mergeCell ref="C3:L3"/>
    <mergeCell ref="M3:P3"/>
    <mergeCell ref="E4:F4"/>
    <mergeCell ref="G4:H4"/>
    <mergeCell ref="N4:O4"/>
  </mergeCells>
  <phoneticPr fontId="3"/>
  <pageMargins left="0.59055118110236227" right="0.51181102362204722" top="0.74803149606299213" bottom="0.55118110236220474" header="0.51181102362204722" footer="0.51181102362204722"/>
  <pageSetup paperSize="9" scale="86"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446C3-E24E-498A-8FAB-41BE76F684DE}">
  <dimension ref="A1:K30"/>
  <sheetViews>
    <sheetView view="pageBreakPreview" zoomScale="85" zoomScaleNormal="100" zoomScaleSheetLayoutView="85" workbookViewId="0"/>
  </sheetViews>
  <sheetFormatPr defaultRowHeight="13"/>
  <cols>
    <col min="1" max="8" width="12.6328125" customWidth="1"/>
    <col min="9" max="10" width="8.6328125" customWidth="1"/>
  </cols>
  <sheetData>
    <row r="1" spans="1:11" ht="21">
      <c r="A1" s="2205" t="s">
        <v>6376</v>
      </c>
      <c r="B1" s="56"/>
      <c r="C1" s="57"/>
      <c r="D1" s="57"/>
      <c r="E1" s="57"/>
      <c r="F1" s="3046"/>
      <c r="G1" s="3046"/>
      <c r="H1" s="3046"/>
      <c r="I1" s="3046"/>
      <c r="J1" s="3046"/>
      <c r="K1" s="3046"/>
    </row>
    <row r="2" spans="1:11" ht="13.5" thickBot="1">
      <c r="A2" s="305" t="s">
        <v>6377</v>
      </c>
      <c r="B2" s="305"/>
      <c r="C2" s="305"/>
      <c r="D2" s="305"/>
      <c r="E2" s="305"/>
      <c r="F2" s="89"/>
      <c r="G2" s="305"/>
      <c r="H2" s="1439" t="s">
        <v>6378</v>
      </c>
      <c r="I2" s="59"/>
      <c r="J2" s="59"/>
    </row>
    <row r="3" spans="1:11" ht="15" customHeight="1">
      <c r="A3" s="4793" t="s">
        <v>11</v>
      </c>
      <c r="B3" s="4794"/>
      <c r="C3" s="4756" t="s">
        <v>6379</v>
      </c>
      <c r="D3" s="4757"/>
      <c r="E3" s="4757"/>
      <c r="F3" s="4752"/>
      <c r="G3" s="4756" t="s">
        <v>6380</v>
      </c>
      <c r="H3" s="4757"/>
    </row>
    <row r="4" spans="1:11" ht="15" customHeight="1">
      <c r="A4" s="4759"/>
      <c r="B4" s="4771"/>
      <c r="C4" s="4758" t="s">
        <v>384</v>
      </c>
      <c r="D4" s="4771"/>
      <c r="E4" s="4760" t="s">
        <v>6381</v>
      </c>
      <c r="F4" s="4753"/>
      <c r="G4" s="3036" t="s">
        <v>384</v>
      </c>
      <c r="H4" s="3036" t="s">
        <v>6381</v>
      </c>
    </row>
    <row r="5" spans="1:11" ht="24" customHeight="1">
      <c r="A5" s="2980" t="s">
        <v>6325</v>
      </c>
      <c r="B5" s="3047"/>
      <c r="C5" s="4107">
        <v>61115</v>
      </c>
      <c r="D5" s="4108"/>
      <c r="E5" s="4108">
        <v>121515</v>
      </c>
      <c r="F5" s="4108"/>
      <c r="G5" s="1237">
        <v>11</v>
      </c>
      <c r="H5" s="1237">
        <v>11</v>
      </c>
    </row>
    <row r="6" spans="1:11" ht="24" customHeight="1">
      <c r="A6" s="2980" t="s">
        <v>3571</v>
      </c>
      <c r="B6" s="3047"/>
      <c r="C6" s="4114">
        <v>42946</v>
      </c>
      <c r="D6" s="4113"/>
      <c r="E6" s="4113">
        <v>100694</v>
      </c>
      <c r="F6" s="4113"/>
      <c r="G6" s="1237">
        <v>9</v>
      </c>
      <c r="H6" s="1237">
        <v>10</v>
      </c>
    </row>
    <row r="7" spans="1:11" ht="24" customHeight="1">
      <c r="A7" s="2980" t="s">
        <v>3572</v>
      </c>
      <c r="B7" s="3047"/>
      <c r="C7" s="4114">
        <v>45359</v>
      </c>
      <c r="D7" s="4113"/>
      <c r="E7" s="4113">
        <v>105578</v>
      </c>
      <c r="F7" s="4113"/>
      <c r="G7" s="1237">
        <v>23</v>
      </c>
      <c r="H7" s="1237">
        <v>30</v>
      </c>
    </row>
    <row r="8" spans="1:11" ht="24" customHeight="1">
      <c r="A8" s="2980" t="s">
        <v>4961</v>
      </c>
      <c r="B8" s="3047"/>
      <c r="C8" s="4114">
        <v>49442</v>
      </c>
      <c r="D8" s="4113"/>
      <c r="E8" s="4113">
        <v>126695</v>
      </c>
      <c r="F8" s="4113"/>
      <c r="G8" s="1237">
        <v>4</v>
      </c>
      <c r="H8" s="1237">
        <v>4</v>
      </c>
    </row>
    <row r="9" spans="1:11" ht="24" customHeight="1" thickBot="1">
      <c r="A9" s="3030" t="s">
        <v>6382</v>
      </c>
      <c r="B9" s="3048"/>
      <c r="C9" s="4195" t="s">
        <v>345</v>
      </c>
      <c r="D9" s="4149"/>
      <c r="E9" s="4149" t="s">
        <v>345</v>
      </c>
      <c r="F9" s="4149"/>
      <c r="G9" s="1724" t="s">
        <v>345</v>
      </c>
      <c r="H9" s="1724" t="s">
        <v>345</v>
      </c>
    </row>
    <row r="10" spans="1:11">
      <c r="A10" s="1036" t="s">
        <v>6383</v>
      </c>
      <c r="B10" s="1036"/>
      <c r="C10" s="305"/>
      <c r="D10" s="305"/>
      <c r="E10" s="305"/>
      <c r="F10" s="305"/>
      <c r="G10" s="305"/>
      <c r="H10" s="305"/>
      <c r="I10" s="59"/>
      <c r="J10" s="59"/>
      <c r="K10" s="59"/>
    </row>
    <row r="11" spans="1:11">
      <c r="A11" s="3047" t="s">
        <v>6384</v>
      </c>
      <c r="B11" s="2960"/>
    </row>
    <row r="16" spans="1:11" ht="21">
      <c r="A16" s="2205" t="s">
        <v>6385</v>
      </c>
      <c r="B16" s="56"/>
      <c r="C16" s="57"/>
      <c r="D16" s="57"/>
      <c r="E16" s="57"/>
      <c r="F16" s="57"/>
      <c r="G16" s="300"/>
      <c r="H16" s="300"/>
    </row>
    <row r="17" spans="1:8" ht="13.5" thickBot="1">
      <c r="A17" s="305" t="s">
        <v>1390</v>
      </c>
      <c r="B17" s="305"/>
      <c r="C17" s="742"/>
      <c r="D17" s="742"/>
      <c r="E17" s="742"/>
      <c r="F17" s="298"/>
      <c r="G17" s="298"/>
      <c r="H17" s="3017" t="s">
        <v>6349</v>
      </c>
    </row>
    <row r="18" spans="1:8" ht="18" customHeight="1">
      <c r="A18" s="4793" t="s">
        <v>6386</v>
      </c>
      <c r="B18" s="4794"/>
      <c r="C18" s="4764" t="s">
        <v>1311</v>
      </c>
      <c r="D18" s="4765"/>
      <c r="E18" s="4764" t="s">
        <v>6387</v>
      </c>
      <c r="F18" s="4766"/>
      <c r="G18" s="4764" t="s">
        <v>6388</v>
      </c>
      <c r="H18" s="4765"/>
    </row>
    <row r="19" spans="1:8" ht="18" customHeight="1">
      <c r="A19" s="4759"/>
      <c r="B19" s="4771"/>
      <c r="C19" s="3049" t="s">
        <v>6389</v>
      </c>
      <c r="D19" s="3049" t="s">
        <v>6390</v>
      </c>
      <c r="E19" s="3049" t="s">
        <v>6389</v>
      </c>
      <c r="F19" s="3050" t="s">
        <v>6390</v>
      </c>
      <c r="G19" s="3050" t="s">
        <v>6389</v>
      </c>
      <c r="H19" s="3049" t="s">
        <v>6390</v>
      </c>
    </row>
    <row r="20" spans="1:8" ht="24" customHeight="1">
      <c r="A20" s="2980" t="s">
        <v>1746</v>
      </c>
      <c r="B20" s="3051"/>
      <c r="C20" s="2984">
        <v>122</v>
      </c>
      <c r="D20" s="2961">
        <v>56</v>
      </c>
      <c r="E20" s="2961">
        <v>102</v>
      </c>
      <c r="F20" s="2961">
        <v>53</v>
      </c>
      <c r="G20" s="2961">
        <v>20</v>
      </c>
      <c r="H20" s="2961">
        <v>3</v>
      </c>
    </row>
    <row r="21" spans="1:8" ht="24" customHeight="1">
      <c r="A21" s="2960" t="s">
        <v>6257</v>
      </c>
      <c r="B21" s="3047"/>
      <c r="C21" s="117">
        <v>95</v>
      </c>
      <c r="D21" s="59">
        <v>50</v>
      </c>
      <c r="E21" s="59">
        <v>73</v>
      </c>
      <c r="F21" s="59">
        <v>48</v>
      </c>
      <c r="G21" s="59">
        <v>22</v>
      </c>
      <c r="H21" s="59">
        <v>2</v>
      </c>
    </row>
    <row r="22" spans="1:8" ht="24" customHeight="1">
      <c r="A22" s="2960" t="s">
        <v>6259</v>
      </c>
      <c r="B22" s="3047"/>
      <c r="C22" s="117">
        <v>98</v>
      </c>
      <c r="D22" s="59">
        <v>70</v>
      </c>
      <c r="E22" s="59">
        <v>74</v>
      </c>
      <c r="F22" s="59">
        <v>63</v>
      </c>
      <c r="G22" s="59">
        <v>24</v>
      </c>
      <c r="H22" s="59">
        <v>7</v>
      </c>
    </row>
    <row r="23" spans="1:8" ht="24" customHeight="1">
      <c r="A23" s="2960" t="s">
        <v>6391</v>
      </c>
      <c r="B23" s="3047"/>
      <c r="C23" s="117">
        <v>139</v>
      </c>
      <c r="D23" s="59">
        <v>65</v>
      </c>
      <c r="E23" s="59">
        <v>120</v>
      </c>
      <c r="F23" s="59">
        <v>58</v>
      </c>
      <c r="G23" s="59">
        <v>19</v>
      </c>
      <c r="H23" s="59">
        <v>7</v>
      </c>
    </row>
    <row r="24" spans="1:8" ht="24" customHeight="1">
      <c r="A24" s="2969" t="s">
        <v>6382</v>
      </c>
      <c r="B24" s="3051"/>
      <c r="C24" s="1530">
        <f>SUM(C25:C27)</f>
        <v>133</v>
      </c>
      <c r="D24" s="306">
        <f>SUM(D25:D27)</f>
        <v>70</v>
      </c>
      <c r="E24" s="306">
        <f t="shared" ref="E24:H24" si="0">SUM(E25:E27)</f>
        <v>115</v>
      </c>
      <c r="F24" s="306">
        <f t="shared" si="0"/>
        <v>67</v>
      </c>
      <c r="G24" s="306">
        <f t="shared" si="0"/>
        <v>18</v>
      </c>
      <c r="H24" s="306">
        <f t="shared" si="0"/>
        <v>3</v>
      </c>
    </row>
    <row r="25" spans="1:8" ht="24" customHeight="1">
      <c r="A25" s="3052"/>
      <c r="B25" s="3052" t="s">
        <v>6392</v>
      </c>
      <c r="C25" s="117">
        <v>66</v>
      </c>
      <c r="D25" s="2961">
        <v>31</v>
      </c>
      <c r="E25" s="2961">
        <v>55</v>
      </c>
      <c r="F25" s="2961">
        <v>31</v>
      </c>
      <c r="G25" s="2961">
        <v>11</v>
      </c>
      <c r="H25" s="2961" t="s">
        <v>345</v>
      </c>
    </row>
    <row r="26" spans="1:8" ht="24" customHeight="1">
      <c r="A26" s="3052"/>
      <c r="B26" s="3052" t="s">
        <v>6393</v>
      </c>
      <c r="C26" s="117">
        <v>24</v>
      </c>
      <c r="D26" s="2961">
        <v>15</v>
      </c>
      <c r="E26" s="2961">
        <v>20</v>
      </c>
      <c r="F26" s="2961">
        <v>15</v>
      </c>
      <c r="G26" s="2961">
        <v>4</v>
      </c>
      <c r="H26" s="2961" t="s">
        <v>345</v>
      </c>
    </row>
    <row r="27" spans="1:8" ht="24" customHeight="1" thickBot="1">
      <c r="A27" s="3053"/>
      <c r="B27" s="3053" t="s">
        <v>6394</v>
      </c>
      <c r="C27" s="448">
        <v>43</v>
      </c>
      <c r="D27" s="2977">
        <v>24</v>
      </c>
      <c r="E27" s="2977">
        <v>40</v>
      </c>
      <c r="F27" s="2977">
        <v>21</v>
      </c>
      <c r="G27" s="2977">
        <v>3</v>
      </c>
      <c r="H27" s="2977">
        <v>3</v>
      </c>
    </row>
    <row r="28" spans="1:8" ht="14.25" customHeight="1">
      <c r="A28" s="305" t="s">
        <v>6395</v>
      </c>
      <c r="B28" s="305"/>
      <c r="C28" s="300"/>
      <c r="D28" s="300"/>
      <c r="E28" s="300"/>
      <c r="F28" s="300"/>
      <c r="G28" s="300"/>
      <c r="H28" s="300"/>
    </row>
    <row r="29" spans="1:8" ht="14.25" customHeight="1">
      <c r="A29" s="1036" t="s">
        <v>6396</v>
      </c>
      <c r="B29" s="1036"/>
    </row>
    <row r="30" spans="1:8">
      <c r="A30" s="1036" t="s">
        <v>6397</v>
      </c>
    </row>
  </sheetData>
  <mergeCells count="19">
    <mergeCell ref="A18:B19"/>
    <mergeCell ref="C18:D18"/>
    <mergeCell ref="E18:F18"/>
    <mergeCell ref="G18:H18"/>
    <mergeCell ref="C6:D6"/>
    <mergeCell ref="E6:F6"/>
    <mergeCell ref="C7:D7"/>
    <mergeCell ref="E7:F7"/>
    <mergeCell ref="C8:D8"/>
    <mergeCell ref="E8:F8"/>
    <mergeCell ref="C9:D9"/>
    <mergeCell ref="E9:F9"/>
    <mergeCell ref="C5:D5"/>
    <mergeCell ref="E5:F5"/>
    <mergeCell ref="A3:B4"/>
    <mergeCell ref="C3:F3"/>
    <mergeCell ref="G3:H3"/>
    <mergeCell ref="C4:D4"/>
    <mergeCell ref="E4:F4"/>
  </mergeCells>
  <phoneticPr fontId="3"/>
  <pageMargins left="0.59055118110236227" right="0.51181102362204722" top="0.74803149606299213" bottom="0.55118110236220474" header="0.51181102362204722" footer="0.51181102362204722"/>
  <pageSetup paperSize="9" scale="90" orientation="portrait" horizontalDpi="4294967293"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973DA-6744-428E-BE0B-2C9B2B5CA2D6}">
  <dimension ref="A1:M51"/>
  <sheetViews>
    <sheetView view="pageBreakPreview" zoomScaleNormal="100" zoomScaleSheetLayoutView="100" workbookViewId="0"/>
  </sheetViews>
  <sheetFormatPr defaultColWidth="9" defaultRowHeight="13"/>
  <cols>
    <col min="1" max="1" width="2.6328125" style="2959" customWidth="1"/>
    <col min="2" max="2" width="17.6328125" style="2959" customWidth="1"/>
    <col min="3" max="13" width="6.08984375" style="2959" customWidth="1"/>
    <col min="14" max="16384" width="9" style="2959"/>
  </cols>
  <sheetData>
    <row r="1" spans="1:13" ht="19">
      <c r="A1" s="2957" t="s">
        <v>6398</v>
      </c>
      <c r="B1" s="2957"/>
      <c r="C1" s="2957"/>
      <c r="D1" s="2957"/>
      <c r="E1" s="2957"/>
      <c r="F1" s="2957"/>
      <c r="G1" s="2957"/>
      <c r="H1" s="2957"/>
      <c r="I1" s="2957"/>
      <c r="J1" s="2957"/>
      <c r="K1" s="2957"/>
      <c r="L1" s="2957"/>
      <c r="M1" s="2957"/>
    </row>
    <row r="2" spans="1:13" ht="14.25" customHeight="1" thickBot="1">
      <c r="A2" s="2960" t="s">
        <v>1737</v>
      </c>
      <c r="B2" s="2960"/>
      <c r="C2" s="2960"/>
      <c r="D2" s="2960"/>
      <c r="E2" s="2960"/>
      <c r="F2" s="2960"/>
      <c r="G2" s="2960"/>
      <c r="H2" s="2960"/>
      <c r="I2" s="2960"/>
      <c r="J2" s="4740" t="s">
        <v>6399</v>
      </c>
      <c r="K2" s="4742"/>
      <c r="L2" s="4742"/>
      <c r="M2" s="4742"/>
    </row>
    <row r="3" spans="1:13" ht="15" customHeight="1">
      <c r="A3" s="4674" t="s">
        <v>380</v>
      </c>
      <c r="B3" s="4675"/>
      <c r="C3" s="4664" t="s">
        <v>16</v>
      </c>
      <c r="D3" s="4727" t="s">
        <v>6400</v>
      </c>
      <c r="E3" s="4664" t="s">
        <v>6401</v>
      </c>
      <c r="F3" s="4664"/>
      <c r="G3" s="4664"/>
      <c r="H3" s="4664"/>
      <c r="I3" s="4664"/>
      <c r="J3" s="4664"/>
      <c r="K3" s="4664" t="s">
        <v>6402</v>
      </c>
      <c r="L3" s="4664" t="s">
        <v>6403</v>
      </c>
      <c r="M3" s="4667" t="s">
        <v>22</v>
      </c>
    </row>
    <row r="4" spans="1:13" ht="26.15" customHeight="1">
      <c r="A4" s="4678"/>
      <c r="B4" s="4679"/>
      <c r="C4" s="4666"/>
      <c r="D4" s="4666"/>
      <c r="E4" s="2963" t="s">
        <v>16</v>
      </c>
      <c r="F4" s="2963" t="s">
        <v>6404</v>
      </c>
      <c r="G4" s="2963" t="s">
        <v>6405</v>
      </c>
      <c r="H4" s="2963" t="s">
        <v>6406</v>
      </c>
      <c r="I4" s="2963" t="s">
        <v>6407</v>
      </c>
      <c r="J4" s="3042" t="s">
        <v>6408</v>
      </c>
      <c r="K4" s="4666"/>
      <c r="L4" s="4666"/>
      <c r="M4" s="4668"/>
    </row>
    <row r="5" spans="1:13" ht="14.4" customHeight="1">
      <c r="A5" s="2980" t="s">
        <v>6409</v>
      </c>
      <c r="B5" s="3044"/>
      <c r="C5" s="1212">
        <v>467</v>
      </c>
      <c r="D5" s="1213" t="s">
        <v>717</v>
      </c>
      <c r="E5" s="1213">
        <v>447</v>
      </c>
      <c r="F5" s="1213">
        <v>10</v>
      </c>
      <c r="G5" s="1213">
        <v>50</v>
      </c>
      <c r="H5" s="1213">
        <v>381</v>
      </c>
      <c r="I5" s="1213">
        <v>6</v>
      </c>
      <c r="J5" s="1213" t="s">
        <v>717</v>
      </c>
      <c r="K5" s="1213">
        <v>14</v>
      </c>
      <c r="L5" s="1213">
        <v>6</v>
      </c>
      <c r="M5" s="1213" t="s">
        <v>717</v>
      </c>
    </row>
    <row r="6" spans="1:13" ht="14.4" customHeight="1">
      <c r="A6" s="2980" t="s">
        <v>6410</v>
      </c>
      <c r="B6" s="3044"/>
      <c r="C6" s="1212">
        <v>1010</v>
      </c>
      <c r="D6" s="1213" t="s">
        <v>717</v>
      </c>
      <c r="E6" s="1213">
        <v>991</v>
      </c>
      <c r="F6" s="1213">
        <v>36</v>
      </c>
      <c r="G6" s="1213">
        <v>111</v>
      </c>
      <c r="H6" s="1213">
        <v>841</v>
      </c>
      <c r="I6" s="1213">
        <v>2</v>
      </c>
      <c r="J6" s="1213">
        <v>1</v>
      </c>
      <c r="K6" s="1213">
        <v>16</v>
      </c>
      <c r="L6" s="1213">
        <v>3</v>
      </c>
      <c r="M6" s="1213" t="s">
        <v>717</v>
      </c>
    </row>
    <row r="7" spans="1:13" ht="14.4" customHeight="1">
      <c r="A7" s="2980" t="s">
        <v>6411</v>
      </c>
      <c r="B7" s="3044"/>
      <c r="C7" s="1212">
        <v>1234</v>
      </c>
      <c r="D7" s="1213" t="s">
        <v>717</v>
      </c>
      <c r="E7" s="1213">
        <v>1226</v>
      </c>
      <c r="F7" s="1213">
        <v>35</v>
      </c>
      <c r="G7" s="1213">
        <v>225</v>
      </c>
      <c r="H7" s="1213">
        <v>958</v>
      </c>
      <c r="I7" s="1213">
        <v>1</v>
      </c>
      <c r="J7" s="1213">
        <v>7</v>
      </c>
      <c r="K7" s="1213">
        <v>8</v>
      </c>
      <c r="L7" s="1213" t="s">
        <v>717</v>
      </c>
      <c r="M7" s="1213" t="s">
        <v>717</v>
      </c>
    </row>
    <row r="8" spans="1:13" ht="14.4" customHeight="1">
      <c r="A8" s="2980" t="s">
        <v>6412</v>
      </c>
      <c r="B8" s="3044"/>
      <c r="C8" s="1212">
        <v>926</v>
      </c>
      <c r="D8" s="1213" t="s">
        <v>717</v>
      </c>
      <c r="E8" s="1213">
        <v>922</v>
      </c>
      <c r="F8" s="1213">
        <v>10</v>
      </c>
      <c r="G8" s="1213">
        <v>131</v>
      </c>
      <c r="H8" s="1213">
        <v>781</v>
      </c>
      <c r="I8" s="1213" t="s">
        <v>717</v>
      </c>
      <c r="J8" s="1213" t="s">
        <v>717</v>
      </c>
      <c r="K8" s="1213" t="s">
        <v>717</v>
      </c>
      <c r="L8" s="1213" t="s">
        <v>717</v>
      </c>
      <c r="M8" s="1213">
        <v>4</v>
      </c>
    </row>
    <row r="9" spans="1:13" ht="14.4" customHeight="1">
      <c r="A9" s="2981" t="s">
        <v>6413</v>
      </c>
      <c r="B9" s="3054"/>
      <c r="C9" s="134">
        <v>379</v>
      </c>
      <c r="D9" s="3055" t="s">
        <v>717</v>
      </c>
      <c r="E9" s="3055" t="s">
        <v>717</v>
      </c>
      <c r="F9" s="3055" t="s">
        <v>717</v>
      </c>
      <c r="G9" s="134">
        <v>51</v>
      </c>
      <c r="H9" s="134">
        <v>310</v>
      </c>
      <c r="I9" s="3055" t="s">
        <v>717</v>
      </c>
      <c r="J9" s="3055" t="s">
        <v>717</v>
      </c>
      <c r="K9" s="134">
        <v>2</v>
      </c>
      <c r="L9" s="134">
        <v>10</v>
      </c>
      <c r="M9" s="134">
        <v>6</v>
      </c>
    </row>
    <row r="10" spans="1:13" ht="14.4" customHeight="1">
      <c r="B10" s="2972" t="s">
        <v>6414</v>
      </c>
      <c r="C10" s="1213">
        <v>17</v>
      </c>
      <c r="D10" s="1213" t="s">
        <v>717</v>
      </c>
      <c r="E10" s="1213" t="s">
        <v>717</v>
      </c>
      <c r="F10" s="1213" t="s">
        <v>717</v>
      </c>
      <c r="G10" s="1213">
        <v>1</v>
      </c>
      <c r="H10" s="1213">
        <v>2</v>
      </c>
      <c r="I10" s="1213" t="s">
        <v>717</v>
      </c>
      <c r="J10" s="1213" t="s">
        <v>717</v>
      </c>
      <c r="K10" s="1213" t="s">
        <v>717</v>
      </c>
      <c r="L10" s="1213">
        <v>10</v>
      </c>
      <c r="M10" s="1213">
        <v>4</v>
      </c>
    </row>
    <row r="11" spans="1:13" ht="14.4" customHeight="1">
      <c r="B11" s="2972" t="s">
        <v>6415</v>
      </c>
      <c r="C11" s="1213" t="s">
        <v>717</v>
      </c>
      <c r="D11" s="1213" t="s">
        <v>717</v>
      </c>
      <c r="E11" s="1213" t="s">
        <v>717</v>
      </c>
      <c r="F11" s="1213" t="s">
        <v>717</v>
      </c>
      <c r="G11" s="1213" t="s">
        <v>717</v>
      </c>
      <c r="H11" s="1213" t="s">
        <v>717</v>
      </c>
      <c r="I11" s="1213" t="s">
        <v>717</v>
      </c>
      <c r="J11" s="1213" t="s">
        <v>717</v>
      </c>
      <c r="K11" s="1213" t="s">
        <v>717</v>
      </c>
      <c r="L11" s="1213" t="s">
        <v>717</v>
      </c>
      <c r="M11" s="1213" t="s">
        <v>717</v>
      </c>
    </row>
    <row r="12" spans="1:13" ht="14.4" customHeight="1">
      <c r="B12" s="2972" t="s">
        <v>6416</v>
      </c>
      <c r="C12" s="1213" t="s">
        <v>717</v>
      </c>
      <c r="D12" s="1213" t="s">
        <v>717</v>
      </c>
      <c r="E12" s="1213" t="s">
        <v>717</v>
      </c>
      <c r="F12" s="1213" t="s">
        <v>717</v>
      </c>
      <c r="G12" s="1213" t="s">
        <v>717</v>
      </c>
      <c r="H12" s="1213" t="s">
        <v>717</v>
      </c>
      <c r="I12" s="1213" t="s">
        <v>717</v>
      </c>
      <c r="J12" s="1213" t="s">
        <v>717</v>
      </c>
      <c r="K12" s="1213" t="s">
        <v>717</v>
      </c>
      <c r="L12" s="1213" t="s">
        <v>717</v>
      </c>
      <c r="M12" s="1213" t="s">
        <v>717</v>
      </c>
    </row>
    <row r="13" spans="1:13" ht="14.4" customHeight="1">
      <c r="B13" s="2972" t="s">
        <v>6417</v>
      </c>
      <c r="C13" s="1213">
        <v>2</v>
      </c>
      <c r="D13" s="1213" t="s">
        <v>717</v>
      </c>
      <c r="E13" s="1213" t="s">
        <v>717</v>
      </c>
      <c r="F13" s="1213" t="s">
        <v>717</v>
      </c>
      <c r="G13" s="1213" t="s">
        <v>717</v>
      </c>
      <c r="H13" s="1213" t="s">
        <v>717</v>
      </c>
      <c r="I13" s="1213" t="s">
        <v>717</v>
      </c>
      <c r="J13" s="1213" t="s">
        <v>717</v>
      </c>
      <c r="K13" s="1213" t="s">
        <v>717</v>
      </c>
      <c r="L13" s="1213" t="s">
        <v>717</v>
      </c>
      <c r="M13" s="1213">
        <v>2</v>
      </c>
    </row>
    <row r="14" spans="1:13" ht="14.4" customHeight="1">
      <c r="B14" s="2972" t="s">
        <v>6418</v>
      </c>
      <c r="C14" s="1213" t="s">
        <v>717</v>
      </c>
      <c r="D14" s="1213" t="s">
        <v>717</v>
      </c>
      <c r="E14" s="1213" t="s">
        <v>717</v>
      </c>
      <c r="F14" s="1213" t="s">
        <v>717</v>
      </c>
      <c r="G14" s="1213" t="s">
        <v>717</v>
      </c>
      <c r="H14" s="1213" t="s">
        <v>345</v>
      </c>
      <c r="I14" s="1213" t="s">
        <v>717</v>
      </c>
      <c r="J14" s="1213" t="s">
        <v>717</v>
      </c>
      <c r="K14" s="1213" t="s">
        <v>717</v>
      </c>
      <c r="L14" s="1213" t="s">
        <v>717</v>
      </c>
      <c r="M14" s="1213" t="s">
        <v>717</v>
      </c>
    </row>
    <row r="15" spans="1:13" ht="14.4" customHeight="1">
      <c r="B15" s="2972" t="s">
        <v>6419</v>
      </c>
      <c r="C15" s="1213" t="s">
        <v>717</v>
      </c>
      <c r="D15" s="1213" t="s">
        <v>717</v>
      </c>
      <c r="E15" s="1213" t="s">
        <v>717</v>
      </c>
      <c r="F15" s="1213" t="s">
        <v>717</v>
      </c>
      <c r="G15" s="1213" t="s">
        <v>717</v>
      </c>
      <c r="H15" s="1213" t="s">
        <v>717</v>
      </c>
      <c r="I15" s="1213" t="s">
        <v>717</v>
      </c>
      <c r="J15" s="1213" t="s">
        <v>717</v>
      </c>
      <c r="K15" s="1213" t="s">
        <v>717</v>
      </c>
      <c r="L15" s="1213" t="s">
        <v>717</v>
      </c>
      <c r="M15" s="1213" t="s">
        <v>717</v>
      </c>
    </row>
    <row r="16" spans="1:13" ht="14.4" customHeight="1">
      <c r="B16" s="2972" t="s">
        <v>6420</v>
      </c>
      <c r="C16" s="1213" t="s">
        <v>717</v>
      </c>
      <c r="D16" s="1213" t="s">
        <v>717</v>
      </c>
      <c r="E16" s="1213" t="s">
        <v>717</v>
      </c>
      <c r="F16" s="1213" t="s">
        <v>717</v>
      </c>
      <c r="G16" s="1213" t="s">
        <v>717</v>
      </c>
      <c r="H16" s="1213" t="s">
        <v>717</v>
      </c>
      <c r="I16" s="1213" t="s">
        <v>717</v>
      </c>
      <c r="J16" s="1213" t="s">
        <v>717</v>
      </c>
      <c r="K16" s="1213" t="s">
        <v>717</v>
      </c>
      <c r="L16" s="1213" t="s">
        <v>717</v>
      </c>
      <c r="M16" s="1213" t="s">
        <v>717</v>
      </c>
    </row>
    <row r="17" spans="1:13" ht="14.4" customHeight="1">
      <c r="B17" s="2972" t="s">
        <v>6421</v>
      </c>
      <c r="C17" s="1213" t="s">
        <v>717</v>
      </c>
      <c r="D17" s="1213" t="s">
        <v>717</v>
      </c>
      <c r="E17" s="1213" t="s">
        <v>717</v>
      </c>
      <c r="F17" s="1213" t="s">
        <v>717</v>
      </c>
      <c r="G17" s="1213" t="s">
        <v>717</v>
      </c>
      <c r="H17" s="1213" t="s">
        <v>717</v>
      </c>
      <c r="I17" s="1213" t="s">
        <v>717</v>
      </c>
      <c r="J17" s="1213" t="s">
        <v>717</v>
      </c>
      <c r="K17" s="1213" t="s">
        <v>717</v>
      </c>
      <c r="L17" s="1213" t="s">
        <v>717</v>
      </c>
      <c r="M17" s="1213" t="s">
        <v>717</v>
      </c>
    </row>
    <row r="18" spans="1:13" ht="14.4" customHeight="1">
      <c r="B18" s="2972" t="s">
        <v>6422</v>
      </c>
      <c r="C18" s="1213" t="s">
        <v>717</v>
      </c>
      <c r="D18" s="1213" t="s">
        <v>717</v>
      </c>
      <c r="E18" s="1213" t="s">
        <v>717</v>
      </c>
      <c r="F18" s="1213" t="s">
        <v>717</v>
      </c>
      <c r="G18" s="1213" t="s">
        <v>717</v>
      </c>
      <c r="H18" s="1213" t="s">
        <v>717</v>
      </c>
      <c r="I18" s="1213" t="s">
        <v>717</v>
      </c>
      <c r="J18" s="1213" t="s">
        <v>717</v>
      </c>
      <c r="K18" s="1213" t="s">
        <v>717</v>
      </c>
      <c r="L18" s="1213" t="s">
        <v>717</v>
      </c>
      <c r="M18" s="1213" t="s">
        <v>717</v>
      </c>
    </row>
    <row r="19" spans="1:13" ht="14.4" customHeight="1">
      <c r="B19" s="2972" t="s">
        <v>6423</v>
      </c>
      <c r="C19" s="1213" t="s">
        <v>717</v>
      </c>
      <c r="D19" s="1213" t="s">
        <v>717</v>
      </c>
      <c r="E19" s="1213" t="s">
        <v>717</v>
      </c>
      <c r="F19" s="1213" t="s">
        <v>717</v>
      </c>
      <c r="G19" s="1213" t="s">
        <v>717</v>
      </c>
      <c r="H19" s="1213" t="s">
        <v>717</v>
      </c>
      <c r="I19" s="1213" t="s">
        <v>717</v>
      </c>
      <c r="J19" s="1213" t="s">
        <v>717</v>
      </c>
      <c r="K19" s="1213" t="s">
        <v>717</v>
      </c>
      <c r="L19" s="1213" t="s">
        <v>717</v>
      </c>
      <c r="M19" s="1213" t="s">
        <v>717</v>
      </c>
    </row>
    <row r="20" spans="1:13" ht="14.4" customHeight="1">
      <c r="B20" s="2972" t="s">
        <v>6424</v>
      </c>
      <c r="C20" s="1213" t="s">
        <v>717</v>
      </c>
      <c r="D20" s="1213" t="s">
        <v>717</v>
      </c>
      <c r="E20" s="1213" t="s">
        <v>717</v>
      </c>
      <c r="F20" s="1213" t="s">
        <v>717</v>
      </c>
      <c r="G20" s="1213" t="s">
        <v>717</v>
      </c>
      <c r="H20" s="1213" t="s">
        <v>717</v>
      </c>
      <c r="I20" s="1213" t="s">
        <v>717</v>
      </c>
      <c r="J20" s="1213" t="s">
        <v>717</v>
      </c>
      <c r="K20" s="1213" t="s">
        <v>717</v>
      </c>
      <c r="L20" s="1213" t="s">
        <v>717</v>
      </c>
      <c r="M20" s="1213" t="s">
        <v>717</v>
      </c>
    </row>
    <row r="21" spans="1:13" ht="14.4" customHeight="1">
      <c r="B21" s="2972" t="s">
        <v>6425</v>
      </c>
      <c r="C21" s="1213" t="s">
        <v>717</v>
      </c>
      <c r="D21" s="1213" t="s">
        <v>717</v>
      </c>
      <c r="E21" s="1213" t="s">
        <v>717</v>
      </c>
      <c r="F21" s="1213" t="s">
        <v>717</v>
      </c>
      <c r="G21" s="1213" t="s">
        <v>717</v>
      </c>
      <c r="H21" s="1213" t="s">
        <v>717</v>
      </c>
      <c r="I21" s="1213" t="s">
        <v>717</v>
      </c>
      <c r="J21" s="1213" t="s">
        <v>717</v>
      </c>
      <c r="K21" s="1213" t="s">
        <v>717</v>
      </c>
      <c r="L21" s="1213" t="s">
        <v>717</v>
      </c>
      <c r="M21" s="1213" t="s">
        <v>717</v>
      </c>
    </row>
    <row r="22" spans="1:13" ht="14.4" customHeight="1">
      <c r="B22" s="2972" t="s">
        <v>6426</v>
      </c>
      <c r="C22" s="1213">
        <v>25</v>
      </c>
      <c r="D22" s="1213" t="s">
        <v>717</v>
      </c>
      <c r="E22" s="1213" t="s">
        <v>717</v>
      </c>
      <c r="F22" s="1213" t="s">
        <v>717</v>
      </c>
      <c r="G22" s="1213">
        <v>5</v>
      </c>
      <c r="H22" s="1213">
        <v>20</v>
      </c>
      <c r="I22" s="1213" t="s">
        <v>717</v>
      </c>
      <c r="J22" s="1213" t="s">
        <v>717</v>
      </c>
      <c r="K22" s="1213" t="s">
        <v>717</v>
      </c>
      <c r="L22" s="1213" t="s">
        <v>717</v>
      </c>
      <c r="M22" s="1213" t="s">
        <v>717</v>
      </c>
    </row>
    <row r="23" spans="1:13" ht="14.4" customHeight="1">
      <c r="B23" s="2972" t="s">
        <v>6427</v>
      </c>
      <c r="C23" s="1213">
        <v>302</v>
      </c>
      <c r="D23" s="1213" t="s">
        <v>717</v>
      </c>
      <c r="E23" s="1213" t="s">
        <v>717</v>
      </c>
      <c r="F23" s="1213" t="s">
        <v>717</v>
      </c>
      <c r="G23" s="1213">
        <v>25</v>
      </c>
      <c r="H23" s="1213">
        <v>277</v>
      </c>
      <c r="I23" s="1213" t="s">
        <v>717</v>
      </c>
      <c r="J23" s="1213" t="s">
        <v>717</v>
      </c>
      <c r="K23" s="1213" t="s">
        <v>717</v>
      </c>
      <c r="L23" s="1213" t="s">
        <v>717</v>
      </c>
      <c r="M23" s="1213" t="s">
        <v>717</v>
      </c>
    </row>
    <row r="24" spans="1:13" ht="14.4" customHeight="1">
      <c r="B24" s="2972" t="s">
        <v>6428</v>
      </c>
      <c r="C24" s="1213" t="s">
        <v>717</v>
      </c>
      <c r="D24" s="1213" t="s">
        <v>717</v>
      </c>
      <c r="E24" s="1213" t="s">
        <v>717</v>
      </c>
      <c r="F24" s="1213" t="s">
        <v>717</v>
      </c>
      <c r="G24" s="1213" t="s">
        <v>717</v>
      </c>
      <c r="H24" s="1213" t="s">
        <v>717</v>
      </c>
      <c r="I24" s="1213" t="s">
        <v>717</v>
      </c>
      <c r="J24" s="1213" t="s">
        <v>717</v>
      </c>
      <c r="K24" s="1213" t="s">
        <v>717</v>
      </c>
      <c r="L24" s="1213" t="s">
        <v>717</v>
      </c>
      <c r="M24" s="1213" t="s">
        <v>717</v>
      </c>
    </row>
    <row r="25" spans="1:13" ht="14.4" customHeight="1">
      <c r="B25" s="2972" t="s">
        <v>6429</v>
      </c>
      <c r="C25" s="1213" t="s">
        <v>717</v>
      </c>
      <c r="D25" s="1213" t="s">
        <v>717</v>
      </c>
      <c r="E25" s="1213" t="s">
        <v>717</v>
      </c>
      <c r="F25" s="1213" t="s">
        <v>717</v>
      </c>
      <c r="G25" s="1213" t="s">
        <v>717</v>
      </c>
      <c r="H25" s="1213" t="s">
        <v>717</v>
      </c>
      <c r="I25" s="1213" t="s">
        <v>717</v>
      </c>
      <c r="J25" s="1213" t="s">
        <v>717</v>
      </c>
      <c r="K25" s="1213" t="s">
        <v>717</v>
      </c>
      <c r="L25" s="1213" t="s">
        <v>717</v>
      </c>
      <c r="M25" s="1213" t="s">
        <v>717</v>
      </c>
    </row>
    <row r="26" spans="1:13" ht="14.4" customHeight="1">
      <c r="B26" s="2972" t="s">
        <v>6430</v>
      </c>
      <c r="C26" s="1213" t="s">
        <v>717</v>
      </c>
      <c r="D26" s="1213" t="s">
        <v>717</v>
      </c>
      <c r="E26" s="1213" t="s">
        <v>717</v>
      </c>
      <c r="F26" s="1213" t="s">
        <v>717</v>
      </c>
      <c r="G26" s="1213" t="s">
        <v>717</v>
      </c>
      <c r="H26" s="1213" t="s">
        <v>717</v>
      </c>
      <c r="I26" s="1213" t="s">
        <v>717</v>
      </c>
      <c r="J26" s="1213" t="s">
        <v>717</v>
      </c>
      <c r="K26" s="1213" t="s">
        <v>717</v>
      </c>
      <c r="L26" s="1213" t="s">
        <v>717</v>
      </c>
      <c r="M26" s="1213" t="s">
        <v>717</v>
      </c>
    </row>
    <row r="27" spans="1:13" ht="14.4" customHeight="1" thickBot="1">
      <c r="B27" s="2975" t="s">
        <v>22</v>
      </c>
      <c r="C27" s="1705">
        <v>33</v>
      </c>
      <c r="D27" s="1218" t="s">
        <v>717</v>
      </c>
      <c r="E27" s="1218" t="s">
        <v>717</v>
      </c>
      <c r="F27" s="1218" t="s">
        <v>717</v>
      </c>
      <c r="G27" s="1218">
        <v>20</v>
      </c>
      <c r="H27" s="1218">
        <v>11</v>
      </c>
      <c r="I27" s="1218" t="s">
        <v>717</v>
      </c>
      <c r="J27" s="1218" t="s">
        <v>717</v>
      </c>
      <c r="K27" s="1218">
        <v>2</v>
      </c>
      <c r="L27" s="1218" t="s">
        <v>717</v>
      </c>
      <c r="M27" s="1218" t="s">
        <v>717</v>
      </c>
    </row>
    <row r="28" spans="1:13" ht="12.9" customHeight="1">
      <c r="A28" s="3056" t="s">
        <v>6431</v>
      </c>
      <c r="B28" s="2960"/>
      <c r="C28" s="2960"/>
      <c r="D28" s="2960"/>
      <c r="E28" s="2960"/>
      <c r="F28" s="2960"/>
      <c r="G28" s="2960"/>
      <c r="H28" s="2960"/>
      <c r="I28" s="2960"/>
      <c r="J28" s="2960"/>
      <c r="K28" s="2960"/>
      <c r="L28" s="2960"/>
      <c r="M28" s="2960"/>
    </row>
    <row r="30" spans="1:13" ht="19.5" customHeight="1">
      <c r="A30" s="2957" t="s">
        <v>6432</v>
      </c>
      <c r="B30" s="2957"/>
      <c r="C30" s="2958"/>
      <c r="D30" s="2958"/>
      <c r="E30" s="2958"/>
      <c r="F30" s="2958"/>
      <c r="G30" s="2958"/>
    </row>
    <row r="31" spans="1:13" ht="14.25" customHeight="1" thickBot="1">
      <c r="A31" s="2960" t="s">
        <v>1737</v>
      </c>
      <c r="B31" s="2960"/>
      <c r="C31" s="3007"/>
      <c r="D31" s="3007"/>
      <c r="E31" s="3007"/>
      <c r="F31" s="3007"/>
      <c r="G31" s="3057"/>
      <c r="H31" s="3057"/>
      <c r="I31" s="4740" t="s">
        <v>6399</v>
      </c>
      <c r="J31" s="3304"/>
      <c r="K31" s="3304"/>
      <c r="L31" s="3304"/>
    </row>
    <row r="32" spans="1:13" ht="29.15" customHeight="1">
      <c r="A32" s="4680" t="s">
        <v>398</v>
      </c>
      <c r="B32" s="4663"/>
      <c r="C32" s="4728" t="s">
        <v>6433</v>
      </c>
      <c r="D32" s="4783"/>
      <c r="E32" s="4728" t="s">
        <v>6434</v>
      </c>
      <c r="F32" s="4783"/>
      <c r="G32" s="4728" t="s">
        <v>6435</v>
      </c>
      <c r="H32" s="4782"/>
      <c r="I32" s="4728" t="s">
        <v>6436</v>
      </c>
      <c r="J32" s="4783"/>
      <c r="K32" s="4795" t="s">
        <v>6437</v>
      </c>
      <c r="L32" s="4796"/>
    </row>
    <row r="33" spans="1:12" ht="14.4" customHeight="1">
      <c r="A33" s="4695" t="s">
        <v>6265</v>
      </c>
      <c r="B33" s="4695"/>
      <c r="C33" s="2345"/>
      <c r="D33" s="2247">
        <v>467</v>
      </c>
      <c r="E33" s="1213"/>
      <c r="F33" s="1213">
        <v>1010</v>
      </c>
      <c r="G33" s="2247"/>
      <c r="H33" s="2247">
        <v>1234</v>
      </c>
      <c r="I33" s="2247"/>
      <c r="J33" s="2247">
        <v>926</v>
      </c>
      <c r="L33" s="134">
        <v>379</v>
      </c>
    </row>
    <row r="34" spans="1:12" ht="14.4" customHeight="1">
      <c r="B34" s="2971" t="s">
        <v>6414</v>
      </c>
      <c r="C34" s="1212"/>
      <c r="D34" s="1213">
        <v>9</v>
      </c>
      <c r="E34" s="1213"/>
      <c r="F34" s="1213">
        <v>2</v>
      </c>
      <c r="G34" s="1213"/>
      <c r="H34" s="1213">
        <v>5</v>
      </c>
      <c r="I34" s="1213"/>
      <c r="J34" s="1213">
        <v>15</v>
      </c>
      <c r="L34" s="134">
        <v>17</v>
      </c>
    </row>
    <row r="35" spans="1:12" ht="14.4" customHeight="1">
      <c r="B35" s="2971" t="s">
        <v>6415</v>
      </c>
      <c r="C35" s="1212"/>
      <c r="D35" s="1213" t="s">
        <v>717</v>
      </c>
      <c r="E35" s="1213"/>
      <c r="F35" s="1213" t="s">
        <v>717</v>
      </c>
      <c r="G35" s="1213"/>
      <c r="H35" s="1213" t="s">
        <v>4492</v>
      </c>
      <c r="I35" s="1213"/>
      <c r="J35" s="1213" t="s">
        <v>717</v>
      </c>
      <c r="L35" s="134" t="s">
        <v>717</v>
      </c>
    </row>
    <row r="36" spans="1:12" ht="14.4" customHeight="1">
      <c r="B36" s="2971" t="s">
        <v>6416</v>
      </c>
      <c r="C36" s="1212"/>
      <c r="D36" s="1213" t="s">
        <v>717</v>
      </c>
      <c r="E36" s="1213"/>
      <c r="F36" s="1213" t="s">
        <v>717</v>
      </c>
      <c r="G36" s="1213"/>
      <c r="H36" s="1213" t="s">
        <v>4492</v>
      </c>
      <c r="I36" s="1213"/>
      <c r="J36" s="1213" t="s">
        <v>717</v>
      </c>
      <c r="L36" s="134" t="s">
        <v>717</v>
      </c>
    </row>
    <row r="37" spans="1:12" ht="14.4" customHeight="1">
      <c r="B37" s="2971" t="s">
        <v>6417</v>
      </c>
      <c r="C37" s="1212"/>
      <c r="D37" s="1213" t="s">
        <v>717</v>
      </c>
      <c r="E37" s="1213"/>
      <c r="F37" s="1213" t="s">
        <v>717</v>
      </c>
      <c r="G37" s="1213"/>
      <c r="H37" s="1213" t="s">
        <v>4492</v>
      </c>
      <c r="I37" s="1213"/>
      <c r="J37" s="1213" t="s">
        <v>717</v>
      </c>
      <c r="L37" s="134">
        <v>2</v>
      </c>
    </row>
    <row r="38" spans="1:12" ht="14.4" customHeight="1">
      <c r="B38" s="2971" t="s">
        <v>6418</v>
      </c>
      <c r="C38" s="1212"/>
      <c r="D38" s="1213" t="s">
        <v>717</v>
      </c>
      <c r="E38" s="1213"/>
      <c r="F38" s="1213" t="s">
        <v>717</v>
      </c>
      <c r="G38" s="1213"/>
      <c r="H38" s="1213" t="s">
        <v>4492</v>
      </c>
      <c r="I38" s="1213"/>
      <c r="J38" s="1213" t="s">
        <v>717</v>
      </c>
      <c r="L38" s="134" t="s">
        <v>717</v>
      </c>
    </row>
    <row r="39" spans="1:12" ht="14.4" customHeight="1">
      <c r="B39" s="2971" t="s">
        <v>6419</v>
      </c>
      <c r="C39" s="1212"/>
      <c r="D39" s="1213" t="s">
        <v>717</v>
      </c>
      <c r="E39" s="1213"/>
      <c r="F39" s="1213" t="s">
        <v>717</v>
      </c>
      <c r="G39" s="1213"/>
      <c r="H39" s="1213" t="s">
        <v>4492</v>
      </c>
      <c r="I39" s="1213"/>
      <c r="J39" s="1213" t="s">
        <v>717</v>
      </c>
      <c r="L39" s="134" t="s">
        <v>717</v>
      </c>
    </row>
    <row r="40" spans="1:12" ht="14.4" customHeight="1">
      <c r="B40" s="2971" t="s">
        <v>6420</v>
      </c>
      <c r="C40" s="1212"/>
      <c r="D40" s="1213" t="s">
        <v>717</v>
      </c>
      <c r="E40" s="1213"/>
      <c r="F40" s="1213" t="s">
        <v>717</v>
      </c>
      <c r="G40" s="1213"/>
      <c r="H40" s="1213" t="s">
        <v>4492</v>
      </c>
      <c r="I40" s="1213"/>
      <c r="J40" s="1213" t="s">
        <v>717</v>
      </c>
      <c r="L40" s="134" t="s">
        <v>717</v>
      </c>
    </row>
    <row r="41" spans="1:12" ht="14.4" customHeight="1">
      <c r="B41" s="2971" t="s">
        <v>6421</v>
      </c>
      <c r="C41" s="1212"/>
      <c r="D41" s="1213" t="s">
        <v>717</v>
      </c>
      <c r="E41" s="1213"/>
      <c r="F41" s="1213" t="s">
        <v>717</v>
      </c>
      <c r="G41" s="1213"/>
      <c r="H41" s="1213" t="s">
        <v>4492</v>
      </c>
      <c r="I41" s="1213"/>
      <c r="J41" s="1213" t="s">
        <v>717</v>
      </c>
      <c r="L41" s="134" t="s">
        <v>717</v>
      </c>
    </row>
    <row r="42" spans="1:12" ht="14.4" customHeight="1">
      <c r="B42" s="2971" t="s">
        <v>6422</v>
      </c>
      <c r="C42" s="1212"/>
      <c r="D42" s="1213" t="s">
        <v>717</v>
      </c>
      <c r="E42" s="1213"/>
      <c r="F42" s="1213" t="s">
        <v>717</v>
      </c>
      <c r="G42" s="1213"/>
      <c r="H42" s="1213" t="s">
        <v>4492</v>
      </c>
      <c r="I42" s="1213"/>
      <c r="J42" s="1213" t="s">
        <v>717</v>
      </c>
      <c r="L42" s="134" t="s">
        <v>717</v>
      </c>
    </row>
    <row r="43" spans="1:12" ht="14.4" customHeight="1">
      <c r="B43" s="2971" t="s">
        <v>6423</v>
      </c>
      <c r="C43" s="1212"/>
      <c r="D43" s="1213" t="s">
        <v>717</v>
      </c>
      <c r="E43" s="1213"/>
      <c r="F43" s="1213" t="s">
        <v>717</v>
      </c>
      <c r="G43" s="1213"/>
      <c r="H43" s="1213" t="s">
        <v>4492</v>
      </c>
      <c r="I43" s="1213"/>
      <c r="J43" s="1213" t="s">
        <v>717</v>
      </c>
      <c r="L43" s="134" t="s">
        <v>717</v>
      </c>
    </row>
    <row r="44" spans="1:12" ht="14.4" customHeight="1">
      <c r="B44" s="2971" t="s">
        <v>6424</v>
      </c>
      <c r="C44" s="1212"/>
      <c r="D44" s="1213" t="s">
        <v>717</v>
      </c>
      <c r="E44" s="1213"/>
      <c r="F44" s="1213" t="s">
        <v>717</v>
      </c>
      <c r="G44" s="1213"/>
      <c r="H44" s="1213" t="s">
        <v>4492</v>
      </c>
      <c r="I44" s="1213"/>
      <c r="J44" s="1213" t="s">
        <v>717</v>
      </c>
      <c r="L44" s="134" t="s">
        <v>717</v>
      </c>
    </row>
    <row r="45" spans="1:12" ht="14.4" customHeight="1">
      <c r="B45" s="2971" t="s">
        <v>6425</v>
      </c>
      <c r="C45" s="1212"/>
      <c r="D45" s="1213" t="s">
        <v>717</v>
      </c>
      <c r="E45" s="1213"/>
      <c r="F45" s="1213" t="s">
        <v>717</v>
      </c>
      <c r="G45" s="1213"/>
      <c r="H45" s="1213" t="s">
        <v>4492</v>
      </c>
      <c r="I45" s="1213"/>
      <c r="J45" s="1213" t="s">
        <v>717</v>
      </c>
      <c r="L45" s="134" t="s">
        <v>717</v>
      </c>
    </row>
    <row r="46" spans="1:12" ht="14.4" customHeight="1">
      <c r="B46" s="2971" t="s">
        <v>6426</v>
      </c>
      <c r="C46" s="1212"/>
      <c r="D46" s="1213">
        <v>31</v>
      </c>
      <c r="E46" s="1213"/>
      <c r="F46" s="1213">
        <v>97</v>
      </c>
      <c r="G46" s="1213"/>
      <c r="H46" s="1213">
        <v>106</v>
      </c>
      <c r="I46" s="1213"/>
      <c r="J46" s="1213">
        <v>81</v>
      </c>
      <c r="L46" s="134">
        <v>25</v>
      </c>
    </row>
    <row r="47" spans="1:12" ht="14.4" customHeight="1">
      <c r="B47" s="2971" t="s">
        <v>6427</v>
      </c>
      <c r="C47" s="1212"/>
      <c r="D47" s="1213">
        <v>212</v>
      </c>
      <c r="E47" s="1213"/>
      <c r="F47" s="1213">
        <v>705</v>
      </c>
      <c r="G47" s="1213"/>
      <c r="H47" s="1213">
        <v>831</v>
      </c>
      <c r="I47" s="1213"/>
      <c r="J47" s="1213">
        <v>710</v>
      </c>
      <c r="L47" s="134">
        <v>302</v>
      </c>
    </row>
    <row r="48" spans="1:12" ht="14.4" customHeight="1">
      <c r="B48" s="2971" t="s">
        <v>6428</v>
      </c>
      <c r="C48" s="1212"/>
      <c r="D48" s="1213" t="s">
        <v>717</v>
      </c>
      <c r="E48" s="1213"/>
      <c r="F48" s="1213" t="s">
        <v>717</v>
      </c>
      <c r="G48" s="1213"/>
      <c r="H48" s="1213" t="s">
        <v>4492</v>
      </c>
      <c r="I48" s="1213"/>
      <c r="J48" s="1213" t="s">
        <v>717</v>
      </c>
      <c r="L48" s="134" t="s">
        <v>717</v>
      </c>
    </row>
    <row r="49" spans="1:12" ht="14.4" customHeight="1">
      <c r="B49" s="2971" t="s">
        <v>6429</v>
      </c>
      <c r="C49" s="1212"/>
      <c r="D49" s="1213" t="s">
        <v>717</v>
      </c>
      <c r="E49" s="1213"/>
      <c r="F49" s="1213" t="s">
        <v>717</v>
      </c>
      <c r="G49" s="1213"/>
      <c r="H49" s="1213" t="s">
        <v>4492</v>
      </c>
      <c r="I49" s="1213"/>
      <c r="J49" s="1213" t="s">
        <v>717</v>
      </c>
      <c r="L49" s="134" t="s">
        <v>717</v>
      </c>
    </row>
    <row r="50" spans="1:12" ht="14.4" customHeight="1">
      <c r="B50" s="2971" t="s">
        <v>6430</v>
      </c>
      <c r="C50" s="1212"/>
      <c r="D50" s="1213" t="s">
        <v>717</v>
      </c>
      <c r="E50" s="1213"/>
      <c r="F50" s="1213" t="s">
        <v>717</v>
      </c>
      <c r="G50" s="1213"/>
      <c r="H50" s="1213" t="s">
        <v>4492</v>
      </c>
      <c r="I50" s="1213"/>
      <c r="J50" s="1213" t="s">
        <v>717</v>
      </c>
      <c r="L50" s="134" t="s">
        <v>717</v>
      </c>
    </row>
    <row r="51" spans="1:12" ht="14.4" customHeight="1" thickBot="1">
      <c r="A51" s="3057"/>
      <c r="B51" s="2975" t="s">
        <v>22</v>
      </c>
      <c r="C51" s="1705"/>
      <c r="D51" s="1218">
        <v>215</v>
      </c>
      <c r="E51" s="1218"/>
      <c r="F51" s="1218">
        <v>206</v>
      </c>
      <c r="G51" s="1218"/>
      <c r="H51" s="1218">
        <v>292</v>
      </c>
      <c r="I51" s="1218"/>
      <c r="J51" s="1218">
        <v>120</v>
      </c>
      <c r="K51" s="3057"/>
      <c r="L51" s="1724">
        <v>33</v>
      </c>
    </row>
  </sheetData>
  <mergeCells count="16">
    <mergeCell ref="A33:B33"/>
    <mergeCell ref="I31:L31"/>
    <mergeCell ref="A32:B32"/>
    <mergeCell ref="C32:D32"/>
    <mergeCell ref="E32:F32"/>
    <mergeCell ref="G32:H32"/>
    <mergeCell ref="I32:J32"/>
    <mergeCell ref="K32:L32"/>
    <mergeCell ref="J2:M2"/>
    <mergeCell ref="A3:B4"/>
    <mergeCell ref="C3:C4"/>
    <mergeCell ref="D3:D4"/>
    <mergeCell ref="E3:J3"/>
    <mergeCell ref="K3:K4"/>
    <mergeCell ref="L3:L4"/>
    <mergeCell ref="M3:M4"/>
  </mergeCells>
  <phoneticPr fontId="3"/>
  <pageMargins left="0.59055118110236227" right="0.78740157480314965" top="0.98425196850393704" bottom="0.98425196850393704" header="0.51181102362204722" footer="0.51181102362204722"/>
  <pageSetup paperSize="9" scale="97" orientation="portrait" horizontalDpi="4294967293" r:id="rId1"/>
  <headerFooter alignWithMargins="0"/>
  <rowBreaks count="1" manualBreakCount="1">
    <brk id="51" max="11" man="1"/>
  </row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5100-8158-4AB9-87B3-C41BB9732AE0}">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9069-95F9-4CBC-92F2-5EABE4647325}">
  <dimension ref="A1:DI32"/>
  <sheetViews>
    <sheetView view="pageBreakPreview" zoomScaleNormal="100" zoomScaleSheetLayoutView="100" workbookViewId="0"/>
  </sheetViews>
  <sheetFormatPr defaultColWidth="8.90625" defaultRowHeight="13"/>
  <cols>
    <col min="1" max="1" width="16.1796875" style="21" customWidth="1"/>
    <col min="2" max="2" width="5.6328125" style="21" customWidth="1"/>
    <col min="3" max="3" width="2.36328125" style="21" customWidth="1"/>
    <col min="4" max="4" width="3.6328125" style="21" customWidth="1"/>
    <col min="5" max="5" width="4.08984375" style="21" customWidth="1"/>
    <col min="6" max="6" width="1.90625" style="21" customWidth="1"/>
    <col min="7" max="7" width="6.6328125" style="21" customWidth="1"/>
    <col min="8" max="8" width="6.36328125" style="21" customWidth="1"/>
    <col min="9" max="9" width="7.6328125" style="21" customWidth="1"/>
    <col min="10" max="10" width="7.08984375" style="21" customWidth="1"/>
    <col min="11" max="11" width="6.6328125" style="21" customWidth="1"/>
    <col min="12" max="13" width="6.36328125" style="21" customWidth="1"/>
    <col min="14" max="14" width="6.6328125" style="21" customWidth="1"/>
    <col min="15" max="15" width="5.90625" style="21" customWidth="1"/>
    <col min="16" max="16384" width="8.90625" style="21"/>
  </cols>
  <sheetData>
    <row r="1" spans="1:113" ht="18.75" customHeight="1">
      <c r="A1" s="29" t="s">
        <v>6438</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row>
    <row r="2" spans="1:113" ht="13.5" thickBot="1">
      <c r="A2" s="22" t="s">
        <v>6439</v>
      </c>
      <c r="B2" s="12"/>
      <c r="C2" s="12"/>
      <c r="D2" s="12"/>
      <c r="E2" s="12"/>
      <c r="F2" s="12"/>
      <c r="G2" s="12"/>
      <c r="H2" s="12"/>
      <c r="I2" s="12"/>
      <c r="J2" s="12"/>
      <c r="K2" s="12"/>
      <c r="L2" s="12"/>
      <c r="M2" s="12"/>
      <c r="N2" s="27" t="s">
        <v>6440</v>
      </c>
      <c r="O2" s="27"/>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5"/>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row>
    <row r="3" spans="1:113" ht="17.149999999999999" customHeight="1">
      <c r="A3" s="3098" t="s">
        <v>11</v>
      </c>
      <c r="B3" s="3100" t="s">
        <v>6441</v>
      </c>
      <c r="C3" s="3097"/>
      <c r="D3" s="3097"/>
      <c r="E3" s="3097"/>
      <c r="F3" s="3097"/>
      <c r="G3" s="3097"/>
      <c r="H3" s="3097"/>
      <c r="I3" s="3097"/>
      <c r="J3" s="3098"/>
      <c r="K3" s="3100" t="s">
        <v>6442</v>
      </c>
      <c r="L3" s="3097"/>
      <c r="M3" s="3097"/>
      <c r="N3" s="3097"/>
      <c r="O3" s="36"/>
    </row>
    <row r="4" spans="1:113" ht="15.9" customHeight="1">
      <c r="A4" s="3154"/>
      <c r="B4" s="3153" t="s">
        <v>16</v>
      </c>
      <c r="C4" s="3154"/>
      <c r="D4" s="3153" t="s">
        <v>6443</v>
      </c>
      <c r="E4" s="3154"/>
      <c r="F4" s="3153" t="s">
        <v>6444</v>
      </c>
      <c r="G4" s="3154"/>
      <c r="H4" s="142" t="s">
        <v>6445</v>
      </c>
      <c r="I4" s="142" t="s">
        <v>4097</v>
      </c>
      <c r="J4" s="142" t="s">
        <v>22</v>
      </c>
      <c r="K4" s="142" t="s">
        <v>16</v>
      </c>
      <c r="L4" s="142" t="s">
        <v>6446</v>
      </c>
      <c r="M4" s="142" t="s">
        <v>6447</v>
      </c>
      <c r="N4" s="142" t="s">
        <v>6448</v>
      </c>
      <c r="O4" s="36"/>
    </row>
    <row r="5" spans="1:113" ht="23.15" customHeight="1">
      <c r="A5" s="5" t="s">
        <v>6449</v>
      </c>
      <c r="B5" s="4437">
        <v>67</v>
      </c>
      <c r="C5" s="3103"/>
      <c r="D5" s="5"/>
      <c r="E5" s="5">
        <v>44</v>
      </c>
      <c r="F5" s="5"/>
      <c r="G5" s="5">
        <v>3</v>
      </c>
      <c r="H5" s="5">
        <v>12</v>
      </c>
      <c r="I5" s="27">
        <v>2</v>
      </c>
      <c r="J5" s="5">
        <v>6</v>
      </c>
      <c r="K5" s="5">
        <v>97</v>
      </c>
      <c r="L5" s="5">
        <v>29</v>
      </c>
      <c r="M5" s="5">
        <v>9</v>
      </c>
      <c r="N5" s="5">
        <v>59</v>
      </c>
      <c r="O5" s="36"/>
    </row>
    <row r="6" spans="1:113" ht="23.15" customHeight="1">
      <c r="A6" s="5" t="s">
        <v>6450</v>
      </c>
      <c r="B6" s="4437">
        <v>79</v>
      </c>
      <c r="C6" s="3103"/>
      <c r="D6" s="5"/>
      <c r="E6" s="5">
        <v>55</v>
      </c>
      <c r="F6" s="5"/>
      <c r="G6" s="5">
        <v>3</v>
      </c>
      <c r="H6" s="5">
        <v>8</v>
      </c>
      <c r="I6" s="27" t="s">
        <v>717</v>
      </c>
      <c r="J6" s="5">
        <v>13</v>
      </c>
      <c r="K6" s="5">
        <v>92</v>
      </c>
      <c r="L6" s="5">
        <v>23</v>
      </c>
      <c r="M6" s="5">
        <v>6</v>
      </c>
      <c r="N6" s="5">
        <v>63</v>
      </c>
      <c r="O6" s="36"/>
    </row>
    <row r="7" spans="1:113" ht="23.15" customHeight="1">
      <c r="A7" s="5" t="s">
        <v>6451</v>
      </c>
      <c r="B7" s="4437">
        <v>93</v>
      </c>
      <c r="C7" s="3103"/>
      <c r="D7" s="5"/>
      <c r="E7" s="5">
        <v>53</v>
      </c>
      <c r="F7" s="5"/>
      <c r="G7" s="5">
        <v>7</v>
      </c>
      <c r="H7" s="5">
        <v>15</v>
      </c>
      <c r="I7" s="27">
        <v>1</v>
      </c>
      <c r="J7" s="5">
        <v>17</v>
      </c>
      <c r="K7" s="5">
        <v>102</v>
      </c>
      <c r="L7" s="5">
        <v>34</v>
      </c>
      <c r="M7" s="5">
        <v>5</v>
      </c>
      <c r="N7" s="5">
        <v>63</v>
      </c>
      <c r="O7" s="36"/>
    </row>
    <row r="8" spans="1:113" ht="23.15" customHeight="1">
      <c r="A8" s="5" t="s">
        <v>6452</v>
      </c>
      <c r="B8" s="4437">
        <v>84</v>
      </c>
      <c r="C8" s="3103"/>
      <c r="D8" s="5"/>
      <c r="E8" s="5">
        <v>48</v>
      </c>
      <c r="F8" s="5"/>
      <c r="G8" s="5">
        <v>9</v>
      </c>
      <c r="H8" s="5">
        <v>10</v>
      </c>
      <c r="I8" s="27" t="s">
        <v>717</v>
      </c>
      <c r="J8" s="5">
        <v>17</v>
      </c>
      <c r="K8" s="5">
        <v>91</v>
      </c>
      <c r="L8" s="5">
        <v>25</v>
      </c>
      <c r="M8" s="5">
        <v>5</v>
      </c>
      <c r="N8" s="5">
        <v>61</v>
      </c>
      <c r="O8" s="36"/>
    </row>
    <row r="9" spans="1:113" ht="23.15" customHeight="1" thickBot="1">
      <c r="A9" s="1454" t="s">
        <v>6453</v>
      </c>
      <c r="B9" s="4797">
        <f>SUM(D9:J9)</f>
        <v>79</v>
      </c>
      <c r="C9" s="4797"/>
      <c r="D9" s="897"/>
      <c r="E9" s="897">
        <v>46</v>
      </c>
      <c r="F9" s="897"/>
      <c r="G9" s="897">
        <v>3</v>
      </c>
      <c r="H9" s="897">
        <v>10</v>
      </c>
      <c r="I9" s="2343" t="s">
        <v>345</v>
      </c>
      <c r="J9" s="897">
        <v>20</v>
      </c>
      <c r="K9" s="897">
        <f>SUM(L9:N9)</f>
        <v>69</v>
      </c>
      <c r="L9" s="897">
        <v>14</v>
      </c>
      <c r="M9" s="897">
        <v>3</v>
      </c>
      <c r="N9" s="897">
        <v>52</v>
      </c>
      <c r="O9" s="36"/>
    </row>
    <row r="10" spans="1:113" ht="23.15" customHeight="1">
      <c r="A10" s="3128" t="s">
        <v>11</v>
      </c>
      <c r="B10" s="3152" t="s">
        <v>6454</v>
      </c>
      <c r="C10" s="3127"/>
      <c r="D10" s="3127"/>
      <c r="E10" s="3127"/>
      <c r="F10" s="3127"/>
      <c r="G10" s="3127"/>
      <c r="H10" s="3127"/>
      <c r="I10" s="3127"/>
      <c r="J10" s="3127"/>
      <c r="K10" s="3127"/>
      <c r="L10" s="3128"/>
      <c r="M10" s="3152" t="s">
        <v>6455</v>
      </c>
      <c r="N10" s="3127"/>
      <c r="O10" s="36"/>
    </row>
    <row r="11" spans="1:113" ht="17.149999999999999" customHeight="1">
      <c r="A11" s="3154"/>
      <c r="B11" s="3820" t="s">
        <v>6456</v>
      </c>
      <c r="C11" s="3821"/>
      <c r="D11" s="3153" t="s">
        <v>6443</v>
      </c>
      <c r="E11" s="3155"/>
      <c r="F11" s="3155"/>
      <c r="G11" s="3154"/>
      <c r="H11" s="3212" t="s">
        <v>6444</v>
      </c>
      <c r="I11" s="3212" t="s">
        <v>6445</v>
      </c>
      <c r="J11" s="3212" t="s">
        <v>4097</v>
      </c>
      <c r="K11" s="3212" t="s">
        <v>22</v>
      </c>
      <c r="L11" s="3212" t="s">
        <v>6457</v>
      </c>
      <c r="M11" s="3212" t="s">
        <v>6443</v>
      </c>
      <c r="N11" s="3820" t="s">
        <v>6444</v>
      </c>
      <c r="O11" s="36"/>
    </row>
    <row r="12" spans="1:113" ht="15.9" customHeight="1">
      <c r="A12" s="3154"/>
      <c r="B12" s="3152"/>
      <c r="C12" s="3128"/>
      <c r="D12" s="3153" t="s">
        <v>6443</v>
      </c>
      <c r="E12" s="3154"/>
      <c r="F12" s="3153" t="s">
        <v>6458</v>
      </c>
      <c r="G12" s="3154"/>
      <c r="H12" s="3213"/>
      <c r="I12" s="3213"/>
      <c r="J12" s="3213"/>
      <c r="K12" s="3213"/>
      <c r="L12" s="3213"/>
      <c r="M12" s="3213"/>
      <c r="N12" s="3152"/>
      <c r="O12" s="36"/>
    </row>
    <row r="13" spans="1:113" ht="23.15" customHeight="1">
      <c r="A13" s="5" t="s">
        <v>6449</v>
      </c>
      <c r="B13" s="3338">
        <v>230731</v>
      </c>
      <c r="C13" s="3339"/>
      <c r="D13" s="3339">
        <v>173537</v>
      </c>
      <c r="E13" s="3339"/>
      <c r="F13" s="3339">
        <v>46172</v>
      </c>
      <c r="G13" s="3339"/>
      <c r="H13" s="158" t="s">
        <v>717</v>
      </c>
      <c r="I13" s="158">
        <v>7690</v>
      </c>
      <c r="J13" s="158">
        <v>88</v>
      </c>
      <c r="K13" s="158">
        <v>2553</v>
      </c>
      <c r="L13" s="158">
        <v>691</v>
      </c>
      <c r="M13" s="158">
        <v>4726</v>
      </c>
      <c r="N13" s="158">
        <v>147</v>
      </c>
      <c r="O13" s="36"/>
    </row>
    <row r="14" spans="1:113" ht="23.15" customHeight="1">
      <c r="A14" s="5" t="s">
        <v>6450</v>
      </c>
      <c r="B14" s="3338">
        <v>141710</v>
      </c>
      <c r="C14" s="3339"/>
      <c r="D14" s="4503">
        <v>113236</v>
      </c>
      <c r="E14" s="4503"/>
      <c r="F14" s="3339">
        <v>18726</v>
      </c>
      <c r="G14" s="3339"/>
      <c r="H14" s="158" t="s">
        <v>717</v>
      </c>
      <c r="I14" s="158">
        <v>8716</v>
      </c>
      <c r="J14" s="158" t="s">
        <v>717</v>
      </c>
      <c r="K14" s="158">
        <v>1032</v>
      </c>
      <c r="L14" s="158" t="s">
        <v>717</v>
      </c>
      <c r="M14" s="158">
        <v>2890</v>
      </c>
      <c r="N14" s="158">
        <v>26</v>
      </c>
      <c r="O14" s="36"/>
    </row>
    <row r="15" spans="1:113" ht="23.15" customHeight="1">
      <c r="A15" s="5" t="s">
        <v>6451</v>
      </c>
      <c r="B15" s="3338">
        <v>348310</v>
      </c>
      <c r="C15" s="3339"/>
      <c r="D15" s="4503">
        <v>219066</v>
      </c>
      <c r="E15" s="4503"/>
      <c r="F15" s="3339">
        <v>115932</v>
      </c>
      <c r="G15" s="3339"/>
      <c r="H15" s="158" t="s">
        <v>717</v>
      </c>
      <c r="I15" s="158">
        <v>9301</v>
      </c>
      <c r="J15" s="158">
        <v>310</v>
      </c>
      <c r="K15" s="158">
        <v>3701</v>
      </c>
      <c r="L15" s="158" t="s">
        <v>717</v>
      </c>
      <c r="M15" s="158">
        <v>6252</v>
      </c>
      <c r="N15" s="158">
        <v>319</v>
      </c>
      <c r="O15" s="36"/>
    </row>
    <row r="16" spans="1:113" ht="23.15" customHeight="1">
      <c r="A16" s="5" t="s">
        <v>6452</v>
      </c>
      <c r="B16" s="3338">
        <v>144342</v>
      </c>
      <c r="C16" s="3339"/>
      <c r="D16" s="4503">
        <v>113334</v>
      </c>
      <c r="E16" s="4503"/>
      <c r="F16" s="3339">
        <v>27072</v>
      </c>
      <c r="G16" s="3339"/>
      <c r="H16" s="158" t="s">
        <v>717</v>
      </c>
      <c r="I16" s="158">
        <v>3023</v>
      </c>
      <c r="J16" s="158" t="s">
        <v>717</v>
      </c>
      <c r="K16" s="158">
        <v>913</v>
      </c>
      <c r="L16" s="158" t="s">
        <v>717</v>
      </c>
      <c r="M16" s="158">
        <v>3326</v>
      </c>
      <c r="N16" s="158">
        <v>167</v>
      </c>
      <c r="O16" s="36"/>
    </row>
    <row r="17" spans="1:43" ht="23.15" customHeight="1" thickBot="1">
      <c r="A17" s="1454" t="s">
        <v>6453</v>
      </c>
      <c r="B17" s="4149">
        <f>SUM(D17:L17)</f>
        <v>180048</v>
      </c>
      <c r="C17" s="4149"/>
      <c r="D17" s="4505">
        <v>144580</v>
      </c>
      <c r="E17" s="4505"/>
      <c r="F17" s="4149">
        <v>16848</v>
      </c>
      <c r="G17" s="4149"/>
      <c r="H17" s="1724" t="s">
        <v>345</v>
      </c>
      <c r="I17" s="1755">
        <v>12856</v>
      </c>
      <c r="J17" s="1724" t="s">
        <v>345</v>
      </c>
      <c r="K17" s="1755">
        <v>5764</v>
      </c>
      <c r="L17" s="1724" t="s">
        <v>345</v>
      </c>
      <c r="M17" s="1755">
        <v>2053</v>
      </c>
      <c r="N17" s="1755">
        <v>107</v>
      </c>
      <c r="O17" s="36"/>
    </row>
    <row r="18" spans="1:43" ht="23.15" customHeight="1">
      <c r="A18" s="3128" t="s">
        <v>11</v>
      </c>
      <c r="B18" s="3152" t="s">
        <v>6459</v>
      </c>
      <c r="C18" s="3127"/>
      <c r="D18" s="3127"/>
      <c r="E18" s="3127"/>
      <c r="F18" s="3127"/>
      <c r="G18" s="3127"/>
      <c r="H18" s="3127"/>
      <c r="I18" s="3127"/>
      <c r="J18" s="3127"/>
      <c r="K18" s="3127"/>
      <c r="L18" s="3127"/>
      <c r="M18" s="3127"/>
      <c r="N18" s="3127"/>
      <c r="O18" s="5"/>
    </row>
    <row r="19" spans="1:43" ht="30" customHeight="1">
      <c r="A19" s="3154"/>
      <c r="B19" s="142" t="s">
        <v>16</v>
      </c>
      <c r="C19" s="3153" t="s">
        <v>6460</v>
      </c>
      <c r="D19" s="3155"/>
      <c r="E19" s="3220" t="s">
        <v>6461</v>
      </c>
      <c r="F19" s="3222"/>
      <c r="G19" s="142" t="s">
        <v>6462</v>
      </c>
      <c r="H19" s="142" t="s">
        <v>6463</v>
      </c>
      <c r="I19" s="145" t="s">
        <v>6464</v>
      </c>
      <c r="J19" s="142" t="s">
        <v>6465</v>
      </c>
      <c r="K19" s="145" t="s">
        <v>6466</v>
      </c>
      <c r="L19" s="142" t="s">
        <v>6467</v>
      </c>
      <c r="M19" s="2277" t="s">
        <v>6468</v>
      </c>
      <c r="N19" s="142" t="s">
        <v>22</v>
      </c>
    </row>
    <row r="20" spans="1:43" ht="23.15" customHeight="1">
      <c r="A20" s="5" t="s">
        <v>6449</v>
      </c>
      <c r="B20" s="129">
        <v>67</v>
      </c>
      <c r="C20" s="130"/>
      <c r="D20" s="130">
        <v>11</v>
      </c>
      <c r="E20" s="3159">
        <v>10</v>
      </c>
      <c r="F20" s="3159"/>
      <c r="G20" s="130" t="s">
        <v>717</v>
      </c>
      <c r="H20" s="130">
        <v>3</v>
      </c>
      <c r="I20" s="130">
        <v>5</v>
      </c>
      <c r="J20" s="130">
        <v>1</v>
      </c>
      <c r="K20" s="130">
        <v>2</v>
      </c>
      <c r="L20" s="130" t="s">
        <v>717</v>
      </c>
      <c r="M20" s="130">
        <v>1</v>
      </c>
      <c r="N20" s="130">
        <v>34</v>
      </c>
    </row>
    <row r="21" spans="1:43" ht="23.15" customHeight="1">
      <c r="A21" s="5" t="s">
        <v>6450</v>
      </c>
      <c r="B21" s="129">
        <v>79</v>
      </c>
      <c r="C21" s="130"/>
      <c r="D21" s="130">
        <v>8</v>
      </c>
      <c r="E21" s="3159">
        <v>13</v>
      </c>
      <c r="F21" s="3159"/>
      <c r="G21" s="130">
        <v>3</v>
      </c>
      <c r="H21" s="130">
        <v>6</v>
      </c>
      <c r="I21" s="130">
        <v>8</v>
      </c>
      <c r="J21" s="130">
        <v>5</v>
      </c>
      <c r="K21" s="130" t="s">
        <v>717</v>
      </c>
      <c r="L21" s="130">
        <v>1</v>
      </c>
      <c r="M21" s="130">
        <v>3</v>
      </c>
      <c r="N21" s="130">
        <v>32</v>
      </c>
    </row>
    <row r="22" spans="1:43" ht="23.15" customHeight="1">
      <c r="A22" s="5" t="s">
        <v>6451</v>
      </c>
      <c r="B22" s="129">
        <v>93</v>
      </c>
      <c r="C22" s="130"/>
      <c r="D22" s="130">
        <v>5</v>
      </c>
      <c r="E22" s="3159">
        <v>14</v>
      </c>
      <c r="F22" s="3159"/>
      <c r="G22" s="130">
        <v>1</v>
      </c>
      <c r="H22" s="130">
        <v>5</v>
      </c>
      <c r="I22" s="130">
        <v>17</v>
      </c>
      <c r="J22" s="130">
        <v>1</v>
      </c>
      <c r="K22" s="130" t="s">
        <v>717</v>
      </c>
      <c r="L22" s="130" t="s">
        <v>717</v>
      </c>
      <c r="M22" s="130">
        <v>1</v>
      </c>
      <c r="N22" s="130">
        <v>49</v>
      </c>
    </row>
    <row r="23" spans="1:43" ht="23.15" customHeight="1">
      <c r="A23" s="5" t="s">
        <v>6452</v>
      </c>
      <c r="B23" s="129">
        <v>84</v>
      </c>
      <c r="C23" s="130"/>
      <c r="D23" s="130">
        <v>5</v>
      </c>
      <c r="E23" s="3159">
        <v>13</v>
      </c>
      <c r="F23" s="3159"/>
      <c r="G23" s="130">
        <v>5</v>
      </c>
      <c r="H23" s="130">
        <v>5</v>
      </c>
      <c r="I23" s="130">
        <v>14</v>
      </c>
      <c r="J23" s="130">
        <v>3</v>
      </c>
      <c r="K23" s="130" t="s">
        <v>717</v>
      </c>
      <c r="L23" s="130">
        <v>1</v>
      </c>
      <c r="M23" s="130">
        <v>1</v>
      </c>
      <c r="N23" s="130">
        <v>37</v>
      </c>
    </row>
    <row r="24" spans="1:43" ht="23.15" customHeight="1" thickBot="1">
      <c r="A24" s="1454" t="s">
        <v>6469</v>
      </c>
      <c r="B24" s="1755">
        <f>SUM(C24:N24)</f>
        <v>79</v>
      </c>
      <c r="C24" s="1755"/>
      <c r="D24" s="1755">
        <v>5</v>
      </c>
      <c r="E24" s="4149">
        <v>5</v>
      </c>
      <c r="F24" s="4149"/>
      <c r="G24" s="1724">
        <v>1</v>
      </c>
      <c r="H24" s="1724">
        <v>2</v>
      </c>
      <c r="I24" s="1755">
        <v>15</v>
      </c>
      <c r="J24" s="1755">
        <v>2</v>
      </c>
      <c r="K24" s="1724" t="s">
        <v>345</v>
      </c>
      <c r="L24" s="1724">
        <v>1</v>
      </c>
      <c r="M24" s="1755">
        <v>2</v>
      </c>
      <c r="N24" s="1755">
        <v>46</v>
      </c>
    </row>
    <row r="25" spans="1:43" ht="23.15" customHeight="1">
      <c r="A25" s="3128" t="s">
        <v>6470</v>
      </c>
      <c r="B25" s="3152" t="s">
        <v>6471</v>
      </c>
      <c r="C25" s="3127"/>
      <c r="D25" s="3127"/>
      <c r="E25" s="3127"/>
      <c r="F25" s="3127"/>
      <c r="G25" s="3127"/>
      <c r="H25" s="3127"/>
      <c r="I25" s="3127"/>
      <c r="J25" s="3127"/>
      <c r="K25" s="3127"/>
      <c r="L25" s="3127"/>
      <c r="M25" s="3127"/>
      <c r="N25" s="3127"/>
      <c r="O25" s="36"/>
    </row>
    <row r="26" spans="1:43" ht="30" customHeight="1">
      <c r="A26" s="3154"/>
      <c r="B26" s="3153" t="s">
        <v>16</v>
      </c>
      <c r="C26" s="3154"/>
      <c r="D26" s="3220" t="s">
        <v>6472</v>
      </c>
      <c r="E26" s="3222"/>
      <c r="F26" s="3220" t="s">
        <v>6473</v>
      </c>
      <c r="G26" s="3222"/>
      <c r="H26" s="145" t="s">
        <v>6474</v>
      </c>
      <c r="I26" s="145" t="s">
        <v>6475</v>
      </c>
      <c r="J26" s="145" t="s">
        <v>6476</v>
      </c>
      <c r="K26" s="145" t="s">
        <v>6477</v>
      </c>
      <c r="L26" s="145" t="s">
        <v>6478</v>
      </c>
      <c r="M26" s="145" t="s">
        <v>6479</v>
      </c>
      <c r="N26" s="142" t="s">
        <v>6480</v>
      </c>
      <c r="O26" s="36"/>
    </row>
    <row r="27" spans="1:43" ht="23.15" customHeight="1">
      <c r="A27" s="5" t="s">
        <v>6449</v>
      </c>
      <c r="B27" s="4437">
        <v>67</v>
      </c>
      <c r="C27" s="3103"/>
      <c r="D27" s="5"/>
      <c r="E27" s="5">
        <v>9</v>
      </c>
      <c r="F27" s="5"/>
      <c r="G27" s="5">
        <v>1</v>
      </c>
      <c r="H27" s="5">
        <v>9</v>
      </c>
      <c r="I27" s="5">
        <v>7</v>
      </c>
      <c r="J27" s="5">
        <v>14</v>
      </c>
      <c r="K27" s="5">
        <v>9</v>
      </c>
      <c r="L27" s="5">
        <v>11</v>
      </c>
      <c r="M27" s="5">
        <v>5</v>
      </c>
      <c r="N27" s="27">
        <v>2</v>
      </c>
      <c r="O27" s="36"/>
    </row>
    <row r="28" spans="1:43" ht="23.15" customHeight="1">
      <c r="A28" s="5" t="s">
        <v>6450</v>
      </c>
      <c r="B28" s="4437">
        <v>79</v>
      </c>
      <c r="C28" s="3103"/>
      <c r="D28" s="5"/>
      <c r="E28" s="5">
        <v>11</v>
      </c>
      <c r="F28" s="5"/>
      <c r="G28" s="5">
        <v>3</v>
      </c>
      <c r="H28" s="5">
        <v>3</v>
      </c>
      <c r="I28" s="5">
        <v>20</v>
      </c>
      <c r="J28" s="5">
        <v>17</v>
      </c>
      <c r="K28" s="5">
        <v>12</v>
      </c>
      <c r="L28" s="5">
        <v>7</v>
      </c>
      <c r="M28" s="5">
        <v>3</v>
      </c>
      <c r="N28" s="27">
        <v>3</v>
      </c>
      <c r="O28" s="36"/>
    </row>
    <row r="29" spans="1:43" ht="23.15" customHeight="1">
      <c r="A29" s="5" t="s">
        <v>6451</v>
      </c>
      <c r="B29" s="4437">
        <v>93</v>
      </c>
      <c r="C29" s="3103"/>
      <c r="D29" s="5"/>
      <c r="E29" s="5">
        <v>9</v>
      </c>
      <c r="F29" s="5"/>
      <c r="G29" s="5">
        <v>4</v>
      </c>
      <c r="H29" s="5">
        <v>8</v>
      </c>
      <c r="I29" s="5">
        <v>17</v>
      </c>
      <c r="J29" s="5">
        <v>16</v>
      </c>
      <c r="K29" s="5">
        <v>15</v>
      </c>
      <c r="L29" s="5">
        <v>12</v>
      </c>
      <c r="M29" s="5">
        <v>8</v>
      </c>
      <c r="N29" s="27">
        <v>4</v>
      </c>
      <c r="O29" s="36"/>
    </row>
    <row r="30" spans="1:43" ht="23.15" customHeight="1">
      <c r="A30" s="5" t="s">
        <v>6452</v>
      </c>
      <c r="B30" s="4437">
        <v>84</v>
      </c>
      <c r="C30" s="3103"/>
      <c r="D30" s="5"/>
      <c r="E30" s="5">
        <v>5</v>
      </c>
      <c r="F30" s="5"/>
      <c r="G30" s="5">
        <v>9</v>
      </c>
      <c r="H30" s="5">
        <v>6</v>
      </c>
      <c r="I30" s="5">
        <v>14</v>
      </c>
      <c r="J30" s="5">
        <v>16</v>
      </c>
      <c r="K30" s="5">
        <v>18</v>
      </c>
      <c r="L30" s="5">
        <v>9</v>
      </c>
      <c r="M30" s="5">
        <v>4</v>
      </c>
      <c r="N30" s="27">
        <v>3</v>
      </c>
      <c r="O30" s="36"/>
    </row>
    <row r="31" spans="1:43" ht="23.15" customHeight="1" thickBot="1">
      <c r="A31" s="1454" t="s">
        <v>6453</v>
      </c>
      <c r="B31" s="4797">
        <f>SUM(D31:N31)</f>
        <v>79</v>
      </c>
      <c r="C31" s="4797"/>
      <c r="D31" s="897"/>
      <c r="E31" s="897">
        <v>7</v>
      </c>
      <c r="F31" s="897"/>
      <c r="G31" s="897">
        <v>2</v>
      </c>
      <c r="H31" s="897">
        <v>11</v>
      </c>
      <c r="I31" s="897">
        <v>16</v>
      </c>
      <c r="J31" s="897">
        <v>14</v>
      </c>
      <c r="K31" s="897">
        <v>7</v>
      </c>
      <c r="L31" s="897">
        <v>7</v>
      </c>
      <c r="M31" s="897">
        <v>12</v>
      </c>
      <c r="N31" s="2343">
        <v>3</v>
      </c>
      <c r="O31" s="36"/>
    </row>
    <row r="32" spans="1:43">
      <c r="A32" s="5" t="s">
        <v>6481</v>
      </c>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row>
  </sheetData>
  <mergeCells count="59">
    <mergeCell ref="B27:C27"/>
    <mergeCell ref="B28:C28"/>
    <mergeCell ref="B29:C29"/>
    <mergeCell ref="B30:C30"/>
    <mergeCell ref="B31:C31"/>
    <mergeCell ref="A18:A19"/>
    <mergeCell ref="B18:N18"/>
    <mergeCell ref="C19:D19"/>
    <mergeCell ref="E19:F19"/>
    <mergeCell ref="A25:A26"/>
    <mergeCell ref="B25:N25"/>
    <mergeCell ref="B26:C26"/>
    <mergeCell ref="D26:E26"/>
    <mergeCell ref="F26:G26"/>
    <mergeCell ref="E20:F20"/>
    <mergeCell ref="E21:F21"/>
    <mergeCell ref="E22:F22"/>
    <mergeCell ref="E23:F23"/>
    <mergeCell ref="E24:F24"/>
    <mergeCell ref="B16:C16"/>
    <mergeCell ref="D16:E16"/>
    <mergeCell ref="F16:G16"/>
    <mergeCell ref="B17:C17"/>
    <mergeCell ref="D17:E17"/>
    <mergeCell ref="F17:G17"/>
    <mergeCell ref="B14:C14"/>
    <mergeCell ref="D14:E14"/>
    <mergeCell ref="F14:G14"/>
    <mergeCell ref="B15:C15"/>
    <mergeCell ref="D15:E15"/>
    <mergeCell ref="F15:G15"/>
    <mergeCell ref="K11:K12"/>
    <mergeCell ref="L11:L12"/>
    <mergeCell ref="M11:M12"/>
    <mergeCell ref="N11:N12"/>
    <mergeCell ref="B13:C13"/>
    <mergeCell ref="D13:E13"/>
    <mergeCell ref="F13:G13"/>
    <mergeCell ref="B11:C12"/>
    <mergeCell ref="D11:G11"/>
    <mergeCell ref="H11:H12"/>
    <mergeCell ref="I11:I12"/>
    <mergeCell ref="J11:J12"/>
    <mergeCell ref="A10:A12"/>
    <mergeCell ref="B10:L10"/>
    <mergeCell ref="D12:E12"/>
    <mergeCell ref="F12:G12"/>
    <mergeCell ref="A3:A4"/>
    <mergeCell ref="B3:J3"/>
    <mergeCell ref="K3:N3"/>
    <mergeCell ref="B4:C4"/>
    <mergeCell ref="D4:E4"/>
    <mergeCell ref="F4:G4"/>
    <mergeCell ref="B5:C5"/>
    <mergeCell ref="B6:C6"/>
    <mergeCell ref="B7:C7"/>
    <mergeCell ref="B8:C8"/>
    <mergeCell ref="B9:C9"/>
    <mergeCell ref="M10:N10"/>
  </mergeCells>
  <phoneticPr fontId="3"/>
  <pageMargins left="0.55118110236220474" right="0.78740157480314965" top="0.98425196850393704" bottom="0.98425196850393704" header="0.51181102362204722" footer="0.51181102362204722"/>
  <pageSetup paperSize="9"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B787F-F997-4DE7-B36A-8B7CB12DA035}">
  <dimension ref="A1:V37"/>
  <sheetViews>
    <sheetView view="pageBreakPreview" zoomScaleNormal="100" zoomScaleSheetLayoutView="100" workbookViewId="0"/>
  </sheetViews>
  <sheetFormatPr defaultRowHeight="13"/>
  <cols>
    <col min="1" max="1" width="19.08984375" customWidth="1"/>
    <col min="2" max="2" width="7.08984375" customWidth="1"/>
    <col min="3" max="3" width="5.6328125" customWidth="1"/>
    <col min="4" max="7" width="2.90625" customWidth="1"/>
    <col min="8" max="8" width="5.08984375" customWidth="1"/>
    <col min="9" max="10" width="2.90625" customWidth="1"/>
    <col min="11" max="11" width="5.6328125" customWidth="1"/>
    <col min="12" max="19" width="2.90625" customWidth="1"/>
    <col min="20" max="20" width="6.6328125" customWidth="1"/>
  </cols>
  <sheetData>
    <row r="1" spans="1:22" ht="18.75" customHeight="1">
      <c r="A1" s="56" t="s">
        <v>6482</v>
      </c>
      <c r="B1" s="57"/>
      <c r="C1" s="57"/>
      <c r="D1" s="57"/>
      <c r="E1" s="57"/>
      <c r="F1" s="57"/>
      <c r="G1" s="57"/>
      <c r="H1" s="57"/>
      <c r="I1" s="57"/>
      <c r="J1" s="57"/>
      <c r="K1" s="57"/>
      <c r="L1" s="57"/>
      <c r="M1" s="57"/>
      <c r="N1" s="57"/>
      <c r="O1" s="57"/>
      <c r="P1" s="57"/>
      <c r="Q1" s="57"/>
      <c r="R1" s="57"/>
      <c r="S1" s="57"/>
      <c r="T1" s="57"/>
    </row>
    <row r="2" spans="1:22" ht="13.5" thickBot="1">
      <c r="A2" s="61" t="s">
        <v>6483</v>
      </c>
      <c r="B2" s="99"/>
      <c r="C2" s="106"/>
      <c r="D2" s="106"/>
      <c r="E2" s="106"/>
      <c r="F2" s="106"/>
      <c r="G2" s="106"/>
      <c r="H2" s="106"/>
      <c r="I2" s="106"/>
      <c r="J2" s="106"/>
      <c r="K2" s="342"/>
      <c r="L2" s="59"/>
      <c r="M2" s="342"/>
      <c r="N2" s="299"/>
      <c r="O2" s="299"/>
      <c r="P2" s="299"/>
      <c r="Q2" s="299"/>
      <c r="R2" s="299"/>
      <c r="S2" s="299"/>
      <c r="T2" s="60" t="s">
        <v>6484</v>
      </c>
    </row>
    <row r="3" spans="1:22" ht="36.9" customHeight="1">
      <c r="A3" s="3058" t="s">
        <v>1509</v>
      </c>
      <c r="B3" s="64" t="s">
        <v>16</v>
      </c>
      <c r="C3" s="387" t="s">
        <v>6485</v>
      </c>
      <c r="D3" s="3266" t="s">
        <v>6486</v>
      </c>
      <c r="E3" s="3236"/>
      <c r="F3" s="3237"/>
      <c r="G3" s="3240" t="s">
        <v>6487</v>
      </c>
      <c r="H3" s="3245"/>
      <c r="I3" s="3268" t="s">
        <v>6488</v>
      </c>
      <c r="J3" s="3280"/>
      <c r="K3" s="3266" t="s">
        <v>6489</v>
      </c>
      <c r="L3" s="3280"/>
      <c r="M3" s="3117" t="s">
        <v>6490</v>
      </c>
      <c r="N3" s="3120"/>
      <c r="O3" s="3268" t="s">
        <v>6491</v>
      </c>
      <c r="P3" s="3280"/>
      <c r="Q3" s="3240" t="s">
        <v>6492</v>
      </c>
      <c r="R3" s="3241"/>
      <c r="S3" s="3245"/>
      <c r="T3" s="63" t="s">
        <v>22</v>
      </c>
    </row>
    <row r="4" spans="1:22" ht="24.9" customHeight="1">
      <c r="A4" s="5" t="s">
        <v>1746</v>
      </c>
      <c r="B4" s="2315">
        <v>18800</v>
      </c>
      <c r="C4" s="2254">
        <v>23</v>
      </c>
      <c r="D4" s="2254"/>
      <c r="E4" s="419"/>
      <c r="F4" s="419">
        <v>18</v>
      </c>
      <c r="G4" s="4146">
        <v>1672</v>
      </c>
      <c r="H4" s="4146"/>
      <c r="I4" s="4146">
        <v>128</v>
      </c>
      <c r="J4" s="4146"/>
      <c r="K4" s="4172">
        <v>3069</v>
      </c>
      <c r="L4" s="4172"/>
      <c r="M4" s="2254"/>
      <c r="N4" s="2254">
        <v>55</v>
      </c>
      <c r="O4" s="4172">
        <v>163</v>
      </c>
      <c r="P4" s="4172"/>
      <c r="Q4" s="4172">
        <v>11158</v>
      </c>
      <c r="R4" s="4172"/>
      <c r="S4" s="4172"/>
      <c r="T4" s="2254">
        <v>2514</v>
      </c>
    </row>
    <row r="5" spans="1:22" ht="24.9" customHeight="1">
      <c r="A5" s="5" t="s">
        <v>6493</v>
      </c>
      <c r="B5" s="1212">
        <v>19407</v>
      </c>
      <c r="C5" s="1213">
        <v>23</v>
      </c>
      <c r="D5" s="1439"/>
      <c r="E5" s="443"/>
      <c r="F5" s="1213">
        <v>10</v>
      </c>
      <c r="G5" s="3795">
        <v>1615</v>
      </c>
      <c r="H5" s="3795"/>
      <c r="I5" s="3795">
        <v>138</v>
      </c>
      <c r="J5" s="3795"/>
      <c r="K5" s="4181">
        <v>3127</v>
      </c>
      <c r="L5" s="4181"/>
      <c r="M5" s="1439"/>
      <c r="N5" s="1213">
        <v>59</v>
      </c>
      <c r="O5" s="4181">
        <v>171</v>
      </c>
      <c r="P5" s="4181"/>
      <c r="Q5" s="4181">
        <v>11717</v>
      </c>
      <c r="R5" s="4181"/>
      <c r="S5" s="4181"/>
      <c r="T5" s="1213">
        <v>2547</v>
      </c>
    </row>
    <row r="6" spans="1:22" ht="24.9" customHeight="1">
      <c r="A6" s="5" t="s">
        <v>6494</v>
      </c>
      <c r="B6" s="1212">
        <v>22111</v>
      </c>
      <c r="C6" s="1213">
        <v>26</v>
      </c>
      <c r="D6" s="1439"/>
      <c r="E6" s="443"/>
      <c r="F6" s="1213">
        <v>5</v>
      </c>
      <c r="G6" s="3795">
        <v>1607</v>
      </c>
      <c r="H6" s="3795"/>
      <c r="I6" s="3795">
        <v>151</v>
      </c>
      <c r="J6" s="3795"/>
      <c r="K6" s="4181">
        <v>3456</v>
      </c>
      <c r="L6" s="4181"/>
      <c r="M6" s="1439"/>
      <c r="N6" s="1213">
        <v>64</v>
      </c>
      <c r="O6" s="4181">
        <v>222</v>
      </c>
      <c r="P6" s="4181"/>
      <c r="Q6" s="4181">
        <v>13878</v>
      </c>
      <c r="R6" s="4181"/>
      <c r="S6" s="4181"/>
      <c r="T6" s="1213">
        <v>2702</v>
      </c>
    </row>
    <row r="7" spans="1:22" ht="24.9" customHeight="1">
      <c r="A7" s="5" t="s">
        <v>6495</v>
      </c>
      <c r="B7" s="1212">
        <v>23779</v>
      </c>
      <c r="C7" s="1213">
        <v>15</v>
      </c>
      <c r="D7" s="1439"/>
      <c r="E7" s="443"/>
      <c r="F7" s="1213">
        <v>11</v>
      </c>
      <c r="G7" s="3795">
        <v>1717</v>
      </c>
      <c r="H7" s="3795"/>
      <c r="I7" s="3795">
        <v>150</v>
      </c>
      <c r="J7" s="3795"/>
      <c r="K7" s="4181">
        <v>3792</v>
      </c>
      <c r="L7" s="4181"/>
      <c r="M7" s="1439"/>
      <c r="N7" s="1213">
        <v>61</v>
      </c>
      <c r="O7" s="4181">
        <v>214</v>
      </c>
      <c r="P7" s="4181"/>
      <c r="Q7" s="4181">
        <v>14915</v>
      </c>
      <c r="R7" s="4181"/>
      <c r="S7" s="4181"/>
      <c r="T7" s="1213">
        <v>2904</v>
      </c>
    </row>
    <row r="8" spans="1:22" ht="24.9" customHeight="1" thickBot="1">
      <c r="A8" s="1454" t="s">
        <v>6496</v>
      </c>
      <c r="B8" s="1755">
        <v>24549</v>
      </c>
      <c r="C8" s="1755">
        <v>19</v>
      </c>
      <c r="D8" s="4156">
        <v>10</v>
      </c>
      <c r="E8" s="4156"/>
      <c r="F8" s="4156"/>
      <c r="G8" s="4820">
        <v>1704</v>
      </c>
      <c r="H8" s="4820"/>
      <c r="I8" s="4820">
        <v>155</v>
      </c>
      <c r="J8" s="4820"/>
      <c r="K8" s="4798">
        <v>4069</v>
      </c>
      <c r="L8" s="4798"/>
      <c r="M8" s="4820">
        <v>67</v>
      </c>
      <c r="N8" s="4820"/>
      <c r="O8" s="4798">
        <v>247</v>
      </c>
      <c r="P8" s="4798"/>
      <c r="Q8" s="4798">
        <v>15096</v>
      </c>
      <c r="R8" s="4798"/>
      <c r="S8" s="4798"/>
      <c r="T8" s="1755">
        <v>3182</v>
      </c>
    </row>
    <row r="9" spans="1:22">
      <c r="B9" s="852"/>
    </row>
    <row r="10" spans="1:22" ht="18.75" customHeight="1"/>
    <row r="11" spans="1:22" ht="19">
      <c r="A11" s="1171" t="s">
        <v>6497</v>
      </c>
      <c r="B11" s="2037"/>
      <c r="C11" s="2037"/>
      <c r="D11" s="2037"/>
      <c r="E11" s="2037"/>
      <c r="F11" s="2037"/>
      <c r="G11" s="2037"/>
      <c r="H11" s="2037"/>
      <c r="I11" s="2037"/>
      <c r="J11" s="2037"/>
      <c r="K11" s="2037"/>
      <c r="L11" s="2037"/>
      <c r="M11" s="2037"/>
      <c r="N11" s="2037"/>
      <c r="O11" s="2037"/>
      <c r="P11" s="2037"/>
      <c r="Q11" s="2037"/>
      <c r="R11" s="2037"/>
      <c r="S11" s="2037"/>
      <c r="T11" s="2037"/>
      <c r="U11" s="2037"/>
      <c r="V11" s="2037"/>
    </row>
    <row r="12" spans="1:22" ht="13.5" thickBot="1">
      <c r="A12" s="1172" t="s">
        <v>6498</v>
      </c>
      <c r="B12" s="1172"/>
      <c r="C12" s="1172"/>
      <c r="D12" s="1172"/>
      <c r="E12" s="1172"/>
      <c r="F12" s="1172"/>
      <c r="G12" s="1172"/>
      <c r="H12" s="1172"/>
      <c r="I12" s="1172"/>
      <c r="J12" s="1172"/>
      <c r="K12" s="1232"/>
      <c r="L12" s="1232"/>
      <c r="M12" s="1232"/>
      <c r="N12" s="1172"/>
      <c r="O12" s="1172"/>
      <c r="P12" s="1191"/>
      <c r="Q12" s="1191"/>
      <c r="R12" s="1191"/>
      <c r="S12" s="1191"/>
      <c r="T12" s="1933" t="s">
        <v>6344</v>
      </c>
      <c r="U12" s="1172"/>
    </row>
    <row r="13" spans="1:22" ht="20.149999999999999" customHeight="1">
      <c r="A13" s="4799" t="s">
        <v>6254</v>
      </c>
      <c r="B13" s="4802" t="s">
        <v>6499</v>
      </c>
      <c r="C13" s="4803"/>
      <c r="D13" s="4803"/>
      <c r="E13" s="4803"/>
      <c r="F13" s="4803"/>
      <c r="G13" s="4803"/>
      <c r="H13" s="4803"/>
      <c r="I13" s="4803"/>
      <c r="J13" s="4803"/>
      <c r="K13" s="4803"/>
      <c r="L13" s="4803"/>
      <c r="M13" s="4803"/>
      <c r="N13" s="4803"/>
      <c r="O13" s="4804"/>
      <c r="P13" s="4805" t="s">
        <v>6500</v>
      </c>
      <c r="Q13" s="4806"/>
      <c r="R13" s="4806"/>
      <c r="S13" s="4806"/>
      <c r="T13" s="4806"/>
    </row>
    <row r="14" spans="1:22" ht="20.149999999999999" customHeight="1">
      <c r="A14" s="4800"/>
      <c r="B14" s="4807" t="s">
        <v>16</v>
      </c>
      <c r="C14" s="4809" t="s">
        <v>6501</v>
      </c>
      <c r="D14" s="4810"/>
      <c r="E14" s="4810"/>
      <c r="F14" s="4810"/>
      <c r="G14" s="4810"/>
      <c r="H14" s="4810"/>
      <c r="I14" s="4811" t="s">
        <v>6502</v>
      </c>
      <c r="J14" s="4812"/>
      <c r="K14" s="4812"/>
      <c r="L14" s="4812"/>
      <c r="M14" s="4812"/>
      <c r="N14" s="4812"/>
      <c r="O14" s="4813"/>
      <c r="P14" s="4814" t="s">
        <v>6503</v>
      </c>
      <c r="Q14" s="4815"/>
      <c r="R14" s="4817" t="s">
        <v>6504</v>
      </c>
      <c r="S14" s="4818"/>
      <c r="T14" s="4814" t="s">
        <v>6505</v>
      </c>
    </row>
    <row r="15" spans="1:22" ht="20.149999999999999" customHeight="1">
      <c r="A15" s="4801"/>
      <c r="B15" s="4808"/>
      <c r="C15" s="3059" t="s">
        <v>6506</v>
      </c>
      <c r="D15" s="4822" t="s">
        <v>6507</v>
      </c>
      <c r="E15" s="4823"/>
      <c r="F15" s="4822" t="s">
        <v>6508</v>
      </c>
      <c r="G15" s="4823"/>
      <c r="H15" s="3060" t="s">
        <v>6509</v>
      </c>
      <c r="I15" s="4822" t="s">
        <v>6506</v>
      </c>
      <c r="J15" s="4823"/>
      <c r="K15" s="3059" t="s">
        <v>6507</v>
      </c>
      <c r="L15" s="4822" t="s">
        <v>6508</v>
      </c>
      <c r="M15" s="4824"/>
      <c r="N15" s="4811" t="s">
        <v>6509</v>
      </c>
      <c r="O15" s="4813"/>
      <c r="P15" s="4809"/>
      <c r="Q15" s="4816"/>
      <c r="R15" s="4805"/>
      <c r="S15" s="4819"/>
      <c r="T15" s="4821"/>
    </row>
    <row r="16" spans="1:22" ht="24.9" customHeight="1">
      <c r="A16" s="5" t="s">
        <v>1746</v>
      </c>
      <c r="B16" s="3061">
        <v>10</v>
      </c>
      <c r="C16" s="3062" t="s">
        <v>717</v>
      </c>
      <c r="D16" s="3062"/>
      <c r="E16" s="3062" t="s">
        <v>717</v>
      </c>
      <c r="F16" s="3062"/>
      <c r="G16" s="3062">
        <v>6</v>
      </c>
      <c r="H16" s="3062" t="s">
        <v>717</v>
      </c>
      <c r="I16" s="3062"/>
      <c r="J16" s="3062" t="s">
        <v>717</v>
      </c>
      <c r="K16" s="3062" t="s">
        <v>345</v>
      </c>
      <c r="L16" s="3062"/>
      <c r="M16" s="3062">
        <v>1</v>
      </c>
      <c r="N16" s="3062"/>
      <c r="O16" s="3062">
        <v>3</v>
      </c>
      <c r="P16" s="3062"/>
      <c r="Q16" s="3062" t="s">
        <v>717</v>
      </c>
      <c r="R16" s="4828" t="s">
        <v>717</v>
      </c>
      <c r="S16" s="4829"/>
      <c r="T16" s="3062" t="s">
        <v>717</v>
      </c>
    </row>
    <row r="17" spans="1:22" ht="24.9" customHeight="1">
      <c r="A17" s="5" t="s">
        <v>6493</v>
      </c>
      <c r="B17" s="3061">
        <v>9</v>
      </c>
      <c r="C17" s="3062" t="s">
        <v>717</v>
      </c>
      <c r="D17" s="3062"/>
      <c r="E17" s="3062">
        <v>1</v>
      </c>
      <c r="F17" s="3062"/>
      <c r="G17" s="3062">
        <v>5</v>
      </c>
      <c r="H17" s="3062">
        <v>1</v>
      </c>
      <c r="I17" s="3062"/>
      <c r="J17" s="3062" t="s">
        <v>717</v>
      </c>
      <c r="K17" s="3062" t="s">
        <v>717</v>
      </c>
      <c r="L17" s="3062"/>
      <c r="M17" s="3062">
        <v>1</v>
      </c>
      <c r="N17" s="3062"/>
      <c r="O17" s="3062">
        <v>1</v>
      </c>
      <c r="P17" s="3062"/>
      <c r="Q17" s="3062">
        <v>4</v>
      </c>
      <c r="R17" s="4830">
        <v>1</v>
      </c>
      <c r="S17" s="3613"/>
      <c r="T17" s="3062" t="s">
        <v>717</v>
      </c>
    </row>
    <row r="18" spans="1:22" ht="24.9" customHeight="1">
      <c r="A18" s="5" t="s">
        <v>6494</v>
      </c>
      <c r="B18" s="3061">
        <v>9</v>
      </c>
      <c r="C18" s="3062" t="s">
        <v>717</v>
      </c>
      <c r="D18" s="3062"/>
      <c r="E18" s="3062" t="s">
        <v>717</v>
      </c>
      <c r="F18" s="3062"/>
      <c r="G18" s="3062">
        <v>6</v>
      </c>
      <c r="H18" s="3062" t="s">
        <v>717</v>
      </c>
      <c r="I18" s="3062"/>
      <c r="J18" s="3062" t="s">
        <v>717</v>
      </c>
      <c r="K18" s="3062" t="s">
        <v>717</v>
      </c>
      <c r="L18" s="3062"/>
      <c r="M18" s="3062">
        <v>1</v>
      </c>
      <c r="N18" s="3062"/>
      <c r="O18" s="3062">
        <v>2</v>
      </c>
      <c r="P18" s="3062"/>
      <c r="Q18" s="3062">
        <v>6</v>
      </c>
      <c r="R18" s="4830">
        <v>1</v>
      </c>
      <c r="S18" s="3613"/>
      <c r="T18" s="3062" t="s">
        <v>717</v>
      </c>
    </row>
    <row r="19" spans="1:22" ht="24.9" customHeight="1">
      <c r="A19" s="5" t="s">
        <v>6495</v>
      </c>
      <c r="B19" s="3061">
        <v>6</v>
      </c>
      <c r="C19" s="3062" t="s">
        <v>717</v>
      </c>
      <c r="D19" s="3062"/>
      <c r="E19" s="3062" t="s">
        <v>717</v>
      </c>
      <c r="F19" s="3062"/>
      <c r="G19" s="3062">
        <v>2</v>
      </c>
      <c r="H19" s="3062">
        <v>2</v>
      </c>
      <c r="I19" s="3062"/>
      <c r="J19" s="3062" t="s">
        <v>717</v>
      </c>
      <c r="K19" s="3062" t="s">
        <v>717</v>
      </c>
      <c r="L19" s="3062"/>
      <c r="M19" s="3062" t="s">
        <v>345</v>
      </c>
      <c r="N19" s="3062"/>
      <c r="O19" s="3062">
        <v>2</v>
      </c>
      <c r="P19" s="3062"/>
      <c r="Q19" s="3062">
        <v>1</v>
      </c>
      <c r="R19" s="4830">
        <v>11</v>
      </c>
      <c r="S19" s="4831"/>
      <c r="T19" s="3062" t="s">
        <v>717</v>
      </c>
    </row>
    <row r="20" spans="1:22" ht="24.9" customHeight="1" thickBot="1">
      <c r="A20" s="1454" t="s">
        <v>6496</v>
      </c>
      <c r="B20" s="3063">
        <v>12</v>
      </c>
      <c r="C20" s="3063" t="s">
        <v>345</v>
      </c>
      <c r="D20" s="3063"/>
      <c r="E20" s="3063" t="s">
        <v>345</v>
      </c>
      <c r="F20" s="3063"/>
      <c r="G20" s="3063">
        <v>6</v>
      </c>
      <c r="H20" s="3063">
        <v>3</v>
      </c>
      <c r="I20" s="3063"/>
      <c r="J20" s="3063" t="s">
        <v>345</v>
      </c>
      <c r="K20" s="3063" t="s">
        <v>345</v>
      </c>
      <c r="L20" s="3063"/>
      <c r="M20" s="3063" t="s">
        <v>345</v>
      </c>
      <c r="N20" s="3063"/>
      <c r="O20" s="3063">
        <v>3</v>
      </c>
      <c r="P20" s="3063"/>
      <c r="Q20" s="3063">
        <v>2</v>
      </c>
      <c r="R20" s="4832">
        <v>2</v>
      </c>
      <c r="S20" s="4742"/>
      <c r="T20" s="3063" t="s">
        <v>345</v>
      </c>
    </row>
    <row r="21" spans="1:22">
      <c r="A21" s="1172" t="s">
        <v>6510</v>
      </c>
      <c r="B21" s="1172"/>
      <c r="C21" s="1172"/>
      <c r="D21" s="1172"/>
      <c r="E21" s="1172"/>
      <c r="F21" s="1172"/>
      <c r="G21" s="1172"/>
      <c r="H21" s="1172"/>
      <c r="I21" s="1172"/>
      <c r="J21" s="1172"/>
      <c r="K21" s="1172"/>
      <c r="L21" s="1172"/>
      <c r="M21" s="1172"/>
      <c r="N21" s="1172"/>
      <c r="O21" s="1172"/>
      <c r="P21" s="1172"/>
      <c r="Q21" s="1172"/>
      <c r="R21" s="1172"/>
      <c r="S21" s="1172"/>
      <c r="T21" s="1172"/>
      <c r="U21" s="1172"/>
      <c r="V21" s="1172"/>
    </row>
    <row r="22" spans="1:22">
      <c r="A22" s="1172" t="s">
        <v>6511</v>
      </c>
      <c r="B22" s="1172"/>
      <c r="C22" s="1172"/>
      <c r="D22" s="1172"/>
      <c r="E22" s="1172"/>
      <c r="F22" s="1172"/>
      <c r="G22" s="1172"/>
      <c r="H22" s="1172"/>
      <c r="I22" s="1172"/>
      <c r="J22" s="1172"/>
      <c r="K22" s="1172"/>
      <c r="L22" s="1172"/>
      <c r="M22" s="1172"/>
      <c r="N22" s="1172"/>
      <c r="O22" s="1172"/>
      <c r="P22" s="1172"/>
      <c r="Q22" s="1172"/>
      <c r="R22" s="1172"/>
      <c r="S22" s="1172"/>
      <c r="T22" s="1172"/>
      <c r="U22" s="1172"/>
      <c r="V22" s="1172"/>
    </row>
    <row r="23" spans="1:22">
      <c r="A23" s="1172" t="s">
        <v>6512</v>
      </c>
      <c r="B23" s="1172"/>
      <c r="C23" s="1172"/>
      <c r="D23" s="1172"/>
      <c r="E23" s="1172"/>
      <c r="F23" s="1172"/>
      <c r="G23" s="1172"/>
      <c r="H23" s="1172"/>
      <c r="I23" s="1172"/>
      <c r="J23" s="1172"/>
      <c r="K23" s="1172"/>
      <c r="L23" s="1172"/>
      <c r="M23" s="1172"/>
      <c r="N23" s="1172"/>
      <c r="O23" s="1172"/>
      <c r="P23" s="1172"/>
      <c r="Q23" s="1172"/>
      <c r="R23" s="1172"/>
      <c r="S23" s="1172"/>
      <c r="T23" s="1172"/>
      <c r="U23" s="1172"/>
      <c r="V23" s="1172"/>
    </row>
    <row r="24" spans="1:22">
      <c r="A24" s="1172" t="s">
        <v>6513</v>
      </c>
      <c r="B24" s="1172"/>
      <c r="C24" s="1172"/>
      <c r="D24" s="1172"/>
      <c r="E24" s="1172"/>
      <c r="F24" s="1172"/>
      <c r="G24" s="1172"/>
      <c r="H24" s="1172"/>
      <c r="I24" s="1172"/>
      <c r="J24" s="1172"/>
      <c r="K24" s="1172"/>
      <c r="L24" s="1172"/>
      <c r="M24" s="1172"/>
      <c r="N24" s="1172"/>
      <c r="O24" s="1172"/>
      <c r="P24" s="1172"/>
      <c r="Q24" s="1172"/>
      <c r="R24" s="1172"/>
      <c r="S24" s="1172"/>
      <c r="T24" s="1172"/>
      <c r="U24" s="1172"/>
      <c r="V24" s="1172"/>
    </row>
    <row r="25" spans="1:22">
      <c r="A25" s="59"/>
      <c r="B25" s="59"/>
      <c r="C25" s="59"/>
      <c r="D25" s="59"/>
      <c r="E25" s="59"/>
      <c r="F25" s="59"/>
      <c r="G25" s="59"/>
      <c r="H25" s="59"/>
      <c r="I25" s="59"/>
      <c r="J25" s="59"/>
      <c r="K25" s="59"/>
      <c r="L25" s="59"/>
      <c r="M25" s="59"/>
      <c r="N25" s="59"/>
      <c r="O25" s="59"/>
      <c r="P25" s="59"/>
      <c r="Q25" s="59"/>
      <c r="R25" s="59"/>
      <c r="S25" s="59"/>
      <c r="T25" s="59"/>
      <c r="U25" s="59"/>
      <c r="V25" s="59"/>
    </row>
    <row r="27" spans="1:22" ht="19">
      <c r="A27" s="56" t="s">
        <v>6514</v>
      </c>
      <c r="J27" s="57"/>
      <c r="K27" s="57"/>
      <c r="L27" s="57"/>
      <c r="M27" s="57"/>
      <c r="N27" s="56"/>
      <c r="O27" s="56"/>
      <c r="P27" s="56"/>
      <c r="Q27" s="56"/>
    </row>
    <row r="28" spans="1:22" ht="13.5" customHeight="1" thickBot="1">
      <c r="A28" s="61" t="s">
        <v>6515</v>
      </c>
      <c r="B28" s="106"/>
      <c r="C28" s="106"/>
      <c r="D28" s="106"/>
      <c r="E28" s="342"/>
      <c r="F28" s="342"/>
      <c r="G28" s="342"/>
      <c r="H28" s="342"/>
      <c r="I28" s="342"/>
      <c r="K28" s="89"/>
      <c r="L28" s="299"/>
      <c r="M28" s="299"/>
      <c r="N28" s="299" t="s">
        <v>6516</v>
      </c>
      <c r="Q28" s="99"/>
      <c r="R28" s="99"/>
      <c r="S28" s="99"/>
      <c r="T28" s="99"/>
      <c r="U28" s="99"/>
    </row>
    <row r="29" spans="1:22" ht="20.149999999999999" customHeight="1">
      <c r="A29" s="3549" t="s">
        <v>6517</v>
      </c>
      <c r="B29" s="3527" t="s">
        <v>6518</v>
      </c>
      <c r="C29" s="3942"/>
      <c r="D29" s="3942"/>
      <c r="E29" s="3527" t="s">
        <v>6519</v>
      </c>
      <c r="F29" s="3942"/>
      <c r="G29" s="3942"/>
      <c r="H29" s="3942"/>
      <c r="I29" s="3942"/>
      <c r="J29" s="3527" t="s">
        <v>6520</v>
      </c>
      <c r="K29" s="3942"/>
      <c r="L29" s="3942"/>
      <c r="M29" s="3942"/>
      <c r="N29" s="3942"/>
      <c r="P29" s="1172"/>
    </row>
    <row r="30" spans="1:22" ht="20.149999999999999" customHeight="1">
      <c r="A30" s="3550"/>
      <c r="B30" s="1200" t="s">
        <v>6521</v>
      </c>
      <c r="C30" s="4825" t="s">
        <v>6522</v>
      </c>
      <c r="D30" s="4826"/>
      <c r="E30" s="3534" t="s">
        <v>6521</v>
      </c>
      <c r="F30" s="4827"/>
      <c r="G30" s="4151"/>
      <c r="H30" s="4825" t="s">
        <v>6522</v>
      </c>
      <c r="I30" s="4826"/>
      <c r="J30" s="3534" t="s">
        <v>6521</v>
      </c>
      <c r="K30" s="4151"/>
      <c r="L30" s="4825" t="s">
        <v>6522</v>
      </c>
      <c r="M30" s="4826"/>
      <c r="N30" s="4826"/>
      <c r="P30" s="3064"/>
    </row>
    <row r="31" spans="1:22" ht="24.9" customHeight="1">
      <c r="A31" s="1172" t="s">
        <v>6523</v>
      </c>
      <c r="B31" s="3065" t="s">
        <v>717</v>
      </c>
      <c r="C31" s="1232"/>
      <c r="D31" s="60" t="s">
        <v>717</v>
      </c>
      <c r="E31" s="1232"/>
      <c r="F31" s="1232"/>
      <c r="G31" s="1232" t="s">
        <v>717</v>
      </c>
      <c r="H31" s="1232"/>
      <c r="I31" s="1232" t="s">
        <v>717</v>
      </c>
      <c r="J31" s="1232"/>
      <c r="K31" s="1232">
        <v>2</v>
      </c>
      <c r="L31" s="1232"/>
      <c r="M31" s="1232"/>
      <c r="N31" s="1232" t="s">
        <v>717</v>
      </c>
    </row>
    <row r="32" spans="1:22" ht="24.9" customHeight="1">
      <c r="A32" s="1172" t="s">
        <v>6524</v>
      </c>
      <c r="B32" s="3065">
        <v>4</v>
      </c>
      <c r="C32" s="1232"/>
      <c r="D32" s="60" t="s">
        <v>717</v>
      </c>
      <c r="E32" s="1232"/>
      <c r="F32" s="1232"/>
      <c r="G32" s="1232" t="s">
        <v>717</v>
      </c>
      <c r="H32" s="1232"/>
      <c r="I32" s="1232" t="s">
        <v>717</v>
      </c>
      <c r="J32" s="1232"/>
      <c r="K32" s="1232">
        <v>1</v>
      </c>
      <c r="L32" s="1232"/>
      <c r="M32" s="1232"/>
      <c r="N32" s="1232" t="s">
        <v>717</v>
      </c>
    </row>
    <row r="33" spans="1:14" ht="24.9" customHeight="1">
      <c r="A33" s="1172" t="s">
        <v>6525</v>
      </c>
      <c r="B33" s="3065">
        <v>4</v>
      </c>
      <c r="C33" s="1232"/>
      <c r="D33" s="60" t="s">
        <v>717</v>
      </c>
      <c r="E33" s="1232"/>
      <c r="F33" s="1232"/>
      <c r="G33" s="1232">
        <v>1</v>
      </c>
      <c r="H33" s="1232"/>
      <c r="I33" s="1232">
        <v>1</v>
      </c>
      <c r="J33" s="1232"/>
      <c r="K33" s="1232">
        <v>1</v>
      </c>
      <c r="L33" s="1232"/>
      <c r="M33" s="1232"/>
      <c r="N33" s="1232">
        <v>1</v>
      </c>
    </row>
    <row r="34" spans="1:14" ht="24.9" customHeight="1">
      <c r="A34" s="1172" t="s">
        <v>6526</v>
      </c>
      <c r="B34" s="3065">
        <v>3</v>
      </c>
      <c r="C34" s="1232"/>
      <c r="D34" s="60">
        <v>1</v>
      </c>
      <c r="E34" s="1232"/>
      <c r="F34" s="1232"/>
      <c r="G34" s="1232" t="s">
        <v>717</v>
      </c>
      <c r="H34" s="1232"/>
      <c r="I34" s="1232" t="s">
        <v>717</v>
      </c>
      <c r="J34" s="1232"/>
      <c r="K34" s="1232">
        <v>1</v>
      </c>
      <c r="L34" s="1232"/>
      <c r="M34" s="1232"/>
      <c r="N34" s="1232">
        <v>1</v>
      </c>
    </row>
    <row r="35" spans="1:14" ht="24.9" customHeight="1" thickBot="1">
      <c r="A35" s="3066" t="s">
        <v>6527</v>
      </c>
      <c r="B35" s="3067">
        <v>3</v>
      </c>
      <c r="C35" s="2343"/>
      <c r="D35" s="3019" t="s">
        <v>345</v>
      </c>
      <c r="E35" s="2343"/>
      <c r="F35" s="2343"/>
      <c r="G35" s="2343">
        <v>1</v>
      </c>
      <c r="H35" s="3068"/>
      <c r="I35" s="3068" t="s">
        <v>345</v>
      </c>
      <c r="J35" s="2343"/>
      <c r="K35" s="2343" t="s">
        <v>345</v>
      </c>
      <c r="L35" s="2343"/>
      <c r="M35" s="2343"/>
      <c r="N35" s="2343" t="s">
        <v>345</v>
      </c>
    </row>
    <row r="36" spans="1:14">
      <c r="A36" s="59" t="s">
        <v>6528</v>
      </c>
    </row>
    <row r="37" spans="1:14">
      <c r="A37" s="59" t="s">
        <v>6529</v>
      </c>
    </row>
  </sheetData>
  <mergeCells count="62">
    <mergeCell ref="R16:S16"/>
    <mergeCell ref="R17:S17"/>
    <mergeCell ref="R18:S18"/>
    <mergeCell ref="R19:S19"/>
    <mergeCell ref="R20:S20"/>
    <mergeCell ref="A29:A30"/>
    <mergeCell ref="B29:D29"/>
    <mergeCell ref="E29:I29"/>
    <mergeCell ref="J29:N29"/>
    <mergeCell ref="C30:D30"/>
    <mergeCell ref="E30:G30"/>
    <mergeCell ref="H30:I30"/>
    <mergeCell ref="J30:K30"/>
    <mergeCell ref="L30:N30"/>
    <mergeCell ref="D15:E15"/>
    <mergeCell ref="F15:G15"/>
    <mergeCell ref="I15:J15"/>
    <mergeCell ref="L15:M15"/>
    <mergeCell ref="N15:O15"/>
    <mergeCell ref="O8:P8"/>
    <mergeCell ref="Q8:S8"/>
    <mergeCell ref="A13:A15"/>
    <mergeCell ref="B13:O13"/>
    <mergeCell ref="P13:T13"/>
    <mergeCell ref="B14:B15"/>
    <mergeCell ref="C14:H14"/>
    <mergeCell ref="I14:O14"/>
    <mergeCell ref="P14:Q15"/>
    <mergeCell ref="R14:S15"/>
    <mergeCell ref="D8:F8"/>
    <mergeCell ref="G8:H8"/>
    <mergeCell ref="I8:J8"/>
    <mergeCell ref="K8:L8"/>
    <mergeCell ref="M8:N8"/>
    <mergeCell ref="T14:T15"/>
    <mergeCell ref="G7:H7"/>
    <mergeCell ref="I7:J7"/>
    <mergeCell ref="K7:L7"/>
    <mergeCell ref="O7:P7"/>
    <mergeCell ref="Q7:S7"/>
    <mergeCell ref="G5:H5"/>
    <mergeCell ref="I5:J5"/>
    <mergeCell ref="K5:L5"/>
    <mergeCell ref="O5:P5"/>
    <mergeCell ref="Q5:S5"/>
    <mergeCell ref="G6:H6"/>
    <mergeCell ref="I6:J6"/>
    <mergeCell ref="K6:L6"/>
    <mergeCell ref="O6:P6"/>
    <mergeCell ref="Q6:S6"/>
    <mergeCell ref="Q3:S3"/>
    <mergeCell ref="G4:H4"/>
    <mergeCell ref="I4:J4"/>
    <mergeCell ref="K4:L4"/>
    <mergeCell ref="O4:P4"/>
    <mergeCell ref="Q4:S4"/>
    <mergeCell ref="O3:P3"/>
    <mergeCell ref="D3:F3"/>
    <mergeCell ref="G3:H3"/>
    <mergeCell ref="I3:J3"/>
    <mergeCell ref="K3:L3"/>
    <mergeCell ref="M3:N3"/>
  </mergeCells>
  <phoneticPr fontId="3"/>
  <pageMargins left="0.55118110236220474" right="0.78740157480314965" top="0.98425196850393704" bottom="0.98425196850393704" header="0.51181102362204722" footer="0.51181102362204722"/>
  <pageSetup paperSize="9" scale="99"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D02F-CB85-48C7-B280-DB85355DED69}">
  <dimension ref="A1:Q48"/>
  <sheetViews>
    <sheetView view="pageBreakPreview" zoomScaleNormal="100" zoomScaleSheetLayoutView="100" workbookViewId="0"/>
  </sheetViews>
  <sheetFormatPr defaultRowHeight="13"/>
  <cols>
    <col min="1" max="1" width="18.6328125" customWidth="1"/>
    <col min="2" max="2" width="5.6328125" customWidth="1"/>
    <col min="3" max="3" width="3.90625" customWidth="1"/>
    <col min="4" max="4" width="5.6328125" customWidth="1"/>
    <col min="5" max="5" width="4.36328125" customWidth="1"/>
    <col min="6" max="6" width="3.90625" customWidth="1"/>
    <col min="7" max="7" width="5.6328125" customWidth="1"/>
    <col min="8" max="8" width="5.90625" customWidth="1"/>
    <col min="9" max="9" width="2.6328125" customWidth="1"/>
    <col min="10" max="10" width="1.6328125" customWidth="1"/>
    <col min="11" max="11" width="5.6328125" customWidth="1"/>
    <col min="12" max="13" width="3.90625" customWidth="1"/>
    <col min="14" max="14" width="6.08984375" customWidth="1"/>
    <col min="15" max="16" width="3.90625" customWidth="1"/>
    <col min="17" max="17" width="5.6328125" customWidth="1"/>
  </cols>
  <sheetData>
    <row r="1" spans="1:17" ht="19">
      <c r="A1" s="56" t="s">
        <v>6530</v>
      </c>
      <c r="B1" s="57"/>
      <c r="C1" s="57"/>
      <c r="D1" s="57"/>
      <c r="E1" s="57"/>
      <c r="F1" s="57"/>
      <c r="G1" s="57"/>
      <c r="H1" s="57"/>
      <c r="I1" s="57"/>
      <c r="J1" s="57"/>
    </row>
    <row r="2" spans="1:17" ht="13.5" thickBot="1">
      <c r="A2" s="3069" t="s">
        <v>6483</v>
      </c>
      <c r="B2" s="106"/>
      <c r="C2" s="106"/>
      <c r="D2" s="106"/>
      <c r="E2" s="106"/>
      <c r="F2" s="106"/>
      <c r="G2" s="106"/>
      <c r="H2" s="89"/>
      <c r="I2" s="89"/>
      <c r="J2" s="89"/>
      <c r="K2" s="89"/>
      <c r="L2" s="3070"/>
      <c r="M2" s="89"/>
      <c r="N2" s="89"/>
      <c r="O2" s="89"/>
      <c r="P2" s="89"/>
      <c r="Q2" s="3070" t="s">
        <v>6531</v>
      </c>
    </row>
    <row r="3" spans="1:17" ht="21" customHeight="1">
      <c r="A3" s="2030" t="s">
        <v>3786</v>
      </c>
      <c r="B3" s="1200" t="s">
        <v>16</v>
      </c>
      <c r="C3" s="3527" t="s">
        <v>6532</v>
      </c>
      <c r="D3" s="3943"/>
      <c r="E3" s="4161" t="s">
        <v>6533</v>
      </c>
      <c r="F3" s="4169"/>
      <c r="G3" s="3527" t="s">
        <v>6534</v>
      </c>
      <c r="H3" s="3943"/>
      <c r="I3" s="3527" t="s">
        <v>6535</v>
      </c>
      <c r="J3" s="3942"/>
      <c r="K3" s="3943"/>
      <c r="L3" s="3527" t="s">
        <v>6536</v>
      </c>
      <c r="M3" s="3943"/>
      <c r="N3" s="1934" t="s">
        <v>6537</v>
      </c>
      <c r="O3" s="3527" t="s">
        <v>6538</v>
      </c>
      <c r="P3" s="3943"/>
      <c r="Q3" s="1199" t="s">
        <v>22</v>
      </c>
    </row>
    <row r="4" spans="1:17" ht="21" customHeight="1">
      <c r="A4" s="3064" t="s">
        <v>6409</v>
      </c>
      <c r="B4" s="3065">
        <v>348</v>
      </c>
      <c r="C4" s="1232"/>
      <c r="D4" s="1232">
        <v>126</v>
      </c>
      <c r="E4" s="1232"/>
      <c r="F4" s="1232">
        <v>26</v>
      </c>
      <c r="G4" s="1232"/>
      <c r="H4" s="1232">
        <v>71</v>
      </c>
      <c r="I4" s="1232"/>
      <c r="J4" s="1232"/>
      <c r="K4" s="1232" t="s">
        <v>717</v>
      </c>
      <c r="L4" s="1232"/>
      <c r="M4" s="1232">
        <v>19</v>
      </c>
      <c r="N4" s="1232">
        <v>100</v>
      </c>
      <c r="O4" s="1232"/>
      <c r="P4" s="1232">
        <v>5</v>
      </c>
      <c r="Q4" s="1232">
        <v>1</v>
      </c>
    </row>
    <row r="5" spans="1:17" ht="21" customHeight="1">
      <c r="A5" s="3064" t="s">
        <v>6539</v>
      </c>
      <c r="B5" s="3065">
        <v>337</v>
      </c>
      <c r="C5" s="1232"/>
      <c r="D5" s="1232">
        <v>130</v>
      </c>
      <c r="E5" s="1232"/>
      <c r="F5" s="1232">
        <v>27</v>
      </c>
      <c r="G5" s="1232"/>
      <c r="H5" s="1232">
        <v>86</v>
      </c>
      <c r="I5" s="1232"/>
      <c r="J5" s="1232"/>
      <c r="K5" s="1232" t="s">
        <v>717</v>
      </c>
      <c r="L5" s="1232"/>
      <c r="M5" s="1232">
        <v>23</v>
      </c>
      <c r="N5" s="1232">
        <v>64</v>
      </c>
      <c r="O5" s="1232"/>
      <c r="P5" s="1232">
        <v>4</v>
      </c>
      <c r="Q5" s="1232">
        <v>3</v>
      </c>
    </row>
    <row r="6" spans="1:17" ht="21" customHeight="1">
      <c r="A6" s="3064" t="s">
        <v>6540</v>
      </c>
      <c r="B6" s="3065">
        <v>281</v>
      </c>
      <c r="C6" s="1232"/>
      <c r="D6" s="1232">
        <v>105</v>
      </c>
      <c r="E6" s="1232"/>
      <c r="F6" s="1232">
        <v>14</v>
      </c>
      <c r="G6" s="1232"/>
      <c r="H6" s="1232">
        <v>69</v>
      </c>
      <c r="I6" s="1232"/>
      <c r="J6" s="1232"/>
      <c r="K6" s="1232" t="s">
        <v>717</v>
      </c>
      <c r="L6" s="1232"/>
      <c r="M6" s="1232">
        <v>27</v>
      </c>
      <c r="N6" s="1232">
        <v>65</v>
      </c>
      <c r="O6" s="1232"/>
      <c r="P6" s="1232" t="s">
        <v>717</v>
      </c>
      <c r="Q6" s="1232">
        <v>1</v>
      </c>
    </row>
    <row r="7" spans="1:17" ht="21" customHeight="1">
      <c r="A7" s="3064" t="s">
        <v>6541</v>
      </c>
      <c r="B7" s="3065">
        <v>264</v>
      </c>
      <c r="C7" s="1232"/>
      <c r="D7" s="1232">
        <v>87</v>
      </c>
      <c r="E7" s="1232"/>
      <c r="F7" s="1232">
        <v>15</v>
      </c>
      <c r="G7" s="1232"/>
      <c r="H7" s="1232">
        <v>64</v>
      </c>
      <c r="I7" s="1232"/>
      <c r="J7" s="1232"/>
      <c r="K7" s="1232" t="s">
        <v>717</v>
      </c>
      <c r="L7" s="1232"/>
      <c r="M7" s="1232">
        <v>20</v>
      </c>
      <c r="N7" s="1232">
        <v>67</v>
      </c>
      <c r="O7" s="1232"/>
      <c r="P7" s="1232">
        <v>6</v>
      </c>
      <c r="Q7" s="1232">
        <v>5</v>
      </c>
    </row>
    <row r="8" spans="1:17" ht="21" customHeight="1" thickBot="1">
      <c r="A8" s="3066" t="s">
        <v>4693</v>
      </c>
      <c r="B8" s="3067">
        <v>246</v>
      </c>
      <c r="C8" s="2343"/>
      <c r="D8" s="2343">
        <v>93</v>
      </c>
      <c r="E8" s="2343"/>
      <c r="F8" s="2343">
        <v>20</v>
      </c>
      <c r="G8" s="2343"/>
      <c r="H8" s="2343">
        <v>43</v>
      </c>
      <c r="I8" s="2343"/>
      <c r="J8" s="2343"/>
      <c r="K8" s="2343" t="s">
        <v>345</v>
      </c>
      <c r="L8" s="2343"/>
      <c r="M8" s="2343">
        <v>34</v>
      </c>
      <c r="N8" s="2343">
        <v>44</v>
      </c>
      <c r="O8" s="2343"/>
      <c r="P8" s="2343">
        <v>10</v>
      </c>
      <c r="Q8" s="2343">
        <v>2</v>
      </c>
    </row>
    <row r="9" spans="1:17" ht="14.25" customHeight="1">
      <c r="A9" s="59" t="s">
        <v>6542</v>
      </c>
      <c r="B9" s="59"/>
      <c r="C9" s="59"/>
      <c r="E9" s="59"/>
      <c r="F9" s="59"/>
      <c r="G9" s="59"/>
      <c r="H9" s="59"/>
      <c r="I9" s="59"/>
      <c r="J9" s="59"/>
    </row>
    <row r="10" spans="1:17" ht="14.25" customHeight="1">
      <c r="A10" s="59"/>
    </row>
    <row r="11" spans="1:17" ht="10.5" customHeight="1">
      <c r="A11" s="59"/>
    </row>
    <row r="12" spans="1:17" ht="10.5" customHeight="1"/>
    <row r="13" spans="1:17" ht="18.75" customHeight="1">
      <c r="A13" s="56" t="s">
        <v>6543</v>
      </c>
      <c r="B13" s="56"/>
      <c r="C13" s="56"/>
      <c r="D13" s="57"/>
      <c r="E13" s="57"/>
      <c r="F13" s="57"/>
      <c r="G13" s="56"/>
      <c r="H13" s="57"/>
      <c r="I13" s="57"/>
      <c r="J13" s="57"/>
      <c r="K13" s="57"/>
      <c r="L13" s="57"/>
      <c r="M13" s="57"/>
    </row>
    <row r="14" spans="1:17" ht="13.5" customHeight="1" thickBot="1">
      <c r="A14" s="3069" t="s">
        <v>6544</v>
      </c>
      <c r="B14" s="2952"/>
      <c r="C14" s="2952"/>
      <c r="D14" s="3071"/>
      <c r="E14" s="3071"/>
      <c r="F14" s="3071"/>
      <c r="G14" s="3071"/>
      <c r="H14" s="3071"/>
      <c r="I14" s="3071"/>
      <c r="J14" s="3071"/>
      <c r="K14" s="3071"/>
      <c r="L14" s="2952"/>
      <c r="Q14" s="1541" t="s">
        <v>6546</v>
      </c>
    </row>
    <row r="15" spans="1:17" ht="15.9" customHeight="1">
      <c r="A15" s="3943" t="s">
        <v>11</v>
      </c>
      <c r="B15" s="4173" t="s">
        <v>16</v>
      </c>
      <c r="C15" s="4833"/>
      <c r="D15" s="4837"/>
      <c r="E15" s="4173" t="s">
        <v>6547</v>
      </c>
      <c r="F15" s="4833"/>
      <c r="G15" s="4174"/>
      <c r="H15" s="4179" t="s">
        <v>6548</v>
      </c>
      <c r="I15" s="4177"/>
      <c r="J15" s="4177"/>
      <c r="K15" s="4178"/>
      <c r="L15" s="4173" t="s">
        <v>6549</v>
      </c>
      <c r="M15" s="4833"/>
      <c r="N15" s="4174"/>
      <c r="O15" s="4834" t="s">
        <v>6550</v>
      </c>
      <c r="P15" s="4834"/>
      <c r="Q15" s="4173"/>
    </row>
    <row r="16" spans="1:17" ht="15.9" customHeight="1">
      <c r="A16" s="4151"/>
      <c r="B16" s="3072" t="s">
        <v>384</v>
      </c>
      <c r="C16" s="3072" t="s">
        <v>6551</v>
      </c>
      <c r="D16" s="3073" t="s">
        <v>6553</v>
      </c>
      <c r="E16" s="3074" t="s">
        <v>384</v>
      </c>
      <c r="F16" s="3072" t="s">
        <v>6551</v>
      </c>
      <c r="G16" s="3072" t="s">
        <v>6553</v>
      </c>
      <c r="H16" s="3073" t="s">
        <v>6554</v>
      </c>
      <c r="I16" s="4835" t="s">
        <v>6551</v>
      </c>
      <c r="J16" s="4836"/>
      <c r="K16" s="3072" t="s">
        <v>6553</v>
      </c>
      <c r="L16" s="3072" t="s">
        <v>384</v>
      </c>
      <c r="M16" s="3072" t="s">
        <v>6551</v>
      </c>
      <c r="N16" s="3072" t="s">
        <v>6553</v>
      </c>
      <c r="O16" s="3072" t="s">
        <v>384</v>
      </c>
      <c r="P16" s="3072" t="s">
        <v>6551</v>
      </c>
      <c r="Q16" s="3073" t="s">
        <v>6553</v>
      </c>
    </row>
    <row r="17" spans="1:17" ht="30" customHeight="1">
      <c r="A17" s="5" t="s">
        <v>6449</v>
      </c>
      <c r="B17" s="1212">
        <v>1027</v>
      </c>
      <c r="C17" s="1213">
        <v>14</v>
      </c>
      <c r="D17" s="1213">
        <v>1213</v>
      </c>
      <c r="E17" s="1213">
        <v>105</v>
      </c>
      <c r="F17" s="1213">
        <v>3</v>
      </c>
      <c r="G17" s="1213">
        <v>107</v>
      </c>
      <c r="H17" s="1213">
        <v>898</v>
      </c>
      <c r="I17" s="4181">
        <v>4</v>
      </c>
      <c r="J17" s="4181"/>
      <c r="K17" s="1213">
        <v>1084</v>
      </c>
      <c r="L17" s="1213">
        <v>24</v>
      </c>
      <c r="M17" s="1213">
        <v>7</v>
      </c>
      <c r="N17" s="1213">
        <v>22</v>
      </c>
      <c r="O17" s="1213" t="s">
        <v>717</v>
      </c>
      <c r="P17" s="1213" t="s">
        <v>717</v>
      </c>
      <c r="Q17" s="1213" t="s">
        <v>717</v>
      </c>
    </row>
    <row r="18" spans="1:17" ht="30" customHeight="1">
      <c r="A18" s="5" t="s">
        <v>6555</v>
      </c>
      <c r="B18" s="1212">
        <v>965</v>
      </c>
      <c r="C18" s="1213">
        <v>9</v>
      </c>
      <c r="D18" s="1213">
        <v>1140</v>
      </c>
      <c r="E18" s="1213">
        <v>90</v>
      </c>
      <c r="F18" s="1213">
        <v>4</v>
      </c>
      <c r="G18" s="1213">
        <v>87</v>
      </c>
      <c r="H18" s="1213">
        <v>857</v>
      </c>
      <c r="I18" s="4181">
        <v>1</v>
      </c>
      <c r="J18" s="4181"/>
      <c r="K18" s="1213">
        <v>1035</v>
      </c>
      <c r="L18" s="1213">
        <v>18</v>
      </c>
      <c r="M18" s="1213">
        <v>4</v>
      </c>
      <c r="N18" s="1213">
        <v>18</v>
      </c>
      <c r="O18" s="1213" t="s">
        <v>717</v>
      </c>
      <c r="P18" s="1213" t="s">
        <v>717</v>
      </c>
      <c r="Q18" s="1213" t="s">
        <v>717</v>
      </c>
    </row>
    <row r="19" spans="1:17" ht="30" customHeight="1">
      <c r="A19" s="5" t="s">
        <v>6556</v>
      </c>
      <c r="B19" s="1212">
        <v>900</v>
      </c>
      <c r="C19" s="1213">
        <v>16</v>
      </c>
      <c r="D19" s="1213">
        <v>1063</v>
      </c>
      <c r="E19" s="1213">
        <v>87</v>
      </c>
      <c r="F19" s="1213">
        <v>3</v>
      </c>
      <c r="G19" s="1213">
        <v>86</v>
      </c>
      <c r="H19" s="1213">
        <v>793</v>
      </c>
      <c r="I19" s="4181">
        <v>7</v>
      </c>
      <c r="J19" s="3362"/>
      <c r="K19" s="1213">
        <v>962</v>
      </c>
      <c r="L19" s="1213">
        <v>19</v>
      </c>
      <c r="M19" s="1213">
        <v>5</v>
      </c>
      <c r="N19" s="1213">
        <v>15</v>
      </c>
      <c r="O19" s="1213">
        <v>1</v>
      </c>
      <c r="P19" s="1213">
        <v>1</v>
      </c>
      <c r="Q19" s="1213" t="s">
        <v>717</v>
      </c>
    </row>
    <row r="20" spans="1:17" ht="30" customHeight="1">
      <c r="A20" s="5" t="s">
        <v>6557</v>
      </c>
      <c r="B20" s="1212">
        <v>997</v>
      </c>
      <c r="C20" s="1213">
        <v>8</v>
      </c>
      <c r="D20" s="1213">
        <v>1182</v>
      </c>
      <c r="E20" s="1213">
        <v>115</v>
      </c>
      <c r="F20" s="1213">
        <v>4</v>
      </c>
      <c r="G20" s="1213">
        <v>119</v>
      </c>
      <c r="H20" s="1213">
        <v>872</v>
      </c>
      <c r="I20" s="3397">
        <v>3</v>
      </c>
      <c r="J20" s="3397"/>
      <c r="K20" s="1213">
        <v>1051</v>
      </c>
      <c r="L20" s="1213">
        <v>10</v>
      </c>
      <c r="M20" s="1213">
        <v>1</v>
      </c>
      <c r="N20" s="1213">
        <v>12</v>
      </c>
      <c r="O20" s="1213" t="s">
        <v>717</v>
      </c>
      <c r="P20" s="1213" t="s">
        <v>717</v>
      </c>
      <c r="Q20" s="1213" t="s">
        <v>717</v>
      </c>
    </row>
    <row r="21" spans="1:17" ht="30" customHeight="1" thickBot="1">
      <c r="A21" s="3075" t="s">
        <v>6558</v>
      </c>
      <c r="B21" s="1724">
        <v>978</v>
      </c>
      <c r="C21" s="1724">
        <v>17</v>
      </c>
      <c r="D21" s="1724">
        <v>1189</v>
      </c>
      <c r="E21" s="1724">
        <v>105</v>
      </c>
      <c r="F21" s="1724">
        <v>9</v>
      </c>
      <c r="G21" s="1724">
        <v>96</v>
      </c>
      <c r="H21" s="1724">
        <v>850</v>
      </c>
      <c r="I21" s="4149">
        <v>3</v>
      </c>
      <c r="J21" s="4149"/>
      <c r="K21" s="1724">
        <v>1069</v>
      </c>
      <c r="L21" s="1724">
        <v>23</v>
      </c>
      <c r="M21" s="1724">
        <v>5</v>
      </c>
      <c r="N21" s="1724">
        <v>24</v>
      </c>
      <c r="O21" s="1724" t="s">
        <v>345</v>
      </c>
      <c r="P21" s="1724" t="s">
        <v>345</v>
      </c>
      <c r="Q21" s="1724" t="s">
        <v>345</v>
      </c>
    </row>
    <row r="22" spans="1:17" ht="13.5" customHeight="1">
      <c r="A22" s="59" t="s">
        <v>6559</v>
      </c>
      <c r="B22" s="59"/>
      <c r="C22" s="59"/>
      <c r="D22" s="59"/>
      <c r="E22" s="59"/>
      <c r="F22" s="59"/>
      <c r="G22" s="59"/>
      <c r="H22" s="59"/>
      <c r="I22" s="59"/>
      <c r="J22" s="59"/>
      <c r="K22" s="59"/>
      <c r="L22" s="59"/>
      <c r="M22" s="59"/>
    </row>
    <row r="23" spans="1:17" ht="10.5" customHeight="1"/>
    <row r="24" spans="1:17" ht="10.5" customHeight="1"/>
    <row r="25" spans="1:17" ht="18.75" customHeight="1">
      <c r="A25" s="1171" t="s">
        <v>6560</v>
      </c>
      <c r="B25" s="1171"/>
      <c r="C25" s="1171"/>
      <c r="D25" s="1171"/>
      <c r="E25" s="1171"/>
      <c r="F25" s="1171"/>
      <c r="G25" s="1171"/>
      <c r="H25" s="1171"/>
      <c r="I25" s="1171"/>
      <c r="J25" s="1171"/>
      <c r="K25" s="1187"/>
      <c r="L25" s="1187"/>
      <c r="M25" s="1187"/>
    </row>
    <row r="26" spans="1:17" ht="13.5" customHeight="1" thickBot="1">
      <c r="A26" s="3076" t="s">
        <v>6561</v>
      </c>
      <c r="B26" s="3077"/>
      <c r="C26" s="3077"/>
      <c r="D26" s="3077"/>
      <c r="E26" s="3077"/>
      <c r="F26" s="3077"/>
      <c r="G26" s="3077"/>
      <c r="H26" s="2314"/>
      <c r="I26" s="2314"/>
      <c r="J26" s="2314"/>
      <c r="K26" s="2305"/>
      <c r="L26" s="2305"/>
      <c r="M26" s="89"/>
      <c r="N26" s="89"/>
      <c r="O26" s="89"/>
      <c r="P26" s="89"/>
      <c r="Q26" s="3078" t="s">
        <v>6546</v>
      </c>
    </row>
    <row r="27" spans="1:17">
      <c r="A27" s="3520" t="s">
        <v>11</v>
      </c>
      <c r="B27" s="3906" t="s">
        <v>16</v>
      </c>
      <c r="C27" s="3549"/>
      <c r="D27" s="3527" t="s">
        <v>3654</v>
      </c>
      <c r="E27" s="3942"/>
      <c r="F27" s="3942"/>
      <c r="G27" s="3943"/>
      <c r="H27" s="3527" t="s">
        <v>3656</v>
      </c>
      <c r="I27" s="3942"/>
      <c r="J27" s="3942"/>
      <c r="K27" s="3943"/>
      <c r="L27" s="4152" t="s">
        <v>6562</v>
      </c>
      <c r="M27" s="4153"/>
      <c r="N27" s="4152" t="s">
        <v>6563</v>
      </c>
      <c r="O27" s="3906" t="s">
        <v>22</v>
      </c>
      <c r="P27" s="3549"/>
      <c r="Q27" s="3527" t="s">
        <v>6480</v>
      </c>
    </row>
    <row r="28" spans="1:17">
      <c r="A28" s="3541"/>
      <c r="B28" s="3530"/>
      <c r="C28" s="3550"/>
      <c r="D28" s="3530" t="s">
        <v>3657</v>
      </c>
      <c r="E28" s="3550"/>
      <c r="F28" s="3921" t="s">
        <v>3658</v>
      </c>
      <c r="G28" s="3922"/>
      <c r="H28" s="3534" t="s">
        <v>6564</v>
      </c>
      <c r="I28" s="4827"/>
      <c r="J28" s="3534" t="s">
        <v>6565</v>
      </c>
      <c r="K28" s="4151"/>
      <c r="L28" s="3530"/>
      <c r="M28" s="3550"/>
      <c r="N28" s="3530"/>
      <c r="O28" s="3530"/>
      <c r="P28" s="3550"/>
      <c r="Q28" s="3534"/>
    </row>
    <row r="29" spans="1:17" ht="3.75" customHeight="1">
      <c r="A29" s="1195"/>
      <c r="B29" s="1291"/>
      <c r="C29" s="1195"/>
      <c r="D29" s="2346"/>
      <c r="E29" s="3079"/>
      <c r="F29" s="3079"/>
      <c r="G29" s="2346"/>
      <c r="H29" s="1195"/>
      <c r="I29" s="1195"/>
      <c r="J29" s="1195"/>
      <c r="K29" s="1195"/>
      <c r="L29" s="1195"/>
      <c r="M29" s="2346"/>
    </row>
    <row r="30" spans="1:17">
      <c r="A30" s="3080"/>
      <c r="B30" s="4204" t="s">
        <v>6566</v>
      </c>
      <c r="C30" s="4204"/>
      <c r="D30" s="4204"/>
      <c r="E30" s="4204"/>
      <c r="F30" s="4204"/>
      <c r="G30" s="4204"/>
      <c r="H30" s="4204"/>
      <c r="I30" s="4204"/>
      <c r="J30" s="4204"/>
      <c r="K30" s="4204"/>
      <c r="L30" s="4204"/>
      <c r="M30" s="4204"/>
      <c r="N30" s="4204"/>
      <c r="O30" s="4204"/>
      <c r="P30" s="4204"/>
      <c r="Q30" s="4204"/>
    </row>
    <row r="31" spans="1:17" ht="20.149999999999999" customHeight="1">
      <c r="A31" s="5" t="s">
        <v>6449</v>
      </c>
      <c r="B31" s="409"/>
      <c r="C31" s="60">
        <v>14</v>
      </c>
      <c r="D31" s="60"/>
      <c r="E31" s="60">
        <v>6</v>
      </c>
      <c r="F31" s="60"/>
      <c r="G31" s="60">
        <v>1</v>
      </c>
      <c r="H31" s="60"/>
      <c r="I31" s="60" t="s">
        <v>717</v>
      </c>
      <c r="J31" s="60"/>
      <c r="K31" s="60" t="s">
        <v>717</v>
      </c>
      <c r="L31" s="60"/>
      <c r="M31" s="60">
        <v>4</v>
      </c>
      <c r="N31" s="60">
        <v>3</v>
      </c>
      <c r="O31" s="60"/>
      <c r="P31" s="60" t="s">
        <v>717</v>
      </c>
      <c r="Q31" s="1232" t="s">
        <v>717</v>
      </c>
    </row>
    <row r="32" spans="1:17" ht="20.149999999999999" customHeight="1">
      <c r="A32" s="5" t="s">
        <v>6567</v>
      </c>
      <c r="B32" s="409"/>
      <c r="C32" s="60">
        <v>9</v>
      </c>
      <c r="D32" s="60"/>
      <c r="E32" s="60" t="s">
        <v>717</v>
      </c>
      <c r="F32" s="60"/>
      <c r="G32" s="60" t="s">
        <v>717</v>
      </c>
      <c r="H32" s="60"/>
      <c r="I32" s="60">
        <v>2</v>
      </c>
      <c r="J32" s="60"/>
      <c r="K32" s="60">
        <v>1</v>
      </c>
      <c r="L32" s="60"/>
      <c r="M32" s="60">
        <v>1</v>
      </c>
      <c r="N32" s="60">
        <v>4</v>
      </c>
      <c r="O32" s="60"/>
      <c r="P32" s="60">
        <v>1</v>
      </c>
      <c r="Q32" s="1232" t="s">
        <v>717</v>
      </c>
    </row>
    <row r="33" spans="1:17" ht="20.149999999999999" customHeight="1">
      <c r="A33" s="927" t="s">
        <v>6568</v>
      </c>
      <c r="B33" s="409"/>
      <c r="C33" s="60">
        <v>16</v>
      </c>
      <c r="D33" s="60"/>
      <c r="E33" s="60">
        <v>6</v>
      </c>
      <c r="F33" s="60"/>
      <c r="G33" s="60">
        <v>1</v>
      </c>
      <c r="H33" s="60"/>
      <c r="I33" s="60">
        <v>2</v>
      </c>
      <c r="J33" s="60"/>
      <c r="K33" s="60">
        <v>1</v>
      </c>
      <c r="L33" s="60"/>
      <c r="M33" s="60">
        <v>2</v>
      </c>
      <c r="N33" s="60">
        <v>4</v>
      </c>
      <c r="O33" s="60"/>
      <c r="P33" s="60" t="s">
        <v>717</v>
      </c>
      <c r="Q33" s="1232" t="s">
        <v>717</v>
      </c>
    </row>
    <row r="34" spans="1:17" ht="20.149999999999999" customHeight="1">
      <c r="A34" s="927" t="s">
        <v>6569</v>
      </c>
      <c r="B34" s="60"/>
      <c r="C34" s="60">
        <v>8</v>
      </c>
      <c r="D34" s="60"/>
      <c r="E34" s="60">
        <v>1</v>
      </c>
      <c r="F34" s="60"/>
      <c r="G34" s="60" t="s">
        <v>717</v>
      </c>
      <c r="H34" s="60"/>
      <c r="I34" s="60">
        <v>1</v>
      </c>
      <c r="J34" s="60"/>
      <c r="K34" s="60" t="s">
        <v>717</v>
      </c>
      <c r="L34" s="60"/>
      <c r="M34" s="60">
        <v>2</v>
      </c>
      <c r="N34" s="60">
        <v>4</v>
      </c>
      <c r="O34" s="60"/>
      <c r="P34" s="60" t="s">
        <v>717</v>
      </c>
      <c r="Q34" s="1232" t="s">
        <v>717</v>
      </c>
    </row>
    <row r="35" spans="1:17" ht="20.149999999999999" customHeight="1">
      <c r="A35" s="3081" t="s">
        <v>6570</v>
      </c>
      <c r="B35" s="831"/>
      <c r="C35" s="831">
        <v>17</v>
      </c>
      <c r="D35" s="831"/>
      <c r="E35" s="831">
        <v>2</v>
      </c>
      <c r="F35" s="831"/>
      <c r="G35" s="831">
        <v>2</v>
      </c>
      <c r="H35" s="1428"/>
      <c r="I35" s="831">
        <v>1</v>
      </c>
      <c r="J35" s="1428"/>
      <c r="K35" s="831" t="s">
        <v>345</v>
      </c>
      <c r="L35" s="1428"/>
      <c r="M35" s="831">
        <v>3</v>
      </c>
      <c r="N35" s="831">
        <v>9</v>
      </c>
      <c r="O35" s="831"/>
      <c r="P35" s="831" t="s">
        <v>345</v>
      </c>
      <c r="Q35" s="831" t="s">
        <v>345</v>
      </c>
    </row>
    <row r="36" spans="1:17" ht="9.9" customHeight="1">
      <c r="A36" s="2306"/>
      <c r="B36" s="1232"/>
      <c r="C36" s="1232"/>
      <c r="D36" s="1232"/>
      <c r="E36" s="1232"/>
      <c r="F36" s="1232"/>
      <c r="G36" s="1232"/>
      <c r="H36" s="1232"/>
      <c r="I36" s="1232"/>
      <c r="J36" s="1232"/>
      <c r="K36" s="3082"/>
      <c r="L36" s="3082"/>
      <c r="M36" s="1232"/>
      <c r="N36" s="1428"/>
      <c r="O36" s="1428"/>
      <c r="P36" s="1428"/>
      <c r="Q36" s="1428"/>
    </row>
    <row r="37" spans="1:17">
      <c r="A37" s="3083"/>
      <c r="B37" s="4838" t="s">
        <v>6571</v>
      </c>
      <c r="C37" s="4204"/>
      <c r="D37" s="4204"/>
      <c r="E37" s="4204"/>
      <c r="F37" s="4204"/>
      <c r="G37" s="4204"/>
      <c r="H37" s="4204"/>
      <c r="I37" s="4204"/>
      <c r="J37" s="4204"/>
      <c r="K37" s="4204"/>
      <c r="L37" s="4204"/>
      <c r="M37" s="4204"/>
      <c r="N37" s="4204"/>
      <c r="O37" s="4204"/>
      <c r="P37" s="4204"/>
      <c r="Q37" s="4204"/>
    </row>
    <row r="38" spans="1:17" ht="20.149999999999999" customHeight="1">
      <c r="A38" s="5" t="s">
        <v>6449</v>
      </c>
      <c r="B38" s="4839">
        <v>1213</v>
      </c>
      <c r="C38" s="4216"/>
      <c r="D38" s="4216">
        <v>704</v>
      </c>
      <c r="E38" s="4216"/>
      <c r="F38" s="60"/>
      <c r="G38" s="60">
        <v>79</v>
      </c>
      <c r="H38" s="3477">
        <v>59</v>
      </c>
      <c r="I38" s="3477"/>
      <c r="J38" s="60"/>
      <c r="K38" s="60">
        <v>51</v>
      </c>
      <c r="L38" s="3477">
        <v>213</v>
      </c>
      <c r="M38" s="3477"/>
      <c r="N38" s="60">
        <v>103</v>
      </c>
      <c r="O38" s="1232"/>
      <c r="P38" s="1232">
        <v>4</v>
      </c>
      <c r="Q38" s="1232" t="s">
        <v>717</v>
      </c>
    </row>
    <row r="39" spans="1:17" ht="20.149999999999999" customHeight="1">
      <c r="A39" s="5" t="s">
        <v>6567</v>
      </c>
      <c r="B39" s="4839">
        <v>1140</v>
      </c>
      <c r="C39" s="4216"/>
      <c r="D39" s="4216">
        <v>694</v>
      </c>
      <c r="E39" s="4216"/>
      <c r="F39" s="60"/>
      <c r="G39" s="60">
        <v>86</v>
      </c>
      <c r="H39" s="3477">
        <v>48</v>
      </c>
      <c r="I39" s="3477"/>
      <c r="J39" s="60"/>
      <c r="K39" s="60">
        <v>38</v>
      </c>
      <c r="L39" s="3477">
        <v>181</v>
      </c>
      <c r="M39" s="3477"/>
      <c r="N39" s="60">
        <v>91</v>
      </c>
      <c r="O39" s="60"/>
      <c r="P39" s="60">
        <v>2</v>
      </c>
      <c r="Q39" s="60" t="s">
        <v>717</v>
      </c>
    </row>
    <row r="40" spans="1:17" ht="20.149999999999999" customHeight="1">
      <c r="A40" s="927" t="s">
        <v>6568</v>
      </c>
      <c r="B40" s="4839">
        <v>1063</v>
      </c>
      <c r="C40" s="4216"/>
      <c r="D40" s="4216">
        <v>627</v>
      </c>
      <c r="E40" s="4216"/>
      <c r="F40" s="60"/>
      <c r="G40" s="60">
        <v>74</v>
      </c>
      <c r="H40" s="3477">
        <v>35</v>
      </c>
      <c r="I40" s="3477"/>
      <c r="J40" s="60"/>
      <c r="K40" s="60">
        <v>41</v>
      </c>
      <c r="L40" s="3477">
        <v>196</v>
      </c>
      <c r="M40" s="3477"/>
      <c r="N40" s="60">
        <v>87</v>
      </c>
      <c r="O40" s="60"/>
      <c r="P40" s="60">
        <v>3</v>
      </c>
      <c r="Q40" s="60" t="s">
        <v>717</v>
      </c>
    </row>
    <row r="41" spans="1:17" ht="20.149999999999999" customHeight="1">
      <c r="A41" s="927" t="s">
        <v>6569</v>
      </c>
      <c r="B41" s="4839">
        <v>1182</v>
      </c>
      <c r="C41" s="4216"/>
      <c r="D41" s="4216">
        <v>672</v>
      </c>
      <c r="E41" s="4216"/>
      <c r="F41" s="60"/>
      <c r="G41" s="60">
        <v>77</v>
      </c>
      <c r="H41" s="3477">
        <v>41</v>
      </c>
      <c r="I41" s="3477"/>
      <c r="J41" s="60"/>
      <c r="K41" s="60">
        <v>42</v>
      </c>
      <c r="L41" s="3477">
        <v>224</v>
      </c>
      <c r="M41" s="3477"/>
      <c r="N41" s="60">
        <v>120</v>
      </c>
      <c r="O41" s="60"/>
      <c r="P41" s="60">
        <v>6</v>
      </c>
      <c r="Q41" s="60" t="s">
        <v>345</v>
      </c>
    </row>
    <row r="42" spans="1:17" ht="20.149999999999999" customHeight="1" thickBot="1">
      <c r="A42" s="3075" t="s">
        <v>6570</v>
      </c>
      <c r="B42" s="4221">
        <v>1189</v>
      </c>
      <c r="C42" s="4221"/>
      <c r="D42" s="4221">
        <v>741</v>
      </c>
      <c r="E42" s="4221"/>
      <c r="F42" s="2343"/>
      <c r="G42" s="2343">
        <v>59</v>
      </c>
      <c r="H42" s="4797">
        <v>44</v>
      </c>
      <c r="I42" s="4797"/>
      <c r="J42" s="2343"/>
      <c r="K42" s="2343">
        <v>40</v>
      </c>
      <c r="L42" s="4797">
        <v>198</v>
      </c>
      <c r="M42" s="4797"/>
      <c r="N42" s="2343">
        <v>98</v>
      </c>
      <c r="O42" s="2343"/>
      <c r="P42" s="2343">
        <v>9</v>
      </c>
      <c r="Q42" s="2343" t="s">
        <v>345</v>
      </c>
    </row>
    <row r="43" spans="1:17">
      <c r="A43" s="2329" t="s">
        <v>6572</v>
      </c>
      <c r="B43" s="1172"/>
      <c r="C43" s="1172"/>
      <c r="D43" s="1172"/>
      <c r="E43" s="1172"/>
      <c r="F43" s="1172"/>
      <c r="G43" s="1172"/>
      <c r="H43" s="1172"/>
      <c r="I43" s="1172"/>
      <c r="J43" s="1172"/>
      <c r="K43" s="1187"/>
      <c r="L43" s="1187"/>
      <c r="M43" s="1187"/>
    </row>
    <row r="44" spans="1:17" ht="18.75" customHeight="1">
      <c r="B44" s="852"/>
      <c r="C44" s="852"/>
    </row>
    <row r="45" spans="1:17" ht="18.75" customHeight="1"/>
    <row r="46" spans="1:17" ht="18.75" customHeight="1"/>
    <row r="47" spans="1:17" ht="18.75" customHeight="1"/>
    <row r="48" spans="1:17" ht="18.75" customHeight="1"/>
  </sheetData>
  <mergeCells count="52">
    <mergeCell ref="B41:C41"/>
    <mergeCell ref="D41:E41"/>
    <mergeCell ref="H41:I41"/>
    <mergeCell ref="L41:M41"/>
    <mergeCell ref="B42:C42"/>
    <mergeCell ref="D42:E42"/>
    <mergeCell ref="H42:I42"/>
    <mergeCell ref="L42:M42"/>
    <mergeCell ref="B39:C39"/>
    <mergeCell ref="D39:E39"/>
    <mergeCell ref="H39:I39"/>
    <mergeCell ref="L39:M39"/>
    <mergeCell ref="B40:C40"/>
    <mergeCell ref="D40:E40"/>
    <mergeCell ref="H40:I40"/>
    <mergeCell ref="L40:M40"/>
    <mergeCell ref="B30:Q30"/>
    <mergeCell ref="B37:Q37"/>
    <mergeCell ref="B38:C38"/>
    <mergeCell ref="D38:E38"/>
    <mergeCell ref="H38:I38"/>
    <mergeCell ref="L38:M38"/>
    <mergeCell ref="L27:M28"/>
    <mergeCell ref="N27:N28"/>
    <mergeCell ref="O27:P28"/>
    <mergeCell ref="Q27:Q28"/>
    <mergeCell ref="D28:E28"/>
    <mergeCell ref="F28:G28"/>
    <mergeCell ref="H28:I28"/>
    <mergeCell ref="J28:K28"/>
    <mergeCell ref="A27:A28"/>
    <mergeCell ref="B27:C28"/>
    <mergeCell ref="D27:G27"/>
    <mergeCell ref="H27:K27"/>
    <mergeCell ref="A15:A16"/>
    <mergeCell ref="B15:D15"/>
    <mergeCell ref="E15:G15"/>
    <mergeCell ref="H15:K15"/>
    <mergeCell ref="I17:J17"/>
    <mergeCell ref="I18:J18"/>
    <mergeCell ref="I19:J19"/>
    <mergeCell ref="I20:J20"/>
    <mergeCell ref="I21:J21"/>
    <mergeCell ref="L15:N15"/>
    <mergeCell ref="O15:Q15"/>
    <mergeCell ref="I16:J16"/>
    <mergeCell ref="C3:D3"/>
    <mergeCell ref="E3:F3"/>
    <mergeCell ref="G3:H3"/>
    <mergeCell ref="I3:K3"/>
    <mergeCell ref="L3:M3"/>
    <mergeCell ref="O3:P3"/>
  </mergeCells>
  <phoneticPr fontId="3"/>
  <pageMargins left="0.55118110236220474" right="0.78740157480314965" top="0.98425196850393704" bottom="0.98425196850393704" header="0.51181102362204722" footer="0.51181102362204722"/>
  <pageSetup paperSize="9" scale="96" orientation="portrait" r:id="rId1"/>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3CB6-0902-493F-B596-F81A6F995196}">
  <dimension ref="A1:Q42"/>
  <sheetViews>
    <sheetView view="pageBreakPreview" zoomScaleNormal="100" zoomScaleSheetLayoutView="100" workbookViewId="0"/>
  </sheetViews>
  <sheetFormatPr defaultRowHeight="13"/>
  <cols>
    <col min="1" max="1" width="16.1796875" customWidth="1"/>
    <col min="2" max="2" width="6.6328125" customWidth="1"/>
    <col min="3" max="3" width="6.08984375" customWidth="1"/>
    <col min="4" max="9" width="5" customWidth="1"/>
    <col min="10" max="10" width="5.1796875" customWidth="1"/>
    <col min="11" max="13" width="5" customWidth="1"/>
    <col min="14" max="15" width="5.1796875" customWidth="1"/>
    <col min="16" max="16" width="1.6328125" customWidth="1"/>
    <col min="17" max="17" width="5" customWidth="1"/>
  </cols>
  <sheetData>
    <row r="1" spans="1:17" ht="19">
      <c r="A1" s="1171" t="s">
        <v>6573</v>
      </c>
      <c r="B1" s="1171"/>
      <c r="C1" s="1171"/>
      <c r="D1" s="1171"/>
      <c r="E1" s="1171"/>
      <c r="F1" s="1171"/>
      <c r="G1" s="1171"/>
      <c r="H1" s="1171"/>
      <c r="I1" s="1171"/>
      <c r="J1" s="1171"/>
      <c r="K1" s="1171"/>
      <c r="L1" s="1171"/>
      <c r="M1" s="1171"/>
      <c r="N1" s="1171"/>
      <c r="O1" s="1171"/>
      <c r="P1" s="2301"/>
    </row>
    <row r="2" spans="1:17" ht="13.5" thickBot="1">
      <c r="A2" s="3076" t="s">
        <v>6574</v>
      </c>
      <c r="B2" s="3084"/>
      <c r="C2" s="3084"/>
      <c r="D2" s="3084"/>
      <c r="E2" s="3084"/>
      <c r="F2" s="3084"/>
      <c r="G2" s="3084"/>
      <c r="H2" s="3084"/>
      <c r="I2" s="3084"/>
      <c r="J2" s="3084"/>
      <c r="K2" s="3077"/>
      <c r="L2" s="89"/>
      <c r="M2" s="2021"/>
      <c r="N2" s="2314" t="s">
        <v>6545</v>
      </c>
      <c r="O2" s="1369"/>
      <c r="P2" s="1369"/>
    </row>
    <row r="3" spans="1:17" ht="14.4" customHeight="1">
      <c r="A3" s="3943" t="s">
        <v>3579</v>
      </c>
      <c r="B3" s="3526"/>
      <c r="C3" s="3526" t="s">
        <v>16</v>
      </c>
      <c r="D3" s="3527" t="s">
        <v>4537</v>
      </c>
      <c r="E3" s="3942"/>
      <c r="F3" s="3942"/>
      <c r="G3" s="3942"/>
      <c r="H3" s="3942"/>
      <c r="I3" s="3942"/>
      <c r="J3" s="3943"/>
      <c r="K3" s="4161" t="s">
        <v>6575</v>
      </c>
      <c r="L3" s="4162"/>
      <c r="M3" s="4162"/>
      <c r="N3" s="4162"/>
      <c r="O3" s="3085"/>
      <c r="P3" s="3085"/>
      <c r="Q3" s="3085"/>
    </row>
    <row r="4" spans="1:17" ht="27.9" customHeight="1">
      <c r="A4" s="4151"/>
      <c r="B4" s="3533"/>
      <c r="C4" s="3533"/>
      <c r="D4" s="3086" t="s">
        <v>6576</v>
      </c>
      <c r="E4" s="1985" t="s">
        <v>6577</v>
      </c>
      <c r="F4" s="1985" t="s">
        <v>6578</v>
      </c>
      <c r="G4" s="1985" t="s">
        <v>6579</v>
      </c>
      <c r="H4" s="1985" t="s">
        <v>6580</v>
      </c>
      <c r="I4" s="1985" t="s">
        <v>6581</v>
      </c>
      <c r="J4" s="1986" t="s">
        <v>6582</v>
      </c>
      <c r="K4" s="3087" t="s">
        <v>6583</v>
      </c>
      <c r="L4" s="3088" t="s">
        <v>6404</v>
      </c>
      <c r="M4" s="3088" t="s">
        <v>6405</v>
      </c>
      <c r="N4" s="3088" t="s">
        <v>6406</v>
      </c>
      <c r="O4" s="3064"/>
    </row>
    <row r="5" spans="1:17" ht="21.9" customHeight="1">
      <c r="A5" s="1172" t="s">
        <v>1746</v>
      </c>
      <c r="B5" s="1195" t="s">
        <v>6584</v>
      </c>
      <c r="C5" s="1212">
        <v>14</v>
      </c>
      <c r="D5" s="1232" t="s">
        <v>717</v>
      </c>
      <c r="E5" s="1213">
        <v>1</v>
      </c>
      <c r="F5" s="1213" t="s">
        <v>717</v>
      </c>
      <c r="G5" s="1213">
        <v>1</v>
      </c>
      <c r="H5" s="1213" t="s">
        <v>717</v>
      </c>
      <c r="I5" s="1213">
        <v>2</v>
      </c>
      <c r="J5" s="1213">
        <v>10</v>
      </c>
      <c r="K5" s="1213" t="s">
        <v>717</v>
      </c>
      <c r="L5" s="1213" t="s">
        <v>717</v>
      </c>
      <c r="M5" s="1213" t="s">
        <v>717</v>
      </c>
      <c r="N5" s="1213">
        <v>1</v>
      </c>
      <c r="O5" s="2254"/>
    </row>
    <row r="6" spans="1:17" ht="21.9" customHeight="1">
      <c r="A6" s="59"/>
      <c r="B6" s="1195" t="s">
        <v>6585</v>
      </c>
      <c r="C6" s="1212">
        <v>1213</v>
      </c>
      <c r="D6" s="1232">
        <v>50</v>
      </c>
      <c r="E6" s="1213">
        <v>134</v>
      </c>
      <c r="F6" s="1213">
        <v>215</v>
      </c>
      <c r="G6" s="1213">
        <v>226</v>
      </c>
      <c r="H6" s="1213">
        <v>220</v>
      </c>
      <c r="I6" s="1213">
        <v>142</v>
      </c>
      <c r="J6" s="1213">
        <v>226</v>
      </c>
      <c r="K6" s="1213">
        <v>21</v>
      </c>
      <c r="L6" s="1213">
        <v>36</v>
      </c>
      <c r="M6" s="1213">
        <v>35</v>
      </c>
      <c r="N6" s="1213">
        <v>59</v>
      </c>
      <c r="O6" s="2254"/>
    </row>
    <row r="7" spans="1:17" ht="21.9" customHeight="1">
      <c r="A7" s="1172" t="s">
        <v>6586</v>
      </c>
      <c r="B7" s="1195" t="s">
        <v>6584</v>
      </c>
      <c r="C7" s="1212">
        <v>9</v>
      </c>
      <c r="D7" s="1232" t="s">
        <v>717</v>
      </c>
      <c r="E7" s="1232">
        <v>1</v>
      </c>
      <c r="F7" s="1213">
        <v>2</v>
      </c>
      <c r="G7" s="1213" t="s">
        <v>717</v>
      </c>
      <c r="H7" s="1213">
        <v>2</v>
      </c>
      <c r="I7" s="1213">
        <v>1</v>
      </c>
      <c r="J7" s="1232">
        <v>3</v>
      </c>
      <c r="K7" s="1232" t="s">
        <v>717</v>
      </c>
      <c r="L7" s="1232" t="s">
        <v>717</v>
      </c>
      <c r="M7" s="1232">
        <v>1</v>
      </c>
      <c r="N7" s="1232" t="s">
        <v>717</v>
      </c>
      <c r="O7" s="1172"/>
    </row>
    <row r="8" spans="1:17" ht="21.9" customHeight="1">
      <c r="A8" s="1254"/>
      <c r="B8" s="1195" t="s">
        <v>6585</v>
      </c>
      <c r="C8" s="1212">
        <v>1140</v>
      </c>
      <c r="D8" s="1232">
        <v>46</v>
      </c>
      <c r="E8" s="1213">
        <v>132</v>
      </c>
      <c r="F8" s="1213">
        <v>201</v>
      </c>
      <c r="G8" s="1213">
        <v>203</v>
      </c>
      <c r="H8" s="1213">
        <v>177</v>
      </c>
      <c r="I8" s="1213">
        <v>158</v>
      </c>
      <c r="J8" s="1213">
        <v>223</v>
      </c>
      <c r="K8" s="1213">
        <v>19</v>
      </c>
      <c r="L8" s="1213">
        <v>42</v>
      </c>
      <c r="M8" s="1213">
        <v>34</v>
      </c>
      <c r="N8" s="1213">
        <v>54</v>
      </c>
      <c r="O8" s="2254"/>
    </row>
    <row r="9" spans="1:17" ht="21.9" customHeight="1">
      <c r="A9" s="1172" t="s">
        <v>6587</v>
      </c>
      <c r="B9" s="1195" t="s">
        <v>6584</v>
      </c>
      <c r="C9" s="1212">
        <v>16</v>
      </c>
      <c r="D9" s="1232">
        <v>1</v>
      </c>
      <c r="E9" s="1213" t="s">
        <v>717</v>
      </c>
      <c r="F9" s="1213">
        <v>2</v>
      </c>
      <c r="G9" s="1213" t="s">
        <v>717</v>
      </c>
      <c r="H9" s="1213" t="s">
        <v>717</v>
      </c>
      <c r="I9" s="1213">
        <v>3</v>
      </c>
      <c r="J9" s="1213">
        <v>10</v>
      </c>
      <c r="K9" s="1213" t="s">
        <v>717</v>
      </c>
      <c r="L9" s="1213">
        <v>1</v>
      </c>
      <c r="M9" s="1213" t="s">
        <v>717</v>
      </c>
      <c r="N9" s="1213" t="s">
        <v>717</v>
      </c>
      <c r="O9" s="2254"/>
    </row>
    <row r="10" spans="1:17" ht="21.9" customHeight="1">
      <c r="A10" s="1172"/>
      <c r="B10" s="1195" t="s">
        <v>6585</v>
      </c>
      <c r="C10" s="1212">
        <v>1063</v>
      </c>
      <c r="D10" s="1232">
        <v>35</v>
      </c>
      <c r="E10" s="1213">
        <v>128</v>
      </c>
      <c r="F10" s="1213">
        <v>193</v>
      </c>
      <c r="G10" s="1213">
        <v>190</v>
      </c>
      <c r="H10" s="1213">
        <v>179</v>
      </c>
      <c r="I10" s="1213">
        <v>123</v>
      </c>
      <c r="J10" s="1213">
        <v>215</v>
      </c>
      <c r="K10" s="1213">
        <v>12</v>
      </c>
      <c r="L10" s="1213">
        <v>42</v>
      </c>
      <c r="M10" s="1213">
        <v>28</v>
      </c>
      <c r="N10" s="1213">
        <v>55</v>
      </c>
      <c r="O10" s="2254"/>
    </row>
    <row r="11" spans="1:17" ht="21.9" customHeight="1">
      <c r="A11" s="1172" t="s">
        <v>6588</v>
      </c>
      <c r="B11" s="1195" t="s">
        <v>6584</v>
      </c>
      <c r="C11" s="1212">
        <v>8</v>
      </c>
      <c r="D11" s="1232" t="s">
        <v>717</v>
      </c>
      <c r="E11" s="1213" t="s">
        <v>717</v>
      </c>
      <c r="F11" s="1213" t="s">
        <v>717</v>
      </c>
      <c r="G11" s="1213" t="s">
        <v>717</v>
      </c>
      <c r="H11" s="1213">
        <v>1</v>
      </c>
      <c r="I11" s="1213">
        <v>2</v>
      </c>
      <c r="J11" s="1213">
        <v>5</v>
      </c>
      <c r="K11" s="1213" t="s">
        <v>717</v>
      </c>
      <c r="L11" s="1213" t="s">
        <v>717</v>
      </c>
      <c r="M11" s="1213" t="s">
        <v>717</v>
      </c>
      <c r="N11" s="1213" t="s">
        <v>717</v>
      </c>
      <c r="O11" s="2254"/>
    </row>
    <row r="12" spans="1:17" ht="21.9" customHeight="1">
      <c r="A12" s="1172"/>
      <c r="B12" s="1195" t="s">
        <v>6585</v>
      </c>
      <c r="C12" s="1212">
        <v>1182</v>
      </c>
      <c r="D12" s="1232">
        <v>45</v>
      </c>
      <c r="E12" s="1213">
        <v>157</v>
      </c>
      <c r="F12" s="1213">
        <v>190</v>
      </c>
      <c r="G12" s="1213">
        <v>182</v>
      </c>
      <c r="H12" s="1213">
        <v>189</v>
      </c>
      <c r="I12" s="1213">
        <v>154</v>
      </c>
      <c r="J12" s="1213">
        <v>265</v>
      </c>
      <c r="K12" s="1213">
        <v>22</v>
      </c>
      <c r="L12" s="1213">
        <v>42</v>
      </c>
      <c r="M12" s="1213">
        <v>34</v>
      </c>
      <c r="N12" s="1213">
        <v>60</v>
      </c>
      <c r="O12" s="2254"/>
    </row>
    <row r="13" spans="1:17" ht="21.9" customHeight="1">
      <c r="A13" s="1206" t="s">
        <v>6589</v>
      </c>
      <c r="B13" s="3089" t="s">
        <v>6590</v>
      </c>
      <c r="C13" s="134">
        <v>17</v>
      </c>
      <c r="D13" s="942" t="s">
        <v>345</v>
      </c>
      <c r="E13" s="134" t="s">
        <v>345</v>
      </c>
      <c r="F13" s="134">
        <v>1</v>
      </c>
      <c r="G13" s="134">
        <v>1</v>
      </c>
      <c r="H13" s="134">
        <v>1</v>
      </c>
      <c r="I13" s="134" t="s">
        <v>345</v>
      </c>
      <c r="J13" s="134">
        <v>14</v>
      </c>
      <c r="K13" s="134" t="s">
        <v>345</v>
      </c>
      <c r="L13" s="3090" t="s">
        <v>345</v>
      </c>
      <c r="M13" s="3090" t="s">
        <v>345</v>
      </c>
      <c r="N13" s="134" t="s">
        <v>345</v>
      </c>
      <c r="P13" s="134"/>
    </row>
    <row r="14" spans="1:17" ht="21.9" customHeight="1" thickBot="1">
      <c r="A14" s="3091"/>
      <c r="B14" s="3092" t="s">
        <v>6585</v>
      </c>
      <c r="C14" s="2233">
        <v>1189</v>
      </c>
      <c r="D14" s="897">
        <v>62</v>
      </c>
      <c r="E14" s="1724">
        <v>150</v>
      </c>
      <c r="F14" s="1724">
        <v>197</v>
      </c>
      <c r="G14" s="1724">
        <v>195</v>
      </c>
      <c r="H14" s="1724">
        <v>163</v>
      </c>
      <c r="I14" s="1724">
        <v>166</v>
      </c>
      <c r="J14" s="1724">
        <v>256</v>
      </c>
      <c r="K14" s="1724">
        <v>29</v>
      </c>
      <c r="L14" s="1724">
        <v>49</v>
      </c>
      <c r="M14" s="1724">
        <v>40</v>
      </c>
      <c r="N14" s="1724">
        <v>60</v>
      </c>
      <c r="P14" s="134"/>
    </row>
    <row r="15" spans="1:17">
      <c r="A15" s="3557" t="s">
        <v>6591</v>
      </c>
      <c r="B15" s="3557"/>
      <c r="C15" s="3557"/>
      <c r="D15" s="3557"/>
      <c r="E15" s="3557"/>
      <c r="F15" s="3557"/>
      <c r="G15" s="3557"/>
      <c r="H15" s="3557"/>
      <c r="I15" s="3557"/>
      <c r="J15" s="3557"/>
      <c r="K15" s="3557"/>
      <c r="L15" s="3557"/>
      <c r="M15" s="3557"/>
      <c r="N15" s="3557"/>
      <c r="O15" s="3557"/>
      <c r="P15" s="3557"/>
      <c r="Q15" s="3557"/>
    </row>
    <row r="16" spans="1:17">
      <c r="A16" s="59"/>
      <c r="B16" s="59"/>
      <c r="C16" s="59"/>
      <c r="D16" s="59"/>
      <c r="E16" s="59"/>
      <c r="F16" s="59"/>
      <c r="G16" s="59"/>
      <c r="H16" s="59"/>
      <c r="I16" s="59"/>
      <c r="J16" s="59"/>
      <c r="P16" s="306"/>
    </row>
    <row r="20" spans="1:17" ht="19">
      <c r="A20" s="1171" t="s">
        <v>6592</v>
      </c>
      <c r="B20" s="1171"/>
      <c r="C20" s="1171"/>
      <c r="D20" s="1171"/>
      <c r="E20" s="1171"/>
      <c r="F20" s="1171"/>
      <c r="G20" s="1171"/>
      <c r="H20" s="1171"/>
      <c r="I20" s="1171"/>
      <c r="J20" s="1171"/>
      <c r="K20" s="1171"/>
      <c r="L20" s="1171"/>
      <c r="M20" s="1171"/>
      <c r="N20" s="1171"/>
      <c r="O20" s="1171"/>
      <c r="P20" s="1171"/>
      <c r="Q20" s="1171"/>
    </row>
    <row r="21" spans="1:17" ht="13.5" thickBot="1">
      <c r="A21" s="1181" t="s">
        <v>6593</v>
      </c>
      <c r="B21" s="1195"/>
      <c r="C21" s="1195"/>
      <c r="D21" s="1195"/>
      <c r="E21" s="1195"/>
      <c r="F21" s="1195"/>
      <c r="G21" s="1195"/>
      <c r="H21" s="1195"/>
      <c r="I21" s="1195"/>
      <c r="J21" s="1195"/>
      <c r="K21" s="1195"/>
      <c r="L21" s="1195"/>
      <c r="M21" s="1214"/>
      <c r="N21" s="2021"/>
      <c r="O21" s="2314" t="s">
        <v>6545</v>
      </c>
      <c r="P21" s="1369"/>
      <c r="Q21" s="1369"/>
    </row>
    <row r="22" spans="1:17" ht="23.25" customHeight="1">
      <c r="A22" s="3943" t="s">
        <v>3579</v>
      </c>
      <c r="B22" s="3526"/>
      <c r="C22" s="1193" t="s">
        <v>16</v>
      </c>
      <c r="D22" s="1193" t="s">
        <v>4168</v>
      </c>
      <c r="E22" s="1193" t="s">
        <v>4169</v>
      </c>
      <c r="F22" s="1193" t="s">
        <v>2529</v>
      </c>
      <c r="G22" s="1193" t="s">
        <v>2531</v>
      </c>
      <c r="H22" s="1193" t="s">
        <v>2533</v>
      </c>
      <c r="I22" s="1193" t="s">
        <v>2535</v>
      </c>
      <c r="J22" s="1193" t="s">
        <v>4170</v>
      </c>
      <c r="K22" s="1193" t="s">
        <v>2539</v>
      </c>
      <c r="L22" s="1193" t="s">
        <v>2541</v>
      </c>
      <c r="M22" s="1194" t="s">
        <v>2543</v>
      </c>
      <c r="N22" s="1194" t="s">
        <v>2545</v>
      </c>
      <c r="O22" s="1199" t="s">
        <v>2547</v>
      </c>
      <c r="P22" s="1172"/>
    </row>
    <row r="23" spans="1:17" ht="21.9" customHeight="1">
      <c r="A23" s="1172" t="s">
        <v>1746</v>
      </c>
      <c r="B23" s="1195" t="s">
        <v>6594</v>
      </c>
      <c r="C23" s="1212">
        <v>1027</v>
      </c>
      <c r="D23" s="1213">
        <v>98</v>
      </c>
      <c r="E23" s="1213">
        <v>117</v>
      </c>
      <c r="F23" s="1213">
        <v>107</v>
      </c>
      <c r="G23" s="1213">
        <v>76</v>
      </c>
      <c r="H23" s="1213">
        <v>66</v>
      </c>
      <c r="I23" s="1213">
        <v>73</v>
      </c>
      <c r="J23" s="1213">
        <v>75</v>
      </c>
      <c r="K23" s="1213">
        <v>61</v>
      </c>
      <c r="L23" s="1213">
        <v>72</v>
      </c>
      <c r="M23" s="1213">
        <v>82</v>
      </c>
      <c r="N23" s="1213">
        <v>87</v>
      </c>
      <c r="O23" s="1213">
        <v>113</v>
      </c>
      <c r="P23" s="2254"/>
    </row>
    <row r="24" spans="1:17" ht="21.9" customHeight="1">
      <c r="A24" s="1172"/>
      <c r="B24" s="1195" t="s">
        <v>6584</v>
      </c>
      <c r="C24" s="1212">
        <v>14</v>
      </c>
      <c r="D24" s="1213" t="s">
        <v>4492</v>
      </c>
      <c r="E24" s="1213">
        <v>3</v>
      </c>
      <c r="F24" s="1213" t="s">
        <v>4492</v>
      </c>
      <c r="G24" s="1213">
        <v>1</v>
      </c>
      <c r="H24" s="1213" t="s">
        <v>4492</v>
      </c>
      <c r="I24" s="1213">
        <v>1</v>
      </c>
      <c r="J24" s="1213">
        <v>2</v>
      </c>
      <c r="K24" s="1213" t="s">
        <v>4492</v>
      </c>
      <c r="L24" s="1213" t="s">
        <v>4492</v>
      </c>
      <c r="M24" s="1213">
        <v>3</v>
      </c>
      <c r="N24" s="1213">
        <v>1</v>
      </c>
      <c r="O24" s="1213">
        <v>3</v>
      </c>
      <c r="P24" s="2254"/>
    </row>
    <row r="25" spans="1:17" ht="21.9" customHeight="1">
      <c r="A25" s="1172"/>
      <c r="B25" s="1195" t="s">
        <v>6553</v>
      </c>
      <c r="C25" s="1212">
        <v>1213</v>
      </c>
      <c r="D25" s="1213">
        <v>125</v>
      </c>
      <c r="E25" s="1213">
        <v>138</v>
      </c>
      <c r="F25" s="1213">
        <v>126</v>
      </c>
      <c r="G25" s="1213">
        <v>86</v>
      </c>
      <c r="H25" s="1213">
        <v>75</v>
      </c>
      <c r="I25" s="1213">
        <v>90</v>
      </c>
      <c r="J25" s="1213">
        <v>93</v>
      </c>
      <c r="K25" s="1213">
        <v>73</v>
      </c>
      <c r="L25" s="1213">
        <v>89</v>
      </c>
      <c r="M25" s="1213">
        <v>92</v>
      </c>
      <c r="N25" s="1213">
        <v>98</v>
      </c>
      <c r="O25" s="1213">
        <v>128</v>
      </c>
      <c r="P25" s="2254"/>
    </row>
    <row r="26" spans="1:17" ht="21.9" customHeight="1">
      <c r="A26" s="1172" t="s">
        <v>6586</v>
      </c>
      <c r="B26" s="1195" t="s">
        <v>6594</v>
      </c>
      <c r="C26" s="1212">
        <v>965</v>
      </c>
      <c r="D26" s="1213">
        <v>59</v>
      </c>
      <c r="E26" s="1213">
        <v>74</v>
      </c>
      <c r="F26" s="1213">
        <v>70</v>
      </c>
      <c r="G26" s="1213">
        <v>73</v>
      </c>
      <c r="H26" s="1213">
        <v>79</v>
      </c>
      <c r="I26" s="1213">
        <v>76</v>
      </c>
      <c r="J26" s="1213">
        <v>65</v>
      </c>
      <c r="K26" s="1213">
        <v>91</v>
      </c>
      <c r="L26" s="1213">
        <v>83</v>
      </c>
      <c r="M26" s="1213">
        <v>64</v>
      </c>
      <c r="N26" s="1213">
        <v>108</v>
      </c>
      <c r="O26" s="1213">
        <v>123</v>
      </c>
      <c r="P26" s="2254"/>
    </row>
    <row r="27" spans="1:17" ht="21.9" customHeight="1">
      <c r="A27" s="1172"/>
      <c r="B27" s="1195" t="s">
        <v>6584</v>
      </c>
      <c r="C27" s="1212">
        <v>9</v>
      </c>
      <c r="D27" s="1213" t="s">
        <v>717</v>
      </c>
      <c r="E27" s="1213">
        <v>4</v>
      </c>
      <c r="F27" s="1213">
        <v>1</v>
      </c>
      <c r="G27" s="1213" t="s">
        <v>717</v>
      </c>
      <c r="H27" s="1213">
        <v>1</v>
      </c>
      <c r="I27" s="1213" t="s">
        <v>717</v>
      </c>
      <c r="J27" s="1213">
        <v>1</v>
      </c>
      <c r="K27" s="1213" t="s">
        <v>717</v>
      </c>
      <c r="L27" s="1213" t="s">
        <v>717</v>
      </c>
      <c r="M27" s="1213">
        <v>2</v>
      </c>
      <c r="N27" s="1213" t="s">
        <v>717</v>
      </c>
      <c r="O27" s="1213" t="s">
        <v>717</v>
      </c>
      <c r="P27" s="2254"/>
    </row>
    <row r="28" spans="1:17" ht="21.9" customHeight="1">
      <c r="A28" s="1172"/>
      <c r="B28" s="1195" t="s">
        <v>6553</v>
      </c>
      <c r="C28" s="1212">
        <v>1140</v>
      </c>
      <c r="D28" s="1213">
        <v>66</v>
      </c>
      <c r="E28" s="1213">
        <v>89</v>
      </c>
      <c r="F28" s="1213">
        <v>87</v>
      </c>
      <c r="G28" s="1213">
        <v>82</v>
      </c>
      <c r="H28" s="1213">
        <v>96</v>
      </c>
      <c r="I28" s="1213">
        <v>90</v>
      </c>
      <c r="J28" s="1213">
        <v>73</v>
      </c>
      <c r="K28" s="1213">
        <v>108</v>
      </c>
      <c r="L28" s="1213">
        <v>102</v>
      </c>
      <c r="M28" s="1213">
        <v>73</v>
      </c>
      <c r="N28" s="1213">
        <v>127</v>
      </c>
      <c r="O28" s="1213">
        <v>147</v>
      </c>
      <c r="P28" s="2254"/>
    </row>
    <row r="29" spans="1:17" ht="21.9" customHeight="1">
      <c r="A29" s="1172" t="s">
        <v>6587</v>
      </c>
      <c r="B29" s="1195" t="s">
        <v>6594</v>
      </c>
      <c r="C29" s="1212">
        <v>900</v>
      </c>
      <c r="D29" s="1213">
        <v>76</v>
      </c>
      <c r="E29" s="1213">
        <v>62</v>
      </c>
      <c r="F29" s="1213">
        <v>68</v>
      </c>
      <c r="G29" s="1213">
        <v>73</v>
      </c>
      <c r="H29" s="1213">
        <v>84</v>
      </c>
      <c r="I29" s="1213">
        <v>83</v>
      </c>
      <c r="J29" s="1213">
        <v>79</v>
      </c>
      <c r="K29" s="1213">
        <v>58</v>
      </c>
      <c r="L29" s="1213">
        <v>80</v>
      </c>
      <c r="M29" s="1213">
        <v>68</v>
      </c>
      <c r="N29" s="1213">
        <v>93</v>
      </c>
      <c r="O29" s="1213">
        <v>76</v>
      </c>
      <c r="P29" s="2254"/>
    </row>
    <row r="30" spans="1:17" ht="21.9" customHeight="1">
      <c r="A30" s="1172"/>
      <c r="B30" s="1195" t="s">
        <v>6584</v>
      </c>
      <c r="C30" s="1212">
        <v>16</v>
      </c>
      <c r="D30" s="1213">
        <v>1</v>
      </c>
      <c r="E30" s="1213">
        <v>1</v>
      </c>
      <c r="F30" s="1213" t="s">
        <v>717</v>
      </c>
      <c r="G30" s="1213" t="s">
        <v>717</v>
      </c>
      <c r="H30" s="1213">
        <v>3</v>
      </c>
      <c r="I30" s="1213">
        <v>1</v>
      </c>
      <c r="J30" s="1213" t="s">
        <v>717</v>
      </c>
      <c r="K30" s="1213">
        <v>3</v>
      </c>
      <c r="L30" s="1213">
        <v>2</v>
      </c>
      <c r="M30" s="1213">
        <v>2</v>
      </c>
      <c r="N30" s="1213">
        <v>1</v>
      </c>
      <c r="O30" s="1213">
        <v>2</v>
      </c>
      <c r="P30" s="2254"/>
    </row>
    <row r="31" spans="1:17" ht="21.9" customHeight="1">
      <c r="A31" s="1172"/>
      <c r="B31" s="1195" t="s">
        <v>6553</v>
      </c>
      <c r="C31" s="1212">
        <v>1063</v>
      </c>
      <c r="D31" s="1213">
        <v>91</v>
      </c>
      <c r="E31" s="1213">
        <v>72</v>
      </c>
      <c r="F31" s="1213">
        <v>80</v>
      </c>
      <c r="G31" s="1213">
        <v>88</v>
      </c>
      <c r="H31" s="1213">
        <v>103</v>
      </c>
      <c r="I31" s="1213">
        <v>93</v>
      </c>
      <c r="J31" s="1213">
        <v>93</v>
      </c>
      <c r="K31" s="1213">
        <v>78</v>
      </c>
      <c r="L31" s="1213">
        <v>84</v>
      </c>
      <c r="M31" s="1213">
        <v>83</v>
      </c>
      <c r="N31" s="1213">
        <v>111</v>
      </c>
      <c r="O31" s="1213">
        <v>87</v>
      </c>
      <c r="P31" s="2254"/>
    </row>
    <row r="32" spans="1:17" ht="21.9" customHeight="1">
      <c r="A32" s="1172" t="s">
        <v>6588</v>
      </c>
      <c r="B32" s="1195" t="s">
        <v>6594</v>
      </c>
      <c r="C32" s="1212">
        <v>997</v>
      </c>
      <c r="D32" s="1213">
        <v>67</v>
      </c>
      <c r="E32" s="1213">
        <v>66</v>
      </c>
      <c r="F32" s="1213">
        <v>85</v>
      </c>
      <c r="G32" s="1213">
        <v>82</v>
      </c>
      <c r="H32" s="1213">
        <v>80</v>
      </c>
      <c r="I32" s="1213">
        <v>69</v>
      </c>
      <c r="J32" s="1213">
        <v>73</v>
      </c>
      <c r="K32" s="1213">
        <v>74</v>
      </c>
      <c r="L32" s="1213">
        <v>76</v>
      </c>
      <c r="M32" s="1213">
        <v>85</v>
      </c>
      <c r="N32" s="1213">
        <v>106</v>
      </c>
      <c r="O32" s="1213">
        <v>134</v>
      </c>
      <c r="P32" s="2254"/>
    </row>
    <row r="33" spans="1:17" ht="21.9" customHeight="1">
      <c r="A33" s="1172"/>
      <c r="B33" s="1195" t="s">
        <v>6584</v>
      </c>
      <c r="C33" s="1212">
        <v>8</v>
      </c>
      <c r="D33" s="1213" t="s">
        <v>717</v>
      </c>
      <c r="E33" s="1213">
        <v>1</v>
      </c>
      <c r="F33" s="1213" t="s">
        <v>717</v>
      </c>
      <c r="G33" s="1213" t="s">
        <v>717</v>
      </c>
      <c r="H33" s="1213">
        <v>2</v>
      </c>
      <c r="I33" s="1213">
        <v>1</v>
      </c>
      <c r="J33" s="1213" t="s">
        <v>717</v>
      </c>
      <c r="K33" s="1213">
        <v>1</v>
      </c>
      <c r="L33" s="1213">
        <v>2</v>
      </c>
      <c r="M33" s="1213" t="s">
        <v>717</v>
      </c>
      <c r="N33" s="1213">
        <v>1</v>
      </c>
      <c r="O33" s="1213" t="s">
        <v>717</v>
      </c>
      <c r="P33" s="2254"/>
    </row>
    <row r="34" spans="1:17" ht="21.9" customHeight="1">
      <c r="A34" s="1172"/>
      <c r="B34" s="1195" t="s">
        <v>6553</v>
      </c>
      <c r="C34" s="1212">
        <v>1182</v>
      </c>
      <c r="D34" s="1213">
        <v>81</v>
      </c>
      <c r="E34" s="1213">
        <v>78</v>
      </c>
      <c r="F34" s="1213">
        <v>104</v>
      </c>
      <c r="G34" s="1213">
        <v>99</v>
      </c>
      <c r="H34" s="1213">
        <v>90</v>
      </c>
      <c r="I34" s="1213">
        <v>83</v>
      </c>
      <c r="J34" s="1213">
        <v>86</v>
      </c>
      <c r="K34" s="1213">
        <v>89</v>
      </c>
      <c r="L34" s="1213">
        <v>97</v>
      </c>
      <c r="M34" s="1213">
        <v>106</v>
      </c>
      <c r="N34" s="1213">
        <v>120</v>
      </c>
      <c r="O34" s="1213">
        <v>149</v>
      </c>
      <c r="P34" s="2254"/>
    </row>
    <row r="35" spans="1:17" ht="21.9" customHeight="1">
      <c r="A35" s="1206" t="s">
        <v>6589</v>
      </c>
      <c r="B35" s="3089" t="s">
        <v>6595</v>
      </c>
      <c r="C35" s="134">
        <v>978</v>
      </c>
      <c r="D35" s="134">
        <v>78</v>
      </c>
      <c r="E35" s="134">
        <v>84</v>
      </c>
      <c r="F35" s="134">
        <v>86</v>
      </c>
      <c r="G35" s="134">
        <v>61</v>
      </c>
      <c r="H35" s="134">
        <v>87</v>
      </c>
      <c r="I35" s="134">
        <v>69</v>
      </c>
      <c r="J35" s="134">
        <v>97</v>
      </c>
      <c r="K35" s="134">
        <v>68</v>
      </c>
      <c r="L35" s="134">
        <v>76</v>
      </c>
      <c r="M35" s="134">
        <v>98</v>
      </c>
      <c r="N35" s="134">
        <v>87</v>
      </c>
      <c r="O35" s="134">
        <v>87</v>
      </c>
      <c r="P35" s="2255"/>
    </row>
    <row r="36" spans="1:17" ht="21.9" customHeight="1">
      <c r="A36" s="90"/>
      <c r="B36" s="3089" t="s">
        <v>6590</v>
      </c>
      <c r="C36" s="134">
        <v>17</v>
      </c>
      <c r="D36" s="134">
        <v>2</v>
      </c>
      <c r="E36" s="134">
        <v>1</v>
      </c>
      <c r="F36" s="134">
        <v>0</v>
      </c>
      <c r="G36" s="134">
        <v>2</v>
      </c>
      <c r="H36" s="134">
        <v>1</v>
      </c>
      <c r="I36" s="134">
        <v>1</v>
      </c>
      <c r="J36" s="134">
        <v>2</v>
      </c>
      <c r="K36" s="134">
        <v>2</v>
      </c>
      <c r="L36" s="134">
        <v>2</v>
      </c>
      <c r="M36" s="134">
        <v>1</v>
      </c>
      <c r="N36" s="134">
        <v>2</v>
      </c>
      <c r="O36" s="134">
        <v>1</v>
      </c>
      <c r="P36" s="2255"/>
    </row>
    <row r="37" spans="1:17" ht="21.9" customHeight="1" thickBot="1">
      <c r="A37" s="837"/>
      <c r="B37" s="3092" t="s">
        <v>6553</v>
      </c>
      <c r="C37" s="2233">
        <v>1189</v>
      </c>
      <c r="D37" s="1724">
        <v>100</v>
      </c>
      <c r="E37" s="1724">
        <v>102</v>
      </c>
      <c r="F37" s="1724">
        <v>99</v>
      </c>
      <c r="G37" s="1724">
        <v>77</v>
      </c>
      <c r="H37" s="1724">
        <v>102</v>
      </c>
      <c r="I37" s="1724">
        <v>79</v>
      </c>
      <c r="J37" s="1724">
        <v>122</v>
      </c>
      <c r="K37" s="1724">
        <v>87</v>
      </c>
      <c r="L37" s="1724">
        <v>95</v>
      </c>
      <c r="M37" s="1724">
        <v>120</v>
      </c>
      <c r="N37" s="1724">
        <v>107</v>
      </c>
      <c r="O37" s="1724">
        <v>99</v>
      </c>
      <c r="P37" s="2255"/>
    </row>
    <row r="38" spans="1:17">
      <c r="A38" s="4840" t="s">
        <v>6596</v>
      </c>
      <c r="B38" s="4840"/>
      <c r="C38" s="4841"/>
      <c r="D38" s="4841"/>
      <c r="E38" s="4841"/>
      <c r="F38" s="4841"/>
      <c r="G38" s="4841"/>
      <c r="H38" s="4841"/>
      <c r="I38" s="4841"/>
      <c r="J38" s="4841"/>
      <c r="K38" s="4841"/>
      <c r="L38" s="4841"/>
      <c r="M38" s="4841"/>
      <c r="N38" s="4841"/>
      <c r="O38" s="4841"/>
      <c r="P38" s="4841"/>
      <c r="Q38" s="1172"/>
    </row>
    <row r="40" spans="1:17">
      <c r="C40" s="852"/>
    </row>
    <row r="41" spans="1:17">
      <c r="C41" s="852"/>
    </row>
    <row r="42" spans="1:17">
      <c r="C42" s="852"/>
    </row>
  </sheetData>
  <mergeCells count="7">
    <mergeCell ref="A38:P38"/>
    <mergeCell ref="A3:B4"/>
    <mergeCell ref="C3:C4"/>
    <mergeCell ref="D3:J3"/>
    <mergeCell ref="K3:N3"/>
    <mergeCell ref="A15:Q15"/>
    <mergeCell ref="A22:B22"/>
  </mergeCells>
  <phoneticPr fontId="3"/>
  <pageMargins left="0.55118110236220474" right="0.78740157480314965" top="0.98425196850393704" bottom="0.98425196850393704" header="0.51181102362204722" footer="0.51181102362204722"/>
  <pageSetup paperSize="9" scale="98" orientation="portrait" r:id="rId1"/>
  <headerFooter alignWithMargins="0"/>
  <colBreaks count="1" manualBreakCount="1">
    <brk id="16" max="37"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5AE73-5679-446E-9241-7B8F443D86B7}">
  <dimension ref="A1:P71"/>
  <sheetViews>
    <sheetView view="pageBreakPreview" zoomScaleNormal="100" zoomScaleSheetLayoutView="100" workbookViewId="0">
      <selection activeCell="M20" sqref="M20"/>
    </sheetView>
  </sheetViews>
  <sheetFormatPr defaultColWidth="9" defaultRowHeight="13"/>
  <cols>
    <col min="1" max="1" width="9.6328125" style="305" customWidth="1"/>
    <col min="2" max="2" width="8.90625" style="59" customWidth="1"/>
    <col min="3" max="5" width="8.6328125" style="59" customWidth="1"/>
    <col min="6" max="6" width="9.6328125" style="305" customWidth="1"/>
    <col min="7" max="7" width="8" style="59" bestFit="1" customWidth="1"/>
    <col min="8" max="10" width="8.36328125" style="59" customWidth="1"/>
    <col min="11" max="11" width="6.81640625" style="305" customWidth="1"/>
    <col min="12" max="16384" width="9" style="305"/>
  </cols>
  <sheetData>
    <row r="1" spans="1:16" ht="21" customHeight="1">
      <c r="A1" s="56" t="s">
        <v>1306</v>
      </c>
      <c r="B1" s="506"/>
      <c r="C1" s="506"/>
      <c r="D1" s="506"/>
      <c r="E1" s="506"/>
      <c r="F1" s="57"/>
      <c r="G1" s="506"/>
      <c r="H1" s="506"/>
      <c r="I1" s="506"/>
      <c r="J1" s="506"/>
    </row>
    <row r="2" spans="1:16" s="59" customFormat="1" ht="13.5" customHeight="1" thickBot="1">
      <c r="A2" s="342" t="s">
        <v>1234</v>
      </c>
      <c r="B2" s="342"/>
      <c r="C2" s="342"/>
      <c r="D2" s="342"/>
      <c r="E2" s="342"/>
      <c r="F2" s="342"/>
      <c r="G2" s="342"/>
      <c r="H2" s="342"/>
      <c r="I2" s="299"/>
      <c r="J2" s="299" t="s">
        <v>1307</v>
      </c>
    </row>
    <row r="3" spans="1:16" s="59" customFormat="1" ht="13.75" customHeight="1">
      <c r="A3" s="3244" t="s">
        <v>1308</v>
      </c>
      <c r="B3" s="3245" t="s">
        <v>1309</v>
      </c>
      <c r="C3" s="3250" t="s">
        <v>1310</v>
      </c>
      <c r="D3" s="3250"/>
      <c r="E3" s="3240"/>
      <c r="F3" s="3299" t="s">
        <v>1308</v>
      </c>
      <c r="G3" s="3292" t="s">
        <v>1309</v>
      </c>
      <c r="H3" s="3241" t="s">
        <v>1310</v>
      </c>
      <c r="I3" s="3241"/>
      <c r="J3" s="3241"/>
    </row>
    <row r="4" spans="1:16" s="59" customFormat="1" ht="13.75" customHeight="1">
      <c r="A4" s="3245"/>
      <c r="B4" s="3255"/>
      <c r="C4" s="302" t="s">
        <v>1311</v>
      </c>
      <c r="D4" s="302" t="s">
        <v>1312</v>
      </c>
      <c r="E4" s="303" t="s">
        <v>1313</v>
      </c>
      <c r="F4" s="3300"/>
      <c r="G4" s="3276"/>
      <c r="H4" s="302" t="s">
        <v>1311</v>
      </c>
      <c r="I4" s="302" t="s">
        <v>1312</v>
      </c>
      <c r="J4" s="378" t="s">
        <v>1313</v>
      </c>
    </row>
    <row r="5" spans="1:16" s="59" customFormat="1" ht="18" customHeight="1">
      <c r="A5" s="507" t="s">
        <v>1311</v>
      </c>
      <c r="B5" s="438">
        <v>217268</v>
      </c>
      <c r="C5" s="508">
        <v>453266</v>
      </c>
      <c r="D5" s="508">
        <v>221273</v>
      </c>
      <c r="E5" s="508">
        <v>231993</v>
      </c>
      <c r="F5" s="509" t="s">
        <v>1314</v>
      </c>
      <c r="G5" s="510">
        <v>1537</v>
      </c>
      <c r="H5" s="511">
        <v>3165</v>
      </c>
      <c r="I5" s="511">
        <v>1543</v>
      </c>
      <c r="J5" s="511">
        <v>1622</v>
      </c>
      <c r="K5" s="419"/>
      <c r="L5" s="419"/>
      <c r="M5" s="419"/>
      <c r="N5" s="419"/>
    </row>
    <row r="6" spans="1:16" s="59" customFormat="1" ht="18" customHeight="1">
      <c r="A6" s="428" t="s">
        <v>1315</v>
      </c>
      <c r="B6" s="512">
        <v>1668</v>
      </c>
      <c r="C6" s="513">
        <v>3946</v>
      </c>
      <c r="D6" s="513">
        <v>1924</v>
      </c>
      <c r="E6" s="513">
        <v>2022</v>
      </c>
      <c r="F6" s="514" t="s">
        <v>1316</v>
      </c>
      <c r="G6" s="515">
        <v>1152</v>
      </c>
      <c r="H6" s="511">
        <v>2529</v>
      </c>
      <c r="I6" s="511">
        <v>1200</v>
      </c>
      <c r="J6" s="511">
        <v>1329</v>
      </c>
    </row>
    <row r="7" spans="1:16" s="59" customFormat="1" ht="18" customHeight="1">
      <c r="A7" s="428" t="s">
        <v>1317</v>
      </c>
      <c r="B7" s="512">
        <v>3768</v>
      </c>
      <c r="C7" s="513">
        <v>7415</v>
      </c>
      <c r="D7" s="513">
        <v>3661</v>
      </c>
      <c r="E7" s="513">
        <v>3754</v>
      </c>
      <c r="F7" s="514" t="s">
        <v>1318</v>
      </c>
      <c r="G7" s="515">
        <v>1887</v>
      </c>
      <c r="H7" s="511">
        <v>4489</v>
      </c>
      <c r="I7" s="511">
        <v>2201</v>
      </c>
      <c r="J7" s="511">
        <v>2288</v>
      </c>
    </row>
    <row r="8" spans="1:16" s="59" customFormat="1" ht="18" customHeight="1">
      <c r="A8" s="428" t="s">
        <v>1319</v>
      </c>
      <c r="B8" s="512">
        <v>3250</v>
      </c>
      <c r="C8" s="513">
        <v>5878</v>
      </c>
      <c r="D8" s="513">
        <v>2707</v>
      </c>
      <c r="E8" s="513">
        <v>3171</v>
      </c>
      <c r="F8" s="514" t="s">
        <v>1320</v>
      </c>
      <c r="G8" s="515">
        <v>4310</v>
      </c>
      <c r="H8" s="511">
        <v>9911</v>
      </c>
      <c r="I8" s="511">
        <v>4860</v>
      </c>
      <c r="J8" s="511">
        <v>5051</v>
      </c>
    </row>
    <row r="9" spans="1:16" s="59" customFormat="1" ht="18" customHeight="1">
      <c r="A9" s="428" t="s">
        <v>1321</v>
      </c>
      <c r="B9" s="516">
        <v>1602</v>
      </c>
      <c r="C9" s="407">
        <v>3345</v>
      </c>
      <c r="D9" s="407">
        <v>1925</v>
      </c>
      <c r="E9" s="407">
        <v>1420</v>
      </c>
      <c r="F9" s="514" t="s">
        <v>1322</v>
      </c>
      <c r="G9" s="515">
        <v>5156</v>
      </c>
      <c r="H9" s="511">
        <v>9905</v>
      </c>
      <c r="I9" s="511">
        <v>4881</v>
      </c>
      <c r="J9" s="511">
        <v>5024</v>
      </c>
    </row>
    <row r="10" spans="1:16" s="59" customFormat="1" ht="18" customHeight="1">
      <c r="A10" s="428" t="s">
        <v>1323</v>
      </c>
      <c r="B10" s="512">
        <v>2520</v>
      </c>
      <c r="C10" s="513">
        <v>5453</v>
      </c>
      <c r="D10" s="513">
        <v>2596</v>
      </c>
      <c r="E10" s="513">
        <v>2857</v>
      </c>
      <c r="F10" s="514" t="s">
        <v>1324</v>
      </c>
      <c r="G10" s="515">
        <v>2255</v>
      </c>
      <c r="H10" s="511">
        <v>4756</v>
      </c>
      <c r="I10" s="511">
        <v>2247</v>
      </c>
      <c r="J10" s="511">
        <v>2509</v>
      </c>
      <c r="L10" s="517"/>
      <c r="M10" s="518"/>
      <c r="N10" s="519"/>
      <c r="O10" s="519"/>
      <c r="P10" s="519"/>
    </row>
    <row r="11" spans="1:16" s="59" customFormat="1" ht="18" customHeight="1">
      <c r="A11" s="428" t="s">
        <v>1325</v>
      </c>
      <c r="B11" s="516">
        <v>1111</v>
      </c>
      <c r="C11" s="407">
        <v>2341</v>
      </c>
      <c r="D11" s="407">
        <v>1100</v>
      </c>
      <c r="E11" s="407">
        <v>1241</v>
      </c>
      <c r="F11" s="514" t="s">
        <v>1326</v>
      </c>
      <c r="G11" s="515">
        <v>2026</v>
      </c>
      <c r="H11" s="511">
        <v>3534</v>
      </c>
      <c r="I11" s="511">
        <v>1657</v>
      </c>
      <c r="J11" s="511">
        <v>1877</v>
      </c>
    </row>
    <row r="12" spans="1:16" s="59" customFormat="1" ht="18" customHeight="1">
      <c r="A12" s="428" t="s">
        <v>1327</v>
      </c>
      <c r="B12" s="512">
        <v>2349</v>
      </c>
      <c r="C12" s="513">
        <v>4791</v>
      </c>
      <c r="D12" s="513">
        <v>2330</v>
      </c>
      <c r="E12" s="513">
        <v>2461</v>
      </c>
      <c r="F12" s="514" t="s">
        <v>1328</v>
      </c>
      <c r="G12" s="515">
        <v>2051</v>
      </c>
      <c r="H12" s="511">
        <v>4086</v>
      </c>
      <c r="I12" s="511">
        <v>2118</v>
      </c>
      <c r="J12" s="511">
        <v>1968</v>
      </c>
    </row>
    <row r="13" spans="1:16" s="59" customFormat="1" ht="18" customHeight="1">
      <c r="A13" s="428" t="s">
        <v>1329</v>
      </c>
      <c r="B13" s="512">
        <v>2698</v>
      </c>
      <c r="C13" s="513">
        <v>6140</v>
      </c>
      <c r="D13" s="513">
        <v>2966</v>
      </c>
      <c r="E13" s="513">
        <v>3174</v>
      </c>
      <c r="F13" s="514" t="s">
        <v>571</v>
      </c>
      <c r="G13" s="515">
        <v>5050</v>
      </c>
      <c r="H13" s="511">
        <v>9585</v>
      </c>
      <c r="I13" s="511">
        <v>4533</v>
      </c>
      <c r="J13" s="511">
        <v>5052</v>
      </c>
    </row>
    <row r="14" spans="1:16" s="59" customFormat="1" ht="18" customHeight="1">
      <c r="A14" s="428" t="s">
        <v>1330</v>
      </c>
      <c r="B14" s="512">
        <v>5219</v>
      </c>
      <c r="C14" s="513">
        <v>10008</v>
      </c>
      <c r="D14" s="513">
        <v>5061</v>
      </c>
      <c r="E14" s="513">
        <v>4947</v>
      </c>
      <c r="F14" s="514" t="s">
        <v>1331</v>
      </c>
      <c r="G14" s="515">
        <v>3202</v>
      </c>
      <c r="H14" s="511">
        <v>6181</v>
      </c>
      <c r="I14" s="511">
        <v>2888</v>
      </c>
      <c r="J14" s="511">
        <v>3293</v>
      </c>
    </row>
    <row r="15" spans="1:16" s="59" customFormat="1" ht="18" customHeight="1">
      <c r="A15" s="428" t="s">
        <v>1332</v>
      </c>
      <c r="B15" s="512">
        <v>4896</v>
      </c>
      <c r="C15" s="513">
        <v>11243</v>
      </c>
      <c r="D15" s="513">
        <v>5424</v>
      </c>
      <c r="E15" s="513">
        <v>5819</v>
      </c>
      <c r="F15" s="514" t="s">
        <v>1333</v>
      </c>
      <c r="G15" s="515">
        <v>1475</v>
      </c>
      <c r="H15" s="511">
        <v>2939</v>
      </c>
      <c r="I15" s="511">
        <v>1587</v>
      </c>
      <c r="J15" s="511">
        <v>1352</v>
      </c>
    </row>
    <row r="16" spans="1:16" s="59" customFormat="1" ht="18" customHeight="1">
      <c r="A16" s="428" t="s">
        <v>1334</v>
      </c>
      <c r="B16" s="512">
        <v>3340</v>
      </c>
      <c r="C16" s="513">
        <v>7432</v>
      </c>
      <c r="D16" s="513">
        <v>3569</v>
      </c>
      <c r="E16" s="513">
        <v>3863</v>
      </c>
      <c r="F16" s="520" t="s">
        <v>1335</v>
      </c>
      <c r="G16" s="515">
        <v>3255</v>
      </c>
      <c r="H16" s="521">
        <v>6160</v>
      </c>
      <c r="I16" s="521">
        <v>2824</v>
      </c>
      <c r="J16" s="521">
        <v>3336</v>
      </c>
    </row>
    <row r="17" spans="1:10" s="59" customFormat="1" ht="18" customHeight="1">
      <c r="A17" s="428" t="s">
        <v>1336</v>
      </c>
      <c r="B17" s="512">
        <v>2993</v>
      </c>
      <c r="C17" s="513">
        <v>6581</v>
      </c>
      <c r="D17" s="513">
        <v>3157</v>
      </c>
      <c r="E17" s="513">
        <v>3424</v>
      </c>
      <c r="F17" s="514" t="s">
        <v>1337</v>
      </c>
      <c r="G17" s="515">
        <v>3360</v>
      </c>
      <c r="H17" s="511">
        <v>6795</v>
      </c>
      <c r="I17" s="511">
        <v>3250</v>
      </c>
      <c r="J17" s="511">
        <v>3545</v>
      </c>
    </row>
    <row r="18" spans="1:10" s="59" customFormat="1" ht="18" customHeight="1">
      <c r="A18" s="428" t="s">
        <v>1338</v>
      </c>
      <c r="B18" s="512">
        <v>1386</v>
      </c>
      <c r="C18" s="513">
        <v>3106</v>
      </c>
      <c r="D18" s="513">
        <v>1523</v>
      </c>
      <c r="E18" s="513">
        <v>1583</v>
      </c>
      <c r="F18" s="520" t="s">
        <v>1339</v>
      </c>
      <c r="G18" s="515">
        <v>3398</v>
      </c>
      <c r="H18" s="521">
        <v>6575</v>
      </c>
      <c r="I18" s="521">
        <v>3351</v>
      </c>
      <c r="J18" s="521">
        <v>3224</v>
      </c>
    </row>
    <row r="19" spans="1:10" s="59" customFormat="1" ht="18" customHeight="1">
      <c r="A19" s="428" t="s">
        <v>1340</v>
      </c>
      <c r="B19" s="512">
        <v>3806</v>
      </c>
      <c r="C19" s="513">
        <v>7578</v>
      </c>
      <c r="D19" s="513">
        <v>3875</v>
      </c>
      <c r="E19" s="513">
        <v>3703</v>
      </c>
      <c r="F19" s="514" t="s">
        <v>1341</v>
      </c>
      <c r="G19" s="515">
        <v>2714</v>
      </c>
      <c r="H19" s="511">
        <v>5883</v>
      </c>
      <c r="I19" s="511">
        <v>2839</v>
      </c>
      <c r="J19" s="511">
        <v>3044</v>
      </c>
    </row>
    <row r="20" spans="1:10" s="59" customFormat="1" ht="18" customHeight="1">
      <c r="A20" s="428" t="s">
        <v>1342</v>
      </c>
      <c r="B20" s="512">
        <v>3815</v>
      </c>
      <c r="C20" s="513">
        <v>8273</v>
      </c>
      <c r="D20" s="513">
        <v>4063</v>
      </c>
      <c r="E20" s="513">
        <v>4210</v>
      </c>
      <c r="F20" s="514" t="s">
        <v>1343</v>
      </c>
      <c r="G20" s="515">
        <v>3117</v>
      </c>
      <c r="H20" s="511">
        <v>6386</v>
      </c>
      <c r="I20" s="511">
        <v>3118</v>
      </c>
      <c r="J20" s="511">
        <v>3268</v>
      </c>
    </row>
    <row r="21" spans="1:10" s="59" customFormat="1" ht="18" customHeight="1">
      <c r="A21" s="428" t="s">
        <v>1344</v>
      </c>
      <c r="B21" s="512">
        <v>2913</v>
      </c>
      <c r="C21" s="513">
        <v>5268</v>
      </c>
      <c r="D21" s="513">
        <v>2499</v>
      </c>
      <c r="E21" s="513">
        <v>2769</v>
      </c>
      <c r="F21" s="514" t="s">
        <v>1345</v>
      </c>
      <c r="G21" s="515">
        <v>3753</v>
      </c>
      <c r="H21" s="511">
        <v>7421</v>
      </c>
      <c r="I21" s="511">
        <v>3639</v>
      </c>
      <c r="J21" s="511">
        <v>3782</v>
      </c>
    </row>
    <row r="22" spans="1:10" s="59" customFormat="1" ht="18" customHeight="1">
      <c r="A22" s="428" t="s">
        <v>1346</v>
      </c>
      <c r="B22" s="512">
        <v>1018</v>
      </c>
      <c r="C22" s="513">
        <v>2327</v>
      </c>
      <c r="D22" s="513">
        <v>1141</v>
      </c>
      <c r="E22" s="513">
        <v>1186</v>
      </c>
      <c r="F22" s="514" t="s">
        <v>1347</v>
      </c>
      <c r="G22" s="515">
        <v>1582</v>
      </c>
      <c r="H22" s="511">
        <v>3442</v>
      </c>
      <c r="I22" s="511">
        <v>1674</v>
      </c>
      <c r="J22" s="511">
        <v>1768</v>
      </c>
    </row>
    <row r="23" spans="1:10" s="59" customFormat="1" ht="18" customHeight="1">
      <c r="A23" s="428" t="s">
        <v>1348</v>
      </c>
      <c r="B23" s="512">
        <v>3149</v>
      </c>
      <c r="C23" s="513">
        <v>6999</v>
      </c>
      <c r="D23" s="513">
        <v>3432</v>
      </c>
      <c r="E23" s="513">
        <v>3567</v>
      </c>
      <c r="F23" s="514" t="s">
        <v>1349</v>
      </c>
      <c r="G23" s="515">
        <v>1065</v>
      </c>
      <c r="H23" s="511">
        <v>2216</v>
      </c>
      <c r="I23" s="511">
        <v>1071</v>
      </c>
      <c r="J23" s="511">
        <v>1145</v>
      </c>
    </row>
    <row r="24" spans="1:10" s="59" customFormat="1" ht="18" customHeight="1">
      <c r="A24" s="428" t="s">
        <v>1350</v>
      </c>
      <c r="B24" s="512">
        <v>5535</v>
      </c>
      <c r="C24" s="513">
        <v>11905</v>
      </c>
      <c r="D24" s="513">
        <v>5763</v>
      </c>
      <c r="E24" s="513">
        <v>6142</v>
      </c>
      <c r="F24" s="514" t="s">
        <v>1351</v>
      </c>
      <c r="G24" s="515">
        <v>1394</v>
      </c>
      <c r="H24" s="511">
        <v>2898</v>
      </c>
      <c r="I24" s="511">
        <v>1428</v>
      </c>
      <c r="J24" s="511">
        <v>1470</v>
      </c>
    </row>
    <row r="25" spans="1:10" s="59" customFormat="1" ht="18" customHeight="1">
      <c r="A25" s="428" t="s">
        <v>1352</v>
      </c>
      <c r="B25" s="516">
        <v>5186</v>
      </c>
      <c r="C25" s="407">
        <v>10641</v>
      </c>
      <c r="D25" s="407">
        <v>5069</v>
      </c>
      <c r="E25" s="407">
        <v>5572</v>
      </c>
      <c r="F25" s="514" t="s">
        <v>1353</v>
      </c>
      <c r="G25" s="515">
        <v>2734</v>
      </c>
      <c r="H25" s="511">
        <v>5867</v>
      </c>
      <c r="I25" s="511">
        <v>2857</v>
      </c>
      <c r="J25" s="511">
        <v>3010</v>
      </c>
    </row>
    <row r="26" spans="1:10" s="59" customFormat="1" ht="18" customHeight="1">
      <c r="A26" s="428" t="s">
        <v>1354</v>
      </c>
      <c r="B26" s="512">
        <v>2903</v>
      </c>
      <c r="C26" s="513">
        <v>6015</v>
      </c>
      <c r="D26" s="513">
        <v>2984</v>
      </c>
      <c r="E26" s="513">
        <v>3031</v>
      </c>
      <c r="F26" s="520" t="s">
        <v>1355</v>
      </c>
      <c r="G26" s="407">
        <v>5435</v>
      </c>
      <c r="H26" s="407">
        <v>10768</v>
      </c>
      <c r="I26" s="407">
        <v>5358</v>
      </c>
      <c r="J26" s="407">
        <v>5410</v>
      </c>
    </row>
    <row r="27" spans="1:10" s="59" customFormat="1" ht="18" customHeight="1">
      <c r="A27" s="428" t="s">
        <v>1356</v>
      </c>
      <c r="B27" s="512">
        <v>4860</v>
      </c>
      <c r="C27" s="513">
        <v>10364</v>
      </c>
      <c r="D27" s="513">
        <v>5070</v>
      </c>
      <c r="E27" s="513">
        <v>5294</v>
      </c>
      <c r="F27" s="520" t="s">
        <v>1357</v>
      </c>
      <c r="G27" s="407">
        <v>4411</v>
      </c>
      <c r="H27" s="407">
        <v>9961</v>
      </c>
      <c r="I27" s="407">
        <v>4887</v>
      </c>
      <c r="J27" s="407">
        <v>5074</v>
      </c>
    </row>
    <row r="28" spans="1:10" s="59" customFormat="1" ht="18" customHeight="1">
      <c r="A28" s="428" t="s">
        <v>1358</v>
      </c>
      <c r="B28" s="512">
        <v>959</v>
      </c>
      <c r="C28" s="513">
        <v>2033</v>
      </c>
      <c r="D28" s="513">
        <v>980</v>
      </c>
      <c r="E28" s="513">
        <v>1053</v>
      </c>
      <c r="F28" s="514" t="s">
        <v>1359</v>
      </c>
      <c r="G28" s="515">
        <v>6503</v>
      </c>
      <c r="H28" s="511">
        <v>13020</v>
      </c>
      <c r="I28" s="511">
        <v>6336</v>
      </c>
      <c r="J28" s="511">
        <v>6684</v>
      </c>
    </row>
    <row r="29" spans="1:10" s="59" customFormat="1" ht="18" customHeight="1">
      <c r="A29" s="428" t="s">
        <v>1360</v>
      </c>
      <c r="B29" s="516">
        <v>3128</v>
      </c>
      <c r="C29" s="407">
        <v>6321</v>
      </c>
      <c r="D29" s="407">
        <v>3112</v>
      </c>
      <c r="E29" s="407">
        <v>3209</v>
      </c>
      <c r="F29" s="514" t="s">
        <v>1361</v>
      </c>
      <c r="G29" s="515">
        <v>4136</v>
      </c>
      <c r="H29" s="511">
        <v>7089</v>
      </c>
      <c r="I29" s="511">
        <v>3458</v>
      </c>
      <c r="J29" s="511">
        <v>3631</v>
      </c>
    </row>
    <row r="30" spans="1:10" s="59" customFormat="1" ht="18" customHeight="1">
      <c r="A30" s="428" t="s">
        <v>1362</v>
      </c>
      <c r="B30" s="512">
        <v>2307</v>
      </c>
      <c r="C30" s="513">
        <v>4483</v>
      </c>
      <c r="D30" s="513">
        <v>2207</v>
      </c>
      <c r="E30" s="513">
        <v>2276</v>
      </c>
      <c r="F30" s="514" t="s">
        <v>1363</v>
      </c>
      <c r="G30" s="515">
        <v>2555</v>
      </c>
      <c r="H30" s="511">
        <v>5987</v>
      </c>
      <c r="I30" s="511">
        <v>2916</v>
      </c>
      <c r="J30" s="511">
        <v>3071</v>
      </c>
    </row>
    <row r="31" spans="1:10" s="59" customFormat="1" ht="18" customHeight="1">
      <c r="A31" s="428" t="s">
        <v>1364</v>
      </c>
      <c r="B31" s="512">
        <v>904</v>
      </c>
      <c r="C31" s="513">
        <v>1956</v>
      </c>
      <c r="D31" s="513">
        <v>932</v>
      </c>
      <c r="E31" s="513">
        <v>1024</v>
      </c>
      <c r="F31" s="514" t="s">
        <v>1365</v>
      </c>
      <c r="G31" s="515">
        <v>1067</v>
      </c>
      <c r="H31" s="511">
        <v>2331</v>
      </c>
      <c r="I31" s="511">
        <v>1182</v>
      </c>
      <c r="J31" s="511">
        <v>1149</v>
      </c>
    </row>
    <row r="32" spans="1:10" s="59" customFormat="1" ht="18" customHeight="1">
      <c r="A32" s="428" t="s">
        <v>1366</v>
      </c>
      <c r="B32" s="516">
        <v>4122</v>
      </c>
      <c r="C32" s="513">
        <v>8259</v>
      </c>
      <c r="D32" s="513">
        <v>3955</v>
      </c>
      <c r="E32" s="513">
        <v>4304</v>
      </c>
      <c r="F32" s="514" t="s">
        <v>1367</v>
      </c>
      <c r="G32" s="515">
        <v>5486</v>
      </c>
      <c r="H32" s="511">
        <v>12260</v>
      </c>
      <c r="I32" s="511">
        <v>5921</v>
      </c>
      <c r="J32" s="511">
        <v>6339</v>
      </c>
    </row>
    <row r="33" spans="1:11" s="59" customFormat="1" ht="18" customHeight="1">
      <c r="A33" s="428" t="s">
        <v>1368</v>
      </c>
      <c r="B33" s="512">
        <v>2567</v>
      </c>
      <c r="C33" s="513">
        <v>5456</v>
      </c>
      <c r="D33" s="513">
        <v>2563</v>
      </c>
      <c r="E33" s="513">
        <v>2893</v>
      </c>
      <c r="F33" s="514" t="s">
        <v>1369</v>
      </c>
      <c r="G33" s="515">
        <v>5576</v>
      </c>
      <c r="H33" s="511">
        <v>12585</v>
      </c>
      <c r="I33" s="511">
        <v>6125</v>
      </c>
      <c r="J33" s="511">
        <v>6460</v>
      </c>
    </row>
    <row r="34" spans="1:11" s="59" customFormat="1" ht="18" customHeight="1">
      <c r="A34" s="428" t="s">
        <v>1370</v>
      </c>
      <c r="B34" s="512">
        <v>6268</v>
      </c>
      <c r="C34" s="513">
        <v>13300</v>
      </c>
      <c r="D34" s="513">
        <v>6604</v>
      </c>
      <c r="E34" s="513">
        <v>6696</v>
      </c>
      <c r="F34" s="522" t="s">
        <v>1371</v>
      </c>
      <c r="G34" s="515">
        <v>1649</v>
      </c>
      <c r="H34" s="511">
        <v>3854</v>
      </c>
      <c r="I34" s="511">
        <v>1841</v>
      </c>
      <c r="J34" s="511">
        <v>2013</v>
      </c>
    </row>
    <row r="35" spans="1:11" s="59" customFormat="1" ht="18" customHeight="1">
      <c r="A35" s="428" t="s">
        <v>1372</v>
      </c>
      <c r="B35" s="512">
        <v>3903</v>
      </c>
      <c r="C35" s="513">
        <v>8331</v>
      </c>
      <c r="D35" s="513">
        <v>4109</v>
      </c>
      <c r="E35" s="513">
        <v>4222</v>
      </c>
      <c r="F35" s="514" t="s">
        <v>1373</v>
      </c>
      <c r="G35" s="515">
        <v>2373</v>
      </c>
      <c r="H35" s="511">
        <v>5443</v>
      </c>
      <c r="I35" s="511">
        <v>2676</v>
      </c>
      <c r="J35" s="511">
        <v>2767</v>
      </c>
    </row>
    <row r="36" spans="1:11" s="59" customFormat="1" ht="18" customHeight="1">
      <c r="A36" s="428" t="s">
        <v>1374</v>
      </c>
      <c r="B36" s="512">
        <v>5280</v>
      </c>
      <c r="C36" s="513">
        <v>11448</v>
      </c>
      <c r="D36" s="513">
        <v>5562</v>
      </c>
      <c r="E36" s="513">
        <v>5886</v>
      </c>
      <c r="F36" s="514" t="s">
        <v>1375</v>
      </c>
      <c r="G36" s="511">
        <v>1275</v>
      </c>
      <c r="H36" s="511">
        <v>2707</v>
      </c>
      <c r="I36" s="511">
        <v>1339</v>
      </c>
      <c r="J36" s="511">
        <v>1368</v>
      </c>
    </row>
    <row r="37" spans="1:11" s="59" customFormat="1" ht="18" customHeight="1">
      <c r="A37" s="428" t="s">
        <v>1376</v>
      </c>
      <c r="B37" s="512">
        <v>5094</v>
      </c>
      <c r="C37" s="513">
        <v>9829</v>
      </c>
      <c r="D37" s="513">
        <v>5035</v>
      </c>
      <c r="E37" s="513">
        <v>4794</v>
      </c>
      <c r="F37" s="514" t="s">
        <v>1377</v>
      </c>
      <c r="G37" s="511">
        <v>2608</v>
      </c>
      <c r="H37" s="511">
        <v>5627</v>
      </c>
      <c r="I37" s="511">
        <v>2725</v>
      </c>
      <c r="J37" s="511">
        <v>2902</v>
      </c>
    </row>
    <row r="38" spans="1:11" s="59" customFormat="1" ht="18" customHeight="1">
      <c r="A38" s="428" t="s">
        <v>1378</v>
      </c>
      <c r="B38" s="512">
        <v>1142</v>
      </c>
      <c r="C38" s="513">
        <v>2521</v>
      </c>
      <c r="D38" s="513">
        <v>1227</v>
      </c>
      <c r="E38" s="513">
        <v>1294</v>
      </c>
      <c r="F38" s="514" t="s">
        <v>1379</v>
      </c>
      <c r="G38" s="398">
        <v>5658</v>
      </c>
      <c r="H38" s="398">
        <v>13163</v>
      </c>
      <c r="I38" s="398">
        <v>6417</v>
      </c>
      <c r="J38" s="398">
        <v>6746</v>
      </c>
      <c r="K38" s="523"/>
    </row>
    <row r="39" spans="1:11" s="59" customFormat="1" ht="18" customHeight="1">
      <c r="A39" s="428" t="s">
        <v>1380</v>
      </c>
      <c r="B39" s="516">
        <v>1717</v>
      </c>
      <c r="C39" s="407">
        <v>3594</v>
      </c>
      <c r="D39" s="407">
        <v>1751</v>
      </c>
      <c r="E39" s="407">
        <v>1843</v>
      </c>
      <c r="F39" s="514" t="s">
        <v>1381</v>
      </c>
      <c r="G39" s="398" t="s">
        <v>717</v>
      </c>
      <c r="H39" s="398" t="s">
        <v>717</v>
      </c>
      <c r="I39" s="398" t="s">
        <v>717</v>
      </c>
      <c r="J39" s="398" t="s">
        <v>717</v>
      </c>
    </row>
    <row r="40" spans="1:11" s="59" customFormat="1" ht="18" customHeight="1" thickBot="1">
      <c r="A40" s="524" t="s">
        <v>1382</v>
      </c>
      <c r="B40" s="525">
        <v>4687</v>
      </c>
      <c r="C40" s="526">
        <v>9168</v>
      </c>
      <c r="D40" s="526">
        <v>4450</v>
      </c>
      <c r="E40" s="526">
        <v>4718</v>
      </c>
      <c r="F40" s="527"/>
      <c r="G40" s="528"/>
      <c r="H40" s="529"/>
      <c r="I40" s="529"/>
      <c r="J40" s="530"/>
    </row>
    <row r="41" spans="1:11" s="59" customFormat="1" ht="13.25" customHeight="1">
      <c r="A41" s="91" t="s">
        <v>1383</v>
      </c>
      <c r="B41" s="91"/>
      <c r="C41" s="91"/>
      <c r="D41" s="91"/>
      <c r="E41" s="91"/>
      <c r="F41" s="531"/>
      <c r="G41" s="532"/>
      <c r="H41" s="532"/>
      <c r="I41" s="532"/>
      <c r="J41" s="532"/>
    </row>
    <row r="42" spans="1:11" s="59" customFormat="1" ht="13.25" customHeight="1">
      <c r="A42" s="91" t="s">
        <v>1384</v>
      </c>
      <c r="B42" s="91"/>
      <c r="C42" s="91"/>
      <c r="D42" s="91"/>
      <c r="E42" s="91"/>
      <c r="F42" s="533"/>
      <c r="G42" s="91"/>
      <c r="H42" s="91"/>
      <c r="I42" s="91"/>
      <c r="J42" s="91"/>
    </row>
    <row r="43" spans="1:11" s="59" customFormat="1" ht="13.25" customHeight="1">
      <c r="A43" s="3296" t="s">
        <v>1385</v>
      </c>
      <c r="B43" s="3297"/>
      <c r="C43" s="3297"/>
      <c r="D43" s="3297"/>
      <c r="E43" s="3297"/>
      <c r="F43" s="3297"/>
      <c r="G43" s="3297"/>
      <c r="H43" s="3297"/>
      <c r="I43" s="3297"/>
      <c r="J43" s="3297"/>
    </row>
    <row r="44" spans="1:11" s="59" customFormat="1" ht="13.25" customHeight="1">
      <c r="A44" s="91" t="s">
        <v>1386</v>
      </c>
      <c r="B44" s="532"/>
      <c r="C44" s="532"/>
      <c r="D44" s="532"/>
      <c r="E44" s="532"/>
      <c r="F44" s="533"/>
      <c r="G44" s="91"/>
      <c r="H44" s="91"/>
      <c r="I44" s="91"/>
      <c r="J44" s="91"/>
    </row>
    <row r="45" spans="1:11" s="59" customFormat="1" ht="13.25" customHeight="1">
      <c r="A45" s="3298" t="s">
        <v>1387</v>
      </c>
      <c r="B45" s="3298"/>
      <c r="C45" s="3298"/>
      <c r="D45" s="3298"/>
      <c r="E45" s="3298"/>
      <c r="F45" s="3298"/>
      <c r="G45" s="3298"/>
      <c r="H45" s="3298"/>
      <c r="I45" s="3298"/>
      <c r="J45" s="3298"/>
    </row>
    <row r="46" spans="1:11" s="59" customFormat="1" ht="13.25" customHeight="1">
      <c r="A46" s="3298" t="s">
        <v>1388</v>
      </c>
      <c r="B46" s="3298"/>
      <c r="C46" s="3298"/>
      <c r="D46" s="3298"/>
      <c r="E46" s="3298"/>
      <c r="F46" s="3298"/>
      <c r="G46" s="3298"/>
      <c r="H46" s="3298"/>
      <c r="I46" s="3298"/>
      <c r="J46" s="3298"/>
      <c r="K46" s="90"/>
    </row>
    <row r="47" spans="1:11" ht="11.4" customHeight="1">
      <c r="A47" s="535"/>
      <c r="B47" s="536"/>
      <c r="C47" s="536"/>
      <c r="D47" s="536"/>
      <c r="E47" s="536"/>
      <c r="F47" s="59"/>
      <c r="G47" s="537"/>
      <c r="H47" s="537"/>
      <c r="I47" s="537"/>
      <c r="J47" s="537"/>
    </row>
    <row r="48" spans="1:11" ht="17.25" customHeight="1">
      <c r="G48" s="538"/>
      <c r="H48" s="538"/>
      <c r="I48" s="538"/>
      <c r="J48" s="538"/>
    </row>
    <row r="49" spans="1:11" ht="16.5" customHeight="1">
      <c r="A49" s="428"/>
      <c r="C49" s="523"/>
      <c r="D49" s="523"/>
      <c r="E49" s="523"/>
      <c r="F49" s="538"/>
      <c r="G49" s="538"/>
      <c r="H49" s="538"/>
      <c r="I49" s="538"/>
      <c r="J49" s="538"/>
    </row>
    <row r="50" spans="1:11" ht="17.25" customHeight="1">
      <c r="A50" s="59"/>
      <c r="D50" s="407"/>
      <c r="F50" s="538"/>
      <c r="G50" s="538"/>
      <c r="H50" s="538"/>
      <c r="I50" s="538"/>
      <c r="J50" s="538"/>
    </row>
    <row r="51" spans="1:11" ht="9" customHeight="1">
      <c r="D51" s="407"/>
      <c r="F51" s="538"/>
      <c r="G51" s="538"/>
      <c r="H51" s="538"/>
      <c r="I51" s="538"/>
      <c r="J51" s="538"/>
    </row>
    <row r="52" spans="1:11" ht="17.25" customHeight="1">
      <c r="D52" s="407"/>
      <c r="F52" s="538"/>
      <c r="G52" s="538"/>
      <c r="H52" s="538"/>
      <c r="I52" s="538"/>
      <c r="J52" s="538"/>
    </row>
    <row r="53" spans="1:11" ht="16.5" customHeight="1">
      <c r="A53" s="539"/>
      <c r="D53" s="407"/>
      <c r="F53" s="538"/>
      <c r="G53" s="538"/>
      <c r="H53" s="538"/>
      <c r="I53" s="538"/>
      <c r="J53" s="538"/>
    </row>
    <row r="54" spans="1:11">
      <c r="A54" s="59"/>
      <c r="D54" s="407"/>
      <c r="F54" s="538"/>
      <c r="G54" s="538"/>
      <c r="H54" s="538"/>
      <c r="I54" s="538"/>
      <c r="J54" s="538"/>
      <c r="K54" s="538"/>
    </row>
    <row r="55" spans="1:11">
      <c r="A55" s="59"/>
      <c r="D55" s="407"/>
      <c r="F55" s="540"/>
      <c r="G55" s="305"/>
      <c r="H55" s="541"/>
      <c r="I55" s="305"/>
      <c r="J55" s="305"/>
      <c r="K55" s="538"/>
    </row>
    <row r="56" spans="1:11" ht="15" customHeight="1">
      <c r="A56" s="59"/>
      <c r="C56" s="99"/>
      <c r="D56" s="99"/>
      <c r="E56" s="99"/>
      <c r="F56" s="542"/>
      <c r="G56" s="305"/>
      <c r="H56" s="305"/>
      <c r="I56" s="305"/>
      <c r="J56" s="305"/>
      <c r="K56" s="538"/>
    </row>
    <row r="57" spans="1:11">
      <c r="A57" s="535"/>
      <c r="B57" s="536"/>
      <c r="C57" s="536"/>
      <c r="D57" s="536"/>
      <c r="E57" s="536"/>
      <c r="K57" s="538"/>
    </row>
    <row r="58" spans="1:11">
      <c r="A58" s="535"/>
      <c r="K58" s="538"/>
    </row>
    <row r="59" spans="1:11">
      <c r="A59" s="428"/>
      <c r="B59" s="523"/>
      <c r="C59" s="523"/>
      <c r="D59" s="523"/>
      <c r="E59" s="523"/>
      <c r="K59" s="538"/>
    </row>
    <row r="60" spans="1:11" ht="17.25" customHeight="1">
      <c r="A60" s="428"/>
      <c r="B60" s="523"/>
      <c r="C60" s="523"/>
      <c r="D60" s="523"/>
      <c r="E60" s="523"/>
      <c r="K60" s="540"/>
    </row>
    <row r="61" spans="1:11" ht="9" customHeight="1">
      <c r="A61" s="59"/>
    </row>
    <row r="62" spans="1:11" ht="17.25" customHeight="1">
      <c r="A62" s="535"/>
    </row>
    <row r="63" spans="1:11" ht="17.25" customHeight="1">
      <c r="A63" s="535"/>
    </row>
    <row r="64" spans="1:11" ht="16.5" customHeight="1">
      <c r="A64" s="535"/>
    </row>
    <row r="65" spans="1:1" ht="17.25" customHeight="1">
      <c r="A65" s="535"/>
    </row>
    <row r="66" spans="1:1" ht="17.25" customHeight="1">
      <c r="A66" s="535"/>
    </row>
    <row r="67" spans="1:1" ht="17.25" customHeight="1">
      <c r="A67" s="535"/>
    </row>
    <row r="68" spans="1:1" ht="17.25" customHeight="1">
      <c r="A68" s="535"/>
    </row>
    <row r="69" spans="1:1" ht="17.25" customHeight="1"/>
    <row r="70" spans="1:1" ht="17.25" customHeight="1"/>
    <row r="71" spans="1:1" ht="17.25" customHeight="1"/>
  </sheetData>
  <mergeCells count="9">
    <mergeCell ref="A43:J43"/>
    <mergeCell ref="A45:J45"/>
    <mergeCell ref="A46:J46"/>
    <mergeCell ref="A3:A4"/>
    <mergeCell ref="B3:B4"/>
    <mergeCell ref="C3:E3"/>
    <mergeCell ref="F3:F4"/>
    <mergeCell ref="G3:G4"/>
    <mergeCell ref="H3:J3"/>
  </mergeCells>
  <phoneticPr fontId="3"/>
  <pageMargins left="0.59055118110236227" right="0.78740157480314965" top="0.59055118110236227" bottom="0.59055118110236227" header="0.51181102362204722" footer="0.51181102362204722"/>
  <pageSetup paperSize="9" scale="98" orientation="portrait" r:id="rId1"/>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96FCB-EC48-4A59-A8F4-CBCB4B9F3D5D}">
  <dimension ref="A1:M22"/>
  <sheetViews>
    <sheetView view="pageBreakPreview" zoomScaleNormal="100" zoomScaleSheetLayoutView="100" workbookViewId="0"/>
  </sheetViews>
  <sheetFormatPr defaultRowHeight="13"/>
  <cols>
    <col min="1" max="1" width="15.6328125" customWidth="1"/>
    <col min="2" max="3" width="6.6328125" customWidth="1"/>
    <col min="4" max="13" width="5.90625" customWidth="1"/>
  </cols>
  <sheetData>
    <row r="1" spans="1:13" ht="19.5" customHeight="1">
      <c r="A1" s="2243" t="s">
        <v>6597</v>
      </c>
      <c r="B1" s="2988"/>
      <c r="C1" s="2988"/>
      <c r="D1" s="2988"/>
      <c r="E1" s="2988"/>
      <c r="F1" s="2988"/>
      <c r="G1" s="2988"/>
      <c r="H1" s="2988"/>
      <c r="I1" s="2988"/>
      <c r="J1" s="2988"/>
      <c r="K1" s="2988"/>
      <c r="L1" s="2988"/>
      <c r="M1" s="2988"/>
    </row>
    <row r="2" spans="1:13" ht="13.5" thickBot="1">
      <c r="A2" s="3069" t="s">
        <v>6593</v>
      </c>
      <c r="B2" s="2952"/>
      <c r="C2" s="2952"/>
      <c r="D2" s="2952"/>
      <c r="E2" s="2952"/>
      <c r="F2" s="2952"/>
      <c r="G2" s="2952"/>
      <c r="H2" s="2952"/>
      <c r="I2" s="2952"/>
      <c r="J2" s="2952"/>
      <c r="K2" s="2952"/>
      <c r="L2" s="317"/>
      <c r="M2" s="1541" t="s">
        <v>6546</v>
      </c>
    </row>
    <row r="3" spans="1:13" ht="40.5" customHeight="1">
      <c r="A3" s="3120" t="s">
        <v>3579</v>
      </c>
      <c r="B3" s="3292"/>
      <c r="C3" s="64" t="s">
        <v>16</v>
      </c>
      <c r="D3" s="660" t="s">
        <v>6598</v>
      </c>
      <c r="E3" s="660" t="s">
        <v>6599</v>
      </c>
      <c r="F3" s="660" t="s">
        <v>6600</v>
      </c>
      <c r="G3" s="660" t="s">
        <v>6601</v>
      </c>
      <c r="H3" s="660" t="s">
        <v>6602</v>
      </c>
      <c r="I3" s="660" t="s">
        <v>6603</v>
      </c>
      <c r="J3" s="660" t="s">
        <v>6604</v>
      </c>
      <c r="K3" s="660" t="s">
        <v>6605</v>
      </c>
      <c r="L3" s="660" t="s">
        <v>6606</v>
      </c>
      <c r="M3" s="379" t="s">
        <v>6607</v>
      </c>
    </row>
    <row r="4" spans="1:13" ht="31.5" customHeight="1">
      <c r="A4" s="1172" t="s">
        <v>1746</v>
      </c>
      <c r="B4" s="99" t="s">
        <v>384</v>
      </c>
      <c r="C4" s="1212">
        <v>1027</v>
      </c>
      <c r="D4" s="1213">
        <v>50</v>
      </c>
      <c r="E4" s="1213">
        <v>102</v>
      </c>
      <c r="F4" s="1213">
        <v>172</v>
      </c>
      <c r="G4" s="1213">
        <v>132</v>
      </c>
      <c r="H4" s="1213">
        <v>114</v>
      </c>
      <c r="I4" s="1213">
        <v>88</v>
      </c>
      <c r="J4" s="1213">
        <v>161</v>
      </c>
      <c r="K4" s="1213">
        <v>144</v>
      </c>
      <c r="L4" s="1213">
        <v>41</v>
      </c>
      <c r="M4" s="1213">
        <v>23</v>
      </c>
    </row>
    <row r="5" spans="1:13" ht="31.5" customHeight="1">
      <c r="A5" s="1172"/>
      <c r="B5" s="99" t="s">
        <v>6551</v>
      </c>
      <c r="C5" s="1212">
        <v>14</v>
      </c>
      <c r="D5" s="1213">
        <v>3</v>
      </c>
      <c r="E5" s="1213" t="s">
        <v>717</v>
      </c>
      <c r="F5" s="1213">
        <v>2</v>
      </c>
      <c r="G5" s="1213">
        <v>1</v>
      </c>
      <c r="H5" s="1213" t="s">
        <v>717</v>
      </c>
      <c r="I5" s="1213">
        <v>1</v>
      </c>
      <c r="J5" s="1213">
        <v>2</v>
      </c>
      <c r="K5" s="1213">
        <v>3</v>
      </c>
      <c r="L5" s="1213">
        <v>1</v>
      </c>
      <c r="M5" s="1213">
        <v>1</v>
      </c>
    </row>
    <row r="6" spans="1:13" ht="31.5" customHeight="1">
      <c r="A6" s="1172"/>
      <c r="B6" s="99" t="s">
        <v>6552</v>
      </c>
      <c r="C6" s="1212">
        <v>1213</v>
      </c>
      <c r="D6" s="1213">
        <v>59</v>
      </c>
      <c r="E6" s="1213">
        <v>106</v>
      </c>
      <c r="F6" s="1213">
        <v>188</v>
      </c>
      <c r="G6" s="1213">
        <v>151</v>
      </c>
      <c r="H6" s="1213">
        <v>144</v>
      </c>
      <c r="I6" s="1213">
        <v>113</v>
      </c>
      <c r="J6" s="1213">
        <v>197</v>
      </c>
      <c r="K6" s="1213">
        <v>175</v>
      </c>
      <c r="L6" s="1213">
        <v>50</v>
      </c>
      <c r="M6" s="1213">
        <v>30</v>
      </c>
    </row>
    <row r="7" spans="1:13" ht="31.5" customHeight="1">
      <c r="A7" s="1172" t="s">
        <v>6608</v>
      </c>
      <c r="B7" s="99" t="s">
        <v>384</v>
      </c>
      <c r="C7" s="1212">
        <v>965</v>
      </c>
      <c r="D7" s="1213">
        <v>31</v>
      </c>
      <c r="E7" s="1213">
        <v>108</v>
      </c>
      <c r="F7" s="1213">
        <v>128</v>
      </c>
      <c r="G7" s="1213">
        <v>101</v>
      </c>
      <c r="H7" s="1213">
        <v>103</v>
      </c>
      <c r="I7" s="1213">
        <v>134</v>
      </c>
      <c r="J7" s="1213">
        <v>157</v>
      </c>
      <c r="K7" s="1213">
        <v>144</v>
      </c>
      <c r="L7" s="1213">
        <v>38</v>
      </c>
      <c r="M7" s="1213">
        <v>21</v>
      </c>
    </row>
    <row r="8" spans="1:13" ht="31.5" customHeight="1">
      <c r="A8" s="1172"/>
      <c r="B8" s="99" t="s">
        <v>6551</v>
      </c>
      <c r="C8" s="1212">
        <v>9</v>
      </c>
      <c r="D8" s="1213">
        <v>3</v>
      </c>
      <c r="E8" s="1213">
        <v>1</v>
      </c>
      <c r="F8" s="1213" t="s">
        <v>717</v>
      </c>
      <c r="G8" s="1213" t="s">
        <v>717</v>
      </c>
      <c r="H8" s="1213">
        <v>2</v>
      </c>
      <c r="I8" s="1213" t="s">
        <v>717</v>
      </c>
      <c r="J8" s="1213">
        <v>2</v>
      </c>
      <c r="K8" s="1213">
        <v>1</v>
      </c>
      <c r="L8" s="1213" t="s">
        <v>717</v>
      </c>
      <c r="M8" s="1213" t="s">
        <v>717</v>
      </c>
    </row>
    <row r="9" spans="1:13" ht="31.5" customHeight="1">
      <c r="A9" s="1172"/>
      <c r="B9" s="99" t="s">
        <v>6552</v>
      </c>
      <c r="C9" s="1212">
        <v>1140</v>
      </c>
      <c r="D9" s="1213">
        <v>40</v>
      </c>
      <c r="E9" s="1213">
        <v>116</v>
      </c>
      <c r="F9" s="1213">
        <v>136</v>
      </c>
      <c r="G9" s="1213">
        <v>138</v>
      </c>
      <c r="H9" s="1213">
        <v>122</v>
      </c>
      <c r="I9" s="1213">
        <v>172</v>
      </c>
      <c r="J9" s="1213">
        <v>179</v>
      </c>
      <c r="K9" s="1213">
        <v>172</v>
      </c>
      <c r="L9" s="1213">
        <v>40</v>
      </c>
      <c r="M9" s="1213">
        <v>25</v>
      </c>
    </row>
    <row r="10" spans="1:13" ht="31.5" customHeight="1">
      <c r="A10" s="1172" t="s">
        <v>6609</v>
      </c>
      <c r="B10" s="99" t="s">
        <v>384</v>
      </c>
      <c r="C10" s="1212">
        <v>900</v>
      </c>
      <c r="D10" s="1213">
        <v>31</v>
      </c>
      <c r="E10" s="1213">
        <v>92</v>
      </c>
      <c r="F10" s="1213">
        <v>136</v>
      </c>
      <c r="G10" s="1213">
        <v>108</v>
      </c>
      <c r="H10" s="1213">
        <v>96</v>
      </c>
      <c r="I10" s="1213">
        <v>108</v>
      </c>
      <c r="J10" s="1213">
        <v>149</v>
      </c>
      <c r="K10" s="1213">
        <v>104</v>
      </c>
      <c r="L10" s="1213">
        <v>54</v>
      </c>
      <c r="M10" s="1213">
        <v>22</v>
      </c>
    </row>
    <row r="11" spans="1:13" ht="31.5" customHeight="1">
      <c r="A11" s="1172"/>
      <c r="B11" s="99" t="s">
        <v>6551</v>
      </c>
      <c r="C11" s="1212">
        <v>16</v>
      </c>
      <c r="D11" s="1213">
        <v>1</v>
      </c>
      <c r="E11" s="1213">
        <v>3</v>
      </c>
      <c r="F11" s="1213" t="s">
        <v>717</v>
      </c>
      <c r="G11" s="1213">
        <v>4</v>
      </c>
      <c r="H11" s="1213">
        <v>4</v>
      </c>
      <c r="I11" s="1213" t="s">
        <v>717</v>
      </c>
      <c r="J11" s="1213" t="s">
        <v>717</v>
      </c>
      <c r="K11" s="1213">
        <v>2</v>
      </c>
      <c r="L11" s="1213">
        <v>1</v>
      </c>
      <c r="M11" s="1213">
        <v>1</v>
      </c>
    </row>
    <row r="12" spans="1:13" ht="31.5" customHeight="1">
      <c r="A12" s="1172"/>
      <c r="B12" s="99" t="s">
        <v>6552</v>
      </c>
      <c r="C12" s="1212">
        <v>1063</v>
      </c>
      <c r="D12" s="1213">
        <v>38</v>
      </c>
      <c r="E12" s="1213">
        <v>95</v>
      </c>
      <c r="F12" s="1213">
        <v>149</v>
      </c>
      <c r="G12" s="1213">
        <v>133</v>
      </c>
      <c r="H12" s="1213">
        <v>116</v>
      </c>
      <c r="I12" s="1213">
        <v>138</v>
      </c>
      <c r="J12" s="1213">
        <v>180</v>
      </c>
      <c r="K12" s="1213">
        <v>124</v>
      </c>
      <c r="L12" s="1213">
        <v>65</v>
      </c>
      <c r="M12" s="1213">
        <v>25</v>
      </c>
    </row>
    <row r="13" spans="1:13" ht="31.5" customHeight="1">
      <c r="A13" s="1172" t="s">
        <v>6610</v>
      </c>
      <c r="B13" s="99" t="s">
        <v>384</v>
      </c>
      <c r="C13" s="1212">
        <v>997</v>
      </c>
      <c r="D13" s="1213">
        <v>35</v>
      </c>
      <c r="E13" s="1213">
        <v>82</v>
      </c>
      <c r="F13" s="1213">
        <v>135</v>
      </c>
      <c r="G13" s="1213">
        <v>117</v>
      </c>
      <c r="H13" s="1213">
        <v>111</v>
      </c>
      <c r="I13" s="1213">
        <v>115</v>
      </c>
      <c r="J13" s="1213">
        <v>185</v>
      </c>
      <c r="K13" s="1213">
        <v>141</v>
      </c>
      <c r="L13" s="1213">
        <v>49</v>
      </c>
      <c r="M13" s="1213">
        <v>27</v>
      </c>
    </row>
    <row r="14" spans="1:13" ht="31.5" customHeight="1">
      <c r="A14" s="1172"/>
      <c r="B14" s="99" t="s">
        <v>6551</v>
      </c>
      <c r="C14" s="1212">
        <v>8</v>
      </c>
      <c r="D14" s="1213">
        <v>4</v>
      </c>
      <c r="E14" s="1213" t="s">
        <v>717</v>
      </c>
      <c r="F14" s="1213" t="s">
        <v>717</v>
      </c>
      <c r="G14" s="1213" t="s">
        <v>717</v>
      </c>
      <c r="H14" s="1213" t="s">
        <v>717</v>
      </c>
      <c r="I14" s="1213" t="s">
        <v>717</v>
      </c>
      <c r="J14" s="1213">
        <v>1</v>
      </c>
      <c r="K14" s="1213">
        <v>1</v>
      </c>
      <c r="L14" s="1213">
        <v>2</v>
      </c>
      <c r="M14" s="1213" t="s">
        <v>717</v>
      </c>
    </row>
    <row r="15" spans="1:13" ht="31.5" customHeight="1">
      <c r="A15" s="1172"/>
      <c r="B15" s="99" t="s">
        <v>6552</v>
      </c>
      <c r="C15" s="1212">
        <v>1182</v>
      </c>
      <c r="D15" s="1213">
        <v>38</v>
      </c>
      <c r="E15" s="1213">
        <v>90</v>
      </c>
      <c r="F15" s="1213">
        <v>147</v>
      </c>
      <c r="G15" s="1213">
        <v>147</v>
      </c>
      <c r="H15" s="1213">
        <v>137</v>
      </c>
      <c r="I15" s="1213">
        <v>149</v>
      </c>
      <c r="J15" s="1213">
        <v>228</v>
      </c>
      <c r="K15" s="1213">
        <v>159</v>
      </c>
      <c r="L15" s="1213">
        <v>53</v>
      </c>
      <c r="M15" s="1213">
        <v>34</v>
      </c>
    </row>
    <row r="16" spans="1:13" ht="31.5" customHeight="1">
      <c r="A16" s="1206" t="s">
        <v>6611</v>
      </c>
      <c r="B16" s="549" t="s">
        <v>384</v>
      </c>
      <c r="C16" s="134">
        <v>978</v>
      </c>
      <c r="D16" s="134">
        <v>48</v>
      </c>
      <c r="E16" s="134">
        <v>89</v>
      </c>
      <c r="F16" s="134">
        <v>126</v>
      </c>
      <c r="G16" s="134">
        <v>117</v>
      </c>
      <c r="H16" s="134">
        <v>101</v>
      </c>
      <c r="I16" s="134">
        <v>104</v>
      </c>
      <c r="J16" s="134">
        <v>187</v>
      </c>
      <c r="K16" s="134">
        <v>134</v>
      </c>
      <c r="L16" s="134">
        <v>47</v>
      </c>
      <c r="M16" s="134">
        <v>25</v>
      </c>
    </row>
    <row r="17" spans="1:13" ht="31.5" customHeight="1">
      <c r="A17" s="90"/>
      <c r="B17" s="549" t="s">
        <v>6551</v>
      </c>
      <c r="C17" s="134">
        <v>17</v>
      </c>
      <c r="D17" s="134">
        <v>6</v>
      </c>
      <c r="E17" s="134">
        <v>2</v>
      </c>
      <c r="F17" s="134" t="s">
        <v>345</v>
      </c>
      <c r="G17" s="134" t="s">
        <v>345</v>
      </c>
      <c r="H17" s="134">
        <v>1</v>
      </c>
      <c r="I17" s="134">
        <v>1</v>
      </c>
      <c r="J17" s="134" t="s">
        <v>345</v>
      </c>
      <c r="K17" s="134">
        <v>5</v>
      </c>
      <c r="L17" s="134">
        <v>2</v>
      </c>
      <c r="M17" s="134" t="s">
        <v>345</v>
      </c>
    </row>
    <row r="18" spans="1:13" ht="31.5" customHeight="1" thickBot="1">
      <c r="A18" s="837"/>
      <c r="B18" s="3093" t="s">
        <v>6552</v>
      </c>
      <c r="C18" s="2233">
        <v>1189</v>
      </c>
      <c r="D18" s="1724">
        <v>52</v>
      </c>
      <c r="E18" s="1724">
        <v>91</v>
      </c>
      <c r="F18" s="1724">
        <v>155</v>
      </c>
      <c r="G18" s="1724">
        <v>147</v>
      </c>
      <c r="H18" s="1724">
        <v>127</v>
      </c>
      <c r="I18" s="1724">
        <v>136</v>
      </c>
      <c r="J18" s="1724">
        <v>232</v>
      </c>
      <c r="K18" s="1724">
        <v>160</v>
      </c>
      <c r="L18" s="1724">
        <v>58</v>
      </c>
      <c r="M18" s="1724">
        <v>31</v>
      </c>
    </row>
    <row r="19" spans="1:13" ht="18" customHeight="1">
      <c r="A19" s="3397" t="s">
        <v>6612</v>
      </c>
      <c r="B19" s="3397"/>
      <c r="C19" s="3397"/>
      <c r="D19" s="3397"/>
      <c r="E19" s="3397"/>
      <c r="F19" s="3397"/>
      <c r="G19" s="3397"/>
      <c r="H19" s="3397"/>
      <c r="I19" s="3397"/>
      <c r="J19" s="3397"/>
      <c r="K19" s="3362"/>
      <c r="L19" s="3362"/>
      <c r="M19" s="3362"/>
    </row>
    <row r="20" spans="1:13">
      <c r="C20" s="852"/>
    </row>
    <row r="21" spans="1:13">
      <c r="C21" s="852"/>
    </row>
    <row r="22" spans="1:13">
      <c r="C22" s="852"/>
    </row>
  </sheetData>
  <mergeCells count="2">
    <mergeCell ref="A3:B3"/>
    <mergeCell ref="A19:M19"/>
  </mergeCells>
  <phoneticPr fontId="3"/>
  <pageMargins left="0.55118110236220474" right="0.78740157480314965" top="0.98425196850393704" bottom="0.98425196850393704" header="0.51181102362204722" footer="0.51181102362204722"/>
  <pageSetup paperSize="9" orientation="portrait" horizontalDpi="4294967293"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7FD49-7E53-4C47-BD9F-B8EFCEDBA226}">
  <dimension ref="A1:M39"/>
  <sheetViews>
    <sheetView view="pageBreakPreview" topLeftCell="A13" zoomScaleNormal="100" zoomScaleSheetLayoutView="100" workbookViewId="0"/>
  </sheetViews>
  <sheetFormatPr defaultRowHeight="13"/>
  <cols>
    <col min="1" max="1" width="17.08984375" customWidth="1"/>
    <col min="2" max="8" width="9.6328125" customWidth="1"/>
  </cols>
  <sheetData>
    <row r="1" spans="1:13" ht="19">
      <c r="A1" s="56" t="s">
        <v>6613</v>
      </c>
      <c r="B1" s="847"/>
      <c r="C1" s="847"/>
      <c r="D1" s="847"/>
      <c r="E1" s="847"/>
      <c r="F1" s="847"/>
      <c r="G1" s="847"/>
      <c r="H1" s="847"/>
      <c r="I1" s="847"/>
      <c r="J1" s="847"/>
      <c r="K1" s="847"/>
      <c r="L1" s="847"/>
      <c r="M1" s="847"/>
    </row>
    <row r="2" spans="1:13" ht="10.25" customHeight="1">
      <c r="A2" s="59" t="s">
        <v>6614</v>
      </c>
      <c r="B2" s="847"/>
      <c r="C2" s="847"/>
      <c r="D2" s="847"/>
      <c r="E2" s="847"/>
      <c r="F2" s="847"/>
      <c r="G2" s="847"/>
      <c r="H2" s="847"/>
      <c r="I2" s="847"/>
      <c r="J2" s="847"/>
      <c r="K2" s="847"/>
      <c r="L2" s="847"/>
      <c r="M2" s="847"/>
    </row>
    <row r="3" spans="1:13" ht="10.75" customHeight="1">
      <c r="A3" s="59" t="s">
        <v>6615</v>
      </c>
      <c r="B3" s="847"/>
      <c r="C3" s="847"/>
      <c r="D3" s="847"/>
      <c r="E3" s="847"/>
      <c r="F3" s="847"/>
      <c r="G3" s="847"/>
      <c r="H3" s="847"/>
      <c r="I3" s="847"/>
      <c r="J3" s="847"/>
      <c r="K3" s="847"/>
      <c r="L3" s="847"/>
      <c r="M3" s="847"/>
    </row>
    <row r="4" spans="1:13" ht="14">
      <c r="A4" s="3094" t="s">
        <v>6616</v>
      </c>
      <c r="B4" s="3094"/>
      <c r="C4" s="3094"/>
      <c r="D4" s="3094"/>
      <c r="E4" s="3094"/>
      <c r="F4" s="3094"/>
      <c r="G4" s="3094"/>
      <c r="H4" s="3095"/>
      <c r="I4" s="3095"/>
      <c r="J4" s="3095"/>
      <c r="K4" s="3095"/>
      <c r="L4" s="3095"/>
      <c r="M4" s="3095"/>
    </row>
    <row r="5" spans="1:13" ht="13.5" thickBot="1">
      <c r="A5" s="3069" t="s">
        <v>6617</v>
      </c>
      <c r="B5" s="3069"/>
      <c r="C5" s="3069"/>
      <c r="D5" s="3069"/>
      <c r="E5" s="3069"/>
      <c r="F5" s="3069"/>
      <c r="G5" s="3069"/>
      <c r="H5" s="1541" t="s">
        <v>6546</v>
      </c>
    </row>
    <row r="6" spans="1:13" ht="29" customHeight="1">
      <c r="A6" s="94" t="s">
        <v>11</v>
      </c>
      <c r="B6" s="63" t="s">
        <v>16</v>
      </c>
      <c r="C6" s="63" t="s">
        <v>6618</v>
      </c>
      <c r="D6" s="379" t="s">
        <v>6619</v>
      </c>
      <c r="E6" s="379" t="s">
        <v>6620</v>
      </c>
      <c r="F6" s="379" t="s">
        <v>6621</v>
      </c>
      <c r="G6" s="379" t="s">
        <v>6622</v>
      </c>
      <c r="H6" s="63" t="s">
        <v>6623</v>
      </c>
    </row>
    <row r="7" spans="1:13" ht="18.75" customHeight="1">
      <c r="A7" s="5" t="s">
        <v>1746</v>
      </c>
      <c r="B7" s="1212">
        <v>1008</v>
      </c>
      <c r="C7" s="60">
        <v>56</v>
      </c>
      <c r="D7" s="60">
        <v>8</v>
      </c>
      <c r="E7" s="60">
        <v>5</v>
      </c>
      <c r="F7" s="60">
        <v>34</v>
      </c>
      <c r="G7" s="60">
        <v>1</v>
      </c>
      <c r="H7" s="60">
        <v>12</v>
      </c>
    </row>
    <row r="8" spans="1:13" ht="18.75" customHeight="1">
      <c r="A8" s="5" t="s">
        <v>6257</v>
      </c>
      <c r="B8" s="1212">
        <v>941</v>
      </c>
      <c r="C8" s="60">
        <v>54</v>
      </c>
      <c r="D8" s="60">
        <v>16</v>
      </c>
      <c r="E8" s="60">
        <v>2</v>
      </c>
      <c r="F8" s="60">
        <v>33</v>
      </c>
      <c r="G8" s="60">
        <v>1</v>
      </c>
      <c r="H8" s="60">
        <v>6</v>
      </c>
    </row>
    <row r="9" spans="1:13" ht="18.75" customHeight="1">
      <c r="A9" s="5" t="s">
        <v>6259</v>
      </c>
      <c r="B9" s="1212">
        <v>886</v>
      </c>
      <c r="C9" s="60">
        <v>41</v>
      </c>
      <c r="D9" s="60">
        <v>1</v>
      </c>
      <c r="E9" s="60" t="s">
        <v>717</v>
      </c>
      <c r="F9" s="60">
        <v>32</v>
      </c>
      <c r="G9" s="60">
        <v>1</v>
      </c>
      <c r="H9" s="60">
        <v>7</v>
      </c>
    </row>
    <row r="10" spans="1:13" ht="18.75" customHeight="1">
      <c r="A10" s="5" t="s">
        <v>6261</v>
      </c>
      <c r="B10" s="1212">
        <v>984</v>
      </c>
      <c r="C10" s="60">
        <v>59</v>
      </c>
      <c r="D10" s="60" t="s">
        <v>717</v>
      </c>
      <c r="E10" s="60">
        <v>1</v>
      </c>
      <c r="F10" s="60" t="s">
        <v>717</v>
      </c>
      <c r="G10" s="60" t="s">
        <v>717</v>
      </c>
      <c r="H10" s="60" t="s">
        <v>717</v>
      </c>
    </row>
    <row r="11" spans="1:13" ht="18.75" customHeight="1" thickBot="1">
      <c r="A11" s="1448" t="s">
        <v>6624</v>
      </c>
      <c r="B11" s="2233">
        <v>960</v>
      </c>
      <c r="C11" s="2343">
        <v>62</v>
      </c>
      <c r="D11" s="2343">
        <v>1</v>
      </c>
      <c r="E11" s="2343" t="s">
        <v>345</v>
      </c>
      <c r="F11" s="2343">
        <v>14</v>
      </c>
      <c r="G11" s="2343">
        <v>1</v>
      </c>
      <c r="H11" s="2343">
        <v>1</v>
      </c>
    </row>
    <row r="12" spans="1:13" ht="29" customHeight="1">
      <c r="A12" s="94" t="s">
        <v>11</v>
      </c>
      <c r="B12" s="383" t="s">
        <v>6625</v>
      </c>
      <c r="C12" s="377" t="s">
        <v>6626</v>
      </c>
      <c r="D12" s="383" t="s">
        <v>6627</v>
      </c>
      <c r="E12" s="383" t="s">
        <v>6628</v>
      </c>
      <c r="F12" s="383" t="s">
        <v>6629</v>
      </c>
      <c r="G12" s="849" t="s">
        <v>6630</v>
      </c>
      <c r="H12" s="383" t="s">
        <v>6631</v>
      </c>
    </row>
    <row r="13" spans="1:13" ht="18.75" customHeight="1">
      <c r="A13" s="5" t="s">
        <v>1746</v>
      </c>
      <c r="B13" s="409" t="s">
        <v>717</v>
      </c>
      <c r="C13" s="59">
        <v>35</v>
      </c>
      <c r="D13" s="59">
        <v>98</v>
      </c>
      <c r="E13" s="59">
        <v>104</v>
      </c>
      <c r="F13" s="59">
        <v>43</v>
      </c>
      <c r="G13" s="59">
        <v>8</v>
      </c>
      <c r="H13" s="59">
        <v>2</v>
      </c>
    </row>
    <row r="14" spans="1:13" ht="18.75" customHeight="1">
      <c r="A14" s="5" t="s">
        <v>6257</v>
      </c>
      <c r="B14" s="409" t="s">
        <v>717</v>
      </c>
      <c r="C14" s="59">
        <v>38</v>
      </c>
      <c r="D14" s="59">
        <v>62</v>
      </c>
      <c r="E14" s="59">
        <v>115</v>
      </c>
      <c r="F14" s="59">
        <v>33</v>
      </c>
      <c r="G14" s="59">
        <v>4</v>
      </c>
      <c r="H14" s="59">
        <v>8</v>
      </c>
    </row>
    <row r="15" spans="1:13" ht="18.75" customHeight="1">
      <c r="A15" s="5" t="s">
        <v>6259</v>
      </c>
      <c r="B15" s="409" t="s">
        <v>717</v>
      </c>
      <c r="C15" s="59">
        <v>14</v>
      </c>
      <c r="D15" s="59">
        <v>46</v>
      </c>
      <c r="E15" s="59">
        <v>106</v>
      </c>
      <c r="F15" s="59">
        <v>33</v>
      </c>
      <c r="G15" s="59">
        <v>3</v>
      </c>
      <c r="H15" s="59">
        <v>3</v>
      </c>
    </row>
    <row r="16" spans="1:13" ht="18.75" customHeight="1">
      <c r="A16" s="5" t="s">
        <v>6261</v>
      </c>
      <c r="B16" s="409" t="s">
        <v>717</v>
      </c>
      <c r="C16" s="59">
        <v>1</v>
      </c>
      <c r="D16" s="59">
        <v>27</v>
      </c>
      <c r="E16" s="59">
        <v>73</v>
      </c>
      <c r="F16" s="59">
        <v>12</v>
      </c>
      <c r="G16" s="59">
        <v>10</v>
      </c>
      <c r="H16" s="59">
        <v>4</v>
      </c>
    </row>
    <row r="17" spans="1:8" ht="18.75" customHeight="1" thickBot="1">
      <c r="A17" s="1448" t="s">
        <v>6624</v>
      </c>
      <c r="B17" s="3067" t="s">
        <v>345</v>
      </c>
      <c r="C17" s="897">
        <v>7</v>
      </c>
      <c r="D17" s="897">
        <v>46</v>
      </c>
      <c r="E17" s="897">
        <v>90</v>
      </c>
      <c r="F17" s="897">
        <v>25</v>
      </c>
      <c r="G17" s="897">
        <v>10</v>
      </c>
      <c r="H17" s="897">
        <v>5</v>
      </c>
    </row>
    <row r="18" spans="1:8" ht="29" customHeight="1">
      <c r="A18" s="94" t="s">
        <v>11</v>
      </c>
      <c r="B18" s="383" t="s">
        <v>6632</v>
      </c>
      <c r="C18" s="383" t="s">
        <v>6633</v>
      </c>
      <c r="D18" s="383" t="s">
        <v>6634</v>
      </c>
      <c r="E18" s="383" t="s">
        <v>6635</v>
      </c>
      <c r="F18" s="383" t="s">
        <v>6636</v>
      </c>
      <c r="G18" s="377" t="s">
        <v>22</v>
      </c>
      <c r="H18" s="300"/>
    </row>
    <row r="19" spans="1:8" ht="18.75" customHeight="1">
      <c r="A19" s="5" t="s">
        <v>1746</v>
      </c>
      <c r="B19" s="117">
        <v>89</v>
      </c>
      <c r="C19" s="60" t="s">
        <v>717</v>
      </c>
      <c r="D19" s="60">
        <v>2</v>
      </c>
      <c r="E19" s="2254">
        <v>494</v>
      </c>
      <c r="F19" s="60">
        <v>1</v>
      </c>
      <c r="G19" s="59">
        <v>16</v>
      </c>
      <c r="H19" s="300"/>
    </row>
    <row r="20" spans="1:8" ht="18.75" customHeight="1">
      <c r="A20" s="5" t="s">
        <v>6257</v>
      </c>
      <c r="B20" s="117">
        <v>92</v>
      </c>
      <c r="C20" s="60">
        <v>1</v>
      </c>
      <c r="D20" s="60">
        <v>9</v>
      </c>
      <c r="E20" s="2254">
        <v>451</v>
      </c>
      <c r="F20" s="60">
        <v>2</v>
      </c>
      <c r="G20" s="59">
        <v>14</v>
      </c>
      <c r="H20" s="300"/>
    </row>
    <row r="21" spans="1:8" ht="18.75" customHeight="1">
      <c r="A21" s="5" t="s">
        <v>6259</v>
      </c>
      <c r="B21" s="117">
        <v>58</v>
      </c>
      <c r="C21" s="60" t="s">
        <v>717</v>
      </c>
      <c r="D21" s="60">
        <v>11</v>
      </c>
      <c r="E21" s="2254">
        <v>526</v>
      </c>
      <c r="F21" s="60">
        <v>1</v>
      </c>
      <c r="G21" s="59">
        <v>3</v>
      </c>
      <c r="H21" s="300"/>
    </row>
    <row r="22" spans="1:8" ht="18.75" customHeight="1">
      <c r="A22" s="5" t="s">
        <v>6261</v>
      </c>
      <c r="B22" s="117">
        <v>38</v>
      </c>
      <c r="C22" s="60" t="s">
        <v>717</v>
      </c>
      <c r="D22" s="60">
        <v>3</v>
      </c>
      <c r="E22" s="2254">
        <v>750</v>
      </c>
      <c r="F22" s="60" t="s">
        <v>717</v>
      </c>
      <c r="G22" s="59">
        <v>6</v>
      </c>
      <c r="H22" s="300"/>
    </row>
    <row r="23" spans="1:8" ht="18.75" customHeight="1" thickBot="1">
      <c r="A23" s="1448" t="s">
        <v>6624</v>
      </c>
      <c r="B23" s="3096">
        <v>38</v>
      </c>
      <c r="C23" s="2343">
        <v>2</v>
      </c>
      <c r="D23" s="897">
        <v>2</v>
      </c>
      <c r="E23" s="1755">
        <v>644</v>
      </c>
      <c r="F23" s="2343">
        <v>1</v>
      </c>
      <c r="G23" s="897">
        <v>11</v>
      </c>
      <c r="H23" s="300"/>
    </row>
    <row r="24" spans="1:8">
      <c r="A24" s="300"/>
      <c r="B24" s="300"/>
      <c r="C24" s="300"/>
      <c r="D24" s="300"/>
      <c r="E24" s="300"/>
      <c r="F24" s="300"/>
      <c r="G24" s="300"/>
      <c r="H24" s="300"/>
    </row>
    <row r="25" spans="1:8" ht="14">
      <c r="A25" s="3094" t="s">
        <v>6637</v>
      </c>
      <c r="B25" s="3094"/>
      <c r="C25" s="3094"/>
      <c r="D25" s="3094"/>
      <c r="E25" s="3094"/>
      <c r="F25" s="3094"/>
      <c r="G25" s="3095"/>
      <c r="H25" s="3095"/>
    </row>
    <row r="26" spans="1:8" ht="13.5" thickBot="1">
      <c r="A26" s="3069" t="s">
        <v>6638</v>
      </c>
      <c r="B26" s="3069"/>
      <c r="C26" s="3069"/>
      <c r="D26" s="3069"/>
      <c r="E26" s="3069"/>
      <c r="F26" s="3069"/>
      <c r="G26" s="1541" t="s">
        <v>6639</v>
      </c>
      <c r="H26" s="300"/>
    </row>
    <row r="27" spans="1:8" ht="31.5" customHeight="1">
      <c r="A27" s="94" t="s">
        <v>11</v>
      </c>
      <c r="B27" s="63" t="s">
        <v>16</v>
      </c>
      <c r="C27" s="63" t="s">
        <v>6618</v>
      </c>
      <c r="D27" s="63" t="s">
        <v>6640</v>
      </c>
      <c r="E27" s="379" t="s">
        <v>6641</v>
      </c>
      <c r="F27" s="63" t="s">
        <v>6642</v>
      </c>
      <c r="G27" s="379" t="s">
        <v>6643</v>
      </c>
      <c r="H27" s="300"/>
    </row>
    <row r="28" spans="1:8" ht="18.75" customHeight="1">
      <c r="A28" s="5" t="s">
        <v>1746</v>
      </c>
      <c r="B28" s="409">
        <v>2</v>
      </c>
      <c r="C28" s="60" t="s">
        <v>717</v>
      </c>
      <c r="D28" s="60" t="s">
        <v>717</v>
      </c>
      <c r="E28" s="60">
        <v>1</v>
      </c>
      <c r="F28" s="60" t="s">
        <v>717</v>
      </c>
      <c r="G28" s="60" t="s">
        <v>717</v>
      </c>
      <c r="H28" s="300"/>
    </row>
    <row r="29" spans="1:8" ht="18.75" customHeight="1">
      <c r="A29" s="5" t="s">
        <v>6257</v>
      </c>
      <c r="B29" s="409">
        <v>4</v>
      </c>
      <c r="C29" s="60" t="s">
        <v>717</v>
      </c>
      <c r="D29" s="60" t="s">
        <v>717</v>
      </c>
      <c r="E29" s="60" t="s">
        <v>717</v>
      </c>
      <c r="F29" s="60" t="s">
        <v>717</v>
      </c>
      <c r="G29" s="60" t="s">
        <v>717</v>
      </c>
      <c r="H29" s="300"/>
    </row>
    <row r="30" spans="1:8" ht="18.75" customHeight="1">
      <c r="A30" s="5" t="s">
        <v>6259</v>
      </c>
      <c r="B30" s="409">
        <v>3</v>
      </c>
      <c r="C30" s="60">
        <v>2</v>
      </c>
      <c r="D30" s="60" t="s">
        <v>717</v>
      </c>
      <c r="E30" s="60" t="s">
        <v>717</v>
      </c>
      <c r="F30" s="60" t="s">
        <v>717</v>
      </c>
      <c r="G30" s="60" t="s">
        <v>717</v>
      </c>
      <c r="H30" s="300"/>
    </row>
    <row r="31" spans="1:8" ht="18.75" customHeight="1">
      <c r="A31" s="5" t="s">
        <v>6261</v>
      </c>
      <c r="B31" s="409">
        <v>1</v>
      </c>
      <c r="C31" s="60">
        <v>1</v>
      </c>
      <c r="D31" s="60" t="s">
        <v>717</v>
      </c>
      <c r="E31" s="60" t="s">
        <v>717</v>
      </c>
      <c r="F31" s="60" t="s">
        <v>717</v>
      </c>
      <c r="G31" s="60" t="s">
        <v>717</v>
      </c>
      <c r="H31" s="300"/>
    </row>
    <row r="32" spans="1:8" ht="18.75" customHeight="1" thickBot="1">
      <c r="A32" s="1448" t="s">
        <v>6624</v>
      </c>
      <c r="B32" s="3067">
        <v>1</v>
      </c>
      <c r="C32" s="2343">
        <v>1</v>
      </c>
      <c r="D32" s="2343" t="s">
        <v>345</v>
      </c>
      <c r="E32" s="2343" t="s">
        <v>345</v>
      </c>
      <c r="F32" s="2343" t="s">
        <v>345</v>
      </c>
      <c r="G32" s="2343" t="s">
        <v>345</v>
      </c>
      <c r="H32" s="300"/>
    </row>
    <row r="33" spans="1:8" ht="29" customHeight="1">
      <c r="A33" s="94" t="s">
        <v>11</v>
      </c>
      <c r="B33" s="383" t="s">
        <v>6644</v>
      </c>
      <c r="C33" s="383" t="s">
        <v>6645</v>
      </c>
      <c r="D33" s="377" t="s">
        <v>6646</v>
      </c>
      <c r="E33" s="377" t="s">
        <v>6647</v>
      </c>
      <c r="F33" s="377" t="s">
        <v>22</v>
      </c>
      <c r="G33" s="99"/>
      <c r="H33" s="300"/>
    </row>
    <row r="34" spans="1:8" ht="18.75" customHeight="1">
      <c r="A34" s="5" t="s">
        <v>1746</v>
      </c>
      <c r="B34" s="409" t="s">
        <v>717</v>
      </c>
      <c r="C34" s="60" t="s">
        <v>717</v>
      </c>
      <c r="D34" s="60" t="s">
        <v>717</v>
      </c>
      <c r="E34" s="60">
        <v>1</v>
      </c>
      <c r="F34" s="60" t="s">
        <v>717</v>
      </c>
      <c r="G34" s="1541"/>
      <c r="H34" s="1541"/>
    </row>
    <row r="35" spans="1:8" ht="18.75" customHeight="1">
      <c r="A35" s="5" t="s">
        <v>6257</v>
      </c>
      <c r="B35" s="409">
        <v>1</v>
      </c>
      <c r="C35" s="60" t="s">
        <v>717</v>
      </c>
      <c r="D35" s="60" t="s">
        <v>717</v>
      </c>
      <c r="E35" s="60">
        <v>3</v>
      </c>
      <c r="F35" s="60" t="s">
        <v>717</v>
      </c>
      <c r="G35" s="1541"/>
      <c r="H35" s="1541"/>
    </row>
    <row r="36" spans="1:8" ht="18.75" customHeight="1">
      <c r="A36" s="5" t="s">
        <v>6259</v>
      </c>
      <c r="B36" s="409" t="s">
        <v>717</v>
      </c>
      <c r="C36" s="60" t="s">
        <v>717</v>
      </c>
      <c r="D36" s="60">
        <v>1</v>
      </c>
      <c r="E36" s="60" t="s">
        <v>717</v>
      </c>
      <c r="F36" s="60" t="s">
        <v>717</v>
      </c>
      <c r="G36" s="1541"/>
      <c r="H36" s="1541"/>
    </row>
    <row r="37" spans="1:8" ht="18.75" customHeight="1">
      <c r="A37" s="927" t="s">
        <v>6261</v>
      </c>
      <c r="B37" s="60" t="s">
        <v>717</v>
      </c>
      <c r="C37" s="60" t="s">
        <v>717</v>
      </c>
      <c r="D37" s="60" t="s">
        <v>717</v>
      </c>
      <c r="E37" s="60" t="s">
        <v>717</v>
      </c>
      <c r="F37" s="60" t="s">
        <v>717</v>
      </c>
      <c r="G37" s="1541"/>
      <c r="H37" s="1541"/>
    </row>
    <row r="38" spans="1:8" ht="18.649999999999999" customHeight="1" thickBot="1">
      <c r="A38" s="1448" t="s">
        <v>6624</v>
      </c>
      <c r="B38" s="3067" t="s">
        <v>345</v>
      </c>
      <c r="C38" s="2343" t="s">
        <v>345</v>
      </c>
      <c r="D38" s="2343" t="s">
        <v>345</v>
      </c>
      <c r="E38" s="2343" t="s">
        <v>345</v>
      </c>
      <c r="F38" s="2343" t="s">
        <v>345</v>
      </c>
      <c r="G38" s="1541"/>
      <c r="H38" s="1541"/>
    </row>
    <row r="39" spans="1:8">
      <c r="A39" s="3495" t="s">
        <v>6648</v>
      </c>
      <c r="B39" s="3495"/>
      <c r="C39" s="3495"/>
      <c r="D39" s="3495"/>
      <c r="E39" s="3495"/>
      <c r="F39" s="3495"/>
      <c r="G39" s="3495"/>
    </row>
  </sheetData>
  <mergeCells count="1">
    <mergeCell ref="A39:G39"/>
  </mergeCells>
  <phoneticPr fontId="3"/>
  <pageMargins left="0.55118110236220474" right="0.78740157480314965" top="0.98425196850393704" bottom="0.98425196850393704" header="0.51181102362204722" footer="0.51181102362204722"/>
  <pageSetup paperSize="9" scale="9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80FBD-EBFE-4342-9B9B-E496489232F9}">
  <dimension ref="A1:M76"/>
  <sheetViews>
    <sheetView view="pageBreakPreview" zoomScaleNormal="100" zoomScaleSheetLayoutView="100" workbookViewId="0">
      <selection activeCell="P14" sqref="P14"/>
    </sheetView>
  </sheetViews>
  <sheetFormatPr defaultColWidth="9" defaultRowHeight="11"/>
  <cols>
    <col min="1" max="2" width="6.6328125" style="503" customWidth="1"/>
    <col min="3" max="5" width="10.08984375" style="503" customWidth="1"/>
    <col min="6" max="7" width="6.6328125" style="503" customWidth="1"/>
    <col min="8" max="10" width="10.08984375" style="503" customWidth="1"/>
    <col min="11" max="16384" width="9" style="503"/>
  </cols>
  <sheetData>
    <row r="1" spans="1:12" ht="21" customHeight="1">
      <c r="A1" s="56" t="s">
        <v>1389</v>
      </c>
      <c r="B1" s="56"/>
      <c r="C1" s="56"/>
      <c r="D1" s="56"/>
      <c r="E1" s="56"/>
      <c r="F1" s="56"/>
      <c r="G1" s="56"/>
      <c r="H1" s="56"/>
      <c r="I1" s="56"/>
      <c r="J1" s="56"/>
    </row>
    <row r="2" spans="1:12" ht="13.5" customHeight="1" thickBot="1">
      <c r="A2" s="3124" t="s">
        <v>1390</v>
      </c>
      <c r="B2" s="3124"/>
      <c r="C2" s="543"/>
      <c r="D2" s="543"/>
      <c r="E2" s="543"/>
      <c r="F2" s="544"/>
      <c r="G2" s="545"/>
      <c r="H2" s="3303" t="s">
        <v>1391</v>
      </c>
      <c r="I2" s="3304"/>
      <c r="J2" s="3304"/>
    </row>
    <row r="3" spans="1:12" s="59" customFormat="1" ht="17.149999999999999" customHeight="1">
      <c r="A3" s="3241" t="s">
        <v>1392</v>
      </c>
      <c r="B3" s="3245"/>
      <c r="C3" s="387" t="s">
        <v>1393</v>
      </c>
      <c r="D3" s="384" t="s">
        <v>752</v>
      </c>
      <c r="E3" s="387" t="s">
        <v>753</v>
      </c>
      <c r="F3" s="3240" t="s">
        <v>1394</v>
      </c>
      <c r="G3" s="3245"/>
      <c r="H3" s="387" t="s">
        <v>1393</v>
      </c>
      <c r="I3" s="387" t="s">
        <v>752</v>
      </c>
      <c r="J3" s="377" t="s">
        <v>753</v>
      </c>
    </row>
    <row r="4" spans="1:12" s="306" customFormat="1" ht="12" customHeight="1">
      <c r="A4" s="3283" t="s">
        <v>1395</v>
      </c>
      <c r="B4" s="3305"/>
      <c r="C4" s="438">
        <v>453266</v>
      </c>
      <c r="D4" s="439">
        <v>221273</v>
      </c>
      <c r="E4" s="440">
        <v>231993</v>
      </c>
      <c r="F4" s="3306" t="s">
        <v>1396</v>
      </c>
      <c r="G4" s="3305"/>
      <c r="H4" s="438">
        <v>35765</v>
      </c>
      <c r="I4" s="439">
        <v>18033</v>
      </c>
      <c r="J4" s="439">
        <v>17732</v>
      </c>
      <c r="L4" s="547"/>
    </row>
    <row r="5" spans="1:12" s="59" customFormat="1" ht="10.5" customHeight="1">
      <c r="A5" s="3281" t="s">
        <v>1397</v>
      </c>
      <c r="B5" s="3281"/>
      <c r="C5" s="424">
        <v>15698</v>
      </c>
      <c r="D5" s="425">
        <v>8144</v>
      </c>
      <c r="E5" s="425">
        <v>7554</v>
      </c>
      <c r="F5" s="3278">
        <v>50</v>
      </c>
      <c r="G5" s="3244"/>
      <c r="H5" s="401">
        <v>7220</v>
      </c>
      <c r="I5" s="398">
        <v>3663</v>
      </c>
      <c r="J5" s="398">
        <v>3557</v>
      </c>
    </row>
    <row r="6" spans="1:12" s="59" customFormat="1" ht="10.5" customHeight="1">
      <c r="A6" s="3273">
        <v>0</v>
      </c>
      <c r="B6" s="3273"/>
      <c r="C6" s="401">
        <v>2803</v>
      </c>
      <c r="D6" s="398">
        <v>1429</v>
      </c>
      <c r="E6" s="402">
        <v>1374</v>
      </c>
      <c r="F6" s="3278">
        <v>51</v>
      </c>
      <c r="G6" s="3244"/>
      <c r="H6" s="401">
        <v>7511</v>
      </c>
      <c r="I6" s="398">
        <v>3821</v>
      </c>
      <c r="J6" s="398">
        <v>3690</v>
      </c>
    </row>
    <row r="7" spans="1:12" s="59" customFormat="1" ht="10.5" customHeight="1">
      <c r="A7" s="3273">
        <v>1</v>
      </c>
      <c r="B7" s="3273"/>
      <c r="C7" s="401">
        <v>3004</v>
      </c>
      <c r="D7" s="398">
        <v>1555</v>
      </c>
      <c r="E7" s="402">
        <v>1449</v>
      </c>
      <c r="F7" s="3278">
        <v>52</v>
      </c>
      <c r="G7" s="3244"/>
      <c r="H7" s="401">
        <v>7279</v>
      </c>
      <c r="I7" s="398">
        <v>3744</v>
      </c>
      <c r="J7" s="398">
        <v>3535</v>
      </c>
    </row>
    <row r="8" spans="1:12" s="59" customFormat="1" ht="10.5" customHeight="1">
      <c r="A8" s="3273">
        <v>2</v>
      </c>
      <c r="B8" s="3273"/>
      <c r="C8" s="401">
        <v>3186</v>
      </c>
      <c r="D8" s="398">
        <v>1669</v>
      </c>
      <c r="E8" s="402">
        <v>1517</v>
      </c>
      <c r="F8" s="3278">
        <v>53</v>
      </c>
      <c r="G8" s="3244"/>
      <c r="H8" s="401">
        <v>7201</v>
      </c>
      <c r="I8" s="398">
        <v>3549</v>
      </c>
      <c r="J8" s="398">
        <v>3652</v>
      </c>
    </row>
    <row r="9" spans="1:12" s="59" customFormat="1" ht="10.5" customHeight="1">
      <c r="A9" s="3273">
        <v>3</v>
      </c>
      <c r="B9" s="3273"/>
      <c r="C9" s="401">
        <v>3333</v>
      </c>
      <c r="D9" s="398">
        <v>1719</v>
      </c>
      <c r="E9" s="402">
        <v>1614</v>
      </c>
      <c r="F9" s="3278">
        <v>54</v>
      </c>
      <c r="G9" s="3244"/>
      <c r="H9" s="401">
        <v>6554</v>
      </c>
      <c r="I9" s="398">
        <v>3256</v>
      </c>
      <c r="J9" s="398">
        <v>3298</v>
      </c>
    </row>
    <row r="10" spans="1:12" s="59" customFormat="1" ht="10.5" customHeight="1">
      <c r="A10" s="3273">
        <v>4</v>
      </c>
      <c r="B10" s="3273"/>
      <c r="C10" s="401">
        <v>3372</v>
      </c>
      <c r="D10" s="398">
        <v>1772</v>
      </c>
      <c r="E10" s="402">
        <v>1600</v>
      </c>
      <c r="F10" s="3278"/>
      <c r="G10" s="3244"/>
      <c r="H10" s="401"/>
      <c r="I10" s="398"/>
      <c r="J10" s="398"/>
    </row>
    <row r="11" spans="1:12" s="59" customFormat="1" ht="10.5" customHeight="1">
      <c r="A11" s="3273"/>
      <c r="B11" s="3273"/>
      <c r="C11" s="401"/>
      <c r="D11" s="398"/>
      <c r="E11" s="402"/>
      <c r="F11" s="3301" t="s">
        <v>1398</v>
      </c>
      <c r="G11" s="3302"/>
      <c r="H11" s="424">
        <v>28608</v>
      </c>
      <c r="I11" s="425">
        <v>14020</v>
      </c>
      <c r="J11" s="425">
        <v>14588</v>
      </c>
    </row>
    <row r="12" spans="1:12" s="59" customFormat="1" ht="10.5" customHeight="1">
      <c r="A12" s="3281" t="s">
        <v>1399</v>
      </c>
      <c r="B12" s="3281"/>
      <c r="C12" s="424">
        <v>18793</v>
      </c>
      <c r="D12" s="425">
        <v>9687</v>
      </c>
      <c r="E12" s="425">
        <v>9106</v>
      </c>
      <c r="F12" s="3278">
        <v>55</v>
      </c>
      <c r="G12" s="3244"/>
      <c r="H12" s="401">
        <v>6282</v>
      </c>
      <c r="I12" s="398">
        <v>3117</v>
      </c>
      <c r="J12" s="398">
        <v>3165</v>
      </c>
    </row>
    <row r="13" spans="1:12" s="59" customFormat="1" ht="10.5" customHeight="1">
      <c r="A13" s="3273">
        <v>5</v>
      </c>
      <c r="B13" s="3273"/>
      <c r="C13" s="401">
        <v>3459</v>
      </c>
      <c r="D13" s="398">
        <v>1786</v>
      </c>
      <c r="E13" s="402">
        <v>1673</v>
      </c>
      <c r="F13" s="3278">
        <v>56</v>
      </c>
      <c r="G13" s="3244"/>
      <c r="H13" s="401">
        <v>6107</v>
      </c>
      <c r="I13" s="398">
        <v>3065</v>
      </c>
      <c r="J13" s="398">
        <v>3042</v>
      </c>
    </row>
    <row r="14" spans="1:12" s="59" customFormat="1" ht="10.5" customHeight="1">
      <c r="A14" s="3273">
        <v>6</v>
      </c>
      <c r="B14" s="3273"/>
      <c r="C14" s="401">
        <v>3654</v>
      </c>
      <c r="D14" s="398">
        <v>1892</v>
      </c>
      <c r="E14" s="402">
        <v>1762</v>
      </c>
      <c r="F14" s="3278">
        <v>57</v>
      </c>
      <c r="G14" s="3244"/>
      <c r="H14" s="401">
        <v>5943</v>
      </c>
      <c r="I14" s="398">
        <v>2822</v>
      </c>
      <c r="J14" s="398">
        <v>3121</v>
      </c>
    </row>
    <row r="15" spans="1:12" s="59" customFormat="1" ht="10.5" customHeight="1">
      <c r="A15" s="3273">
        <v>7</v>
      </c>
      <c r="B15" s="3273"/>
      <c r="C15" s="401">
        <v>3839</v>
      </c>
      <c r="D15" s="398">
        <v>1955</v>
      </c>
      <c r="E15" s="402">
        <v>1884</v>
      </c>
      <c r="F15" s="3278">
        <v>58</v>
      </c>
      <c r="G15" s="3244"/>
      <c r="H15" s="401">
        <v>5029</v>
      </c>
      <c r="I15" s="398">
        <v>2489</v>
      </c>
      <c r="J15" s="398">
        <v>2540</v>
      </c>
    </row>
    <row r="16" spans="1:12" s="59" customFormat="1" ht="10.5" customHeight="1">
      <c r="A16" s="3273">
        <v>8</v>
      </c>
      <c r="B16" s="3273"/>
      <c r="C16" s="401">
        <v>3763</v>
      </c>
      <c r="D16" s="398">
        <v>1936</v>
      </c>
      <c r="E16" s="402">
        <v>1827</v>
      </c>
      <c r="F16" s="3278">
        <v>59</v>
      </c>
      <c r="G16" s="3244"/>
      <c r="H16" s="401">
        <v>5247</v>
      </c>
      <c r="I16" s="398">
        <v>2527</v>
      </c>
      <c r="J16" s="398">
        <v>2720</v>
      </c>
    </row>
    <row r="17" spans="1:10" s="59" customFormat="1" ht="10.5" customHeight="1">
      <c r="A17" s="3273">
        <v>9</v>
      </c>
      <c r="B17" s="3273"/>
      <c r="C17" s="401">
        <v>4078</v>
      </c>
      <c r="D17" s="398">
        <v>2118</v>
      </c>
      <c r="E17" s="402">
        <v>1960</v>
      </c>
      <c r="F17" s="3278"/>
      <c r="G17" s="3244"/>
      <c r="H17" s="401"/>
      <c r="I17" s="398"/>
      <c r="J17" s="398"/>
    </row>
    <row r="18" spans="1:10" s="59" customFormat="1" ht="10.5" customHeight="1">
      <c r="A18" s="3273"/>
      <c r="B18" s="3273"/>
      <c r="C18" s="401"/>
      <c r="D18" s="398"/>
      <c r="E18" s="402"/>
      <c r="F18" s="3301" t="s">
        <v>1400</v>
      </c>
      <c r="G18" s="3302"/>
      <c r="H18" s="424">
        <v>25652</v>
      </c>
      <c r="I18" s="425">
        <v>12428</v>
      </c>
      <c r="J18" s="425">
        <v>13224</v>
      </c>
    </row>
    <row r="19" spans="1:10" s="59" customFormat="1" ht="10.5" customHeight="1">
      <c r="A19" s="3281" t="s">
        <v>1401</v>
      </c>
      <c r="B19" s="3281"/>
      <c r="C19" s="424">
        <v>21331</v>
      </c>
      <c r="D19" s="425">
        <v>10874</v>
      </c>
      <c r="E19" s="425">
        <v>10457</v>
      </c>
      <c r="F19" s="3278">
        <v>60</v>
      </c>
      <c r="G19" s="3244"/>
      <c r="H19" s="401">
        <v>5559</v>
      </c>
      <c r="I19" s="398">
        <v>2698</v>
      </c>
      <c r="J19" s="398">
        <v>2861</v>
      </c>
    </row>
    <row r="20" spans="1:10" s="59" customFormat="1" ht="10.5" customHeight="1">
      <c r="A20" s="3273">
        <v>10</v>
      </c>
      <c r="B20" s="3273"/>
      <c r="C20" s="401">
        <v>4115</v>
      </c>
      <c r="D20" s="398">
        <v>2134</v>
      </c>
      <c r="E20" s="402">
        <v>1981</v>
      </c>
      <c r="F20" s="3278">
        <v>61</v>
      </c>
      <c r="G20" s="3244"/>
      <c r="H20" s="401">
        <v>5117</v>
      </c>
      <c r="I20" s="398">
        <v>2489</v>
      </c>
      <c r="J20" s="398">
        <v>2628</v>
      </c>
    </row>
    <row r="21" spans="1:10" s="59" customFormat="1" ht="10.5" customHeight="1">
      <c r="A21" s="3273">
        <v>11</v>
      </c>
      <c r="B21" s="3273"/>
      <c r="C21" s="401">
        <v>4212</v>
      </c>
      <c r="D21" s="398">
        <v>2152</v>
      </c>
      <c r="E21" s="402">
        <v>2060</v>
      </c>
      <c r="F21" s="3278">
        <v>62</v>
      </c>
      <c r="G21" s="3244"/>
      <c r="H21" s="401">
        <v>4973</v>
      </c>
      <c r="I21" s="398">
        <v>2424</v>
      </c>
      <c r="J21" s="398">
        <v>2549</v>
      </c>
    </row>
    <row r="22" spans="1:10" s="59" customFormat="1" ht="10.5" customHeight="1">
      <c r="A22" s="3273">
        <v>12</v>
      </c>
      <c r="B22" s="3273"/>
      <c r="C22" s="401">
        <v>4171</v>
      </c>
      <c r="D22" s="398">
        <v>2106</v>
      </c>
      <c r="E22" s="402">
        <v>2065</v>
      </c>
      <c r="F22" s="3278">
        <v>63</v>
      </c>
      <c r="G22" s="3244"/>
      <c r="H22" s="401">
        <v>4981</v>
      </c>
      <c r="I22" s="398">
        <v>2431</v>
      </c>
      <c r="J22" s="398">
        <v>2550</v>
      </c>
    </row>
    <row r="23" spans="1:10" s="59" customFormat="1" ht="10.5" customHeight="1">
      <c r="A23" s="3273">
        <v>13</v>
      </c>
      <c r="B23" s="3273"/>
      <c r="C23" s="401">
        <v>4411</v>
      </c>
      <c r="D23" s="398">
        <v>2254</v>
      </c>
      <c r="E23" s="402">
        <v>2157</v>
      </c>
      <c r="F23" s="3278">
        <v>64</v>
      </c>
      <c r="G23" s="3244"/>
      <c r="H23" s="401">
        <v>5022</v>
      </c>
      <c r="I23" s="398">
        <v>2386</v>
      </c>
      <c r="J23" s="398">
        <v>2636</v>
      </c>
    </row>
    <row r="24" spans="1:10" s="59" customFormat="1" ht="10.5" customHeight="1">
      <c r="A24" s="3273">
        <v>14</v>
      </c>
      <c r="B24" s="3273"/>
      <c r="C24" s="401">
        <v>4422</v>
      </c>
      <c r="D24" s="398">
        <v>2228</v>
      </c>
      <c r="E24" s="402">
        <v>2194</v>
      </c>
      <c r="F24" s="3278"/>
      <c r="G24" s="3244"/>
      <c r="H24" s="401"/>
      <c r="I24" s="398"/>
      <c r="J24" s="398"/>
    </row>
    <row r="25" spans="1:10" s="59" customFormat="1" ht="10.5" customHeight="1">
      <c r="A25" s="3273"/>
      <c r="B25" s="3273"/>
      <c r="C25" s="401"/>
      <c r="D25" s="398"/>
      <c r="E25" s="402"/>
      <c r="F25" s="3301" t="s">
        <v>1402</v>
      </c>
      <c r="G25" s="3302"/>
      <c r="H25" s="424">
        <v>26096</v>
      </c>
      <c r="I25" s="425">
        <v>12564</v>
      </c>
      <c r="J25" s="425">
        <v>13532</v>
      </c>
    </row>
    <row r="26" spans="1:10" s="59" customFormat="1" ht="10.5" customHeight="1">
      <c r="A26" s="3281" t="s">
        <v>1403</v>
      </c>
      <c r="B26" s="3281"/>
      <c r="C26" s="424">
        <v>21650</v>
      </c>
      <c r="D26" s="425">
        <v>11073</v>
      </c>
      <c r="E26" s="425">
        <v>10577</v>
      </c>
      <c r="F26" s="3278">
        <v>65</v>
      </c>
      <c r="G26" s="3244"/>
      <c r="H26" s="401">
        <v>5125</v>
      </c>
      <c r="I26" s="398">
        <v>2485</v>
      </c>
      <c r="J26" s="398">
        <v>2640</v>
      </c>
    </row>
    <row r="27" spans="1:10" s="59" customFormat="1" ht="10.5" customHeight="1">
      <c r="A27" s="3273">
        <v>15</v>
      </c>
      <c r="B27" s="3273"/>
      <c r="C27" s="401">
        <v>4349</v>
      </c>
      <c r="D27" s="398">
        <v>2167</v>
      </c>
      <c r="E27" s="402">
        <v>2182</v>
      </c>
      <c r="F27" s="3278">
        <v>66</v>
      </c>
      <c r="G27" s="3244"/>
      <c r="H27" s="401">
        <v>5345</v>
      </c>
      <c r="I27" s="398">
        <v>2597</v>
      </c>
      <c r="J27" s="398">
        <v>2748</v>
      </c>
    </row>
    <row r="28" spans="1:10" s="59" customFormat="1" ht="10.5" customHeight="1">
      <c r="A28" s="3273">
        <v>16</v>
      </c>
      <c r="B28" s="3273"/>
      <c r="C28" s="401">
        <v>4317</v>
      </c>
      <c r="D28" s="398">
        <v>2190</v>
      </c>
      <c r="E28" s="402">
        <v>2127</v>
      </c>
      <c r="F28" s="3278">
        <v>67</v>
      </c>
      <c r="G28" s="3244"/>
      <c r="H28" s="401">
        <v>4976</v>
      </c>
      <c r="I28" s="398">
        <v>2394</v>
      </c>
      <c r="J28" s="398">
        <v>2582</v>
      </c>
    </row>
    <row r="29" spans="1:10" s="59" customFormat="1" ht="10.5" customHeight="1">
      <c r="A29" s="3273">
        <v>17</v>
      </c>
      <c r="B29" s="3273"/>
      <c r="C29" s="401">
        <v>4296</v>
      </c>
      <c r="D29" s="398">
        <v>2228</v>
      </c>
      <c r="E29" s="402">
        <v>2068</v>
      </c>
      <c r="F29" s="3278">
        <v>68</v>
      </c>
      <c r="G29" s="3244"/>
      <c r="H29" s="401">
        <v>5313</v>
      </c>
      <c r="I29" s="398">
        <v>2600</v>
      </c>
      <c r="J29" s="398">
        <v>2713</v>
      </c>
    </row>
    <row r="30" spans="1:10" s="59" customFormat="1" ht="10.5" customHeight="1">
      <c r="A30" s="3273">
        <v>18</v>
      </c>
      <c r="B30" s="3273"/>
      <c r="C30" s="401">
        <v>4455</v>
      </c>
      <c r="D30" s="398">
        <v>2288</v>
      </c>
      <c r="E30" s="402">
        <v>2167</v>
      </c>
      <c r="F30" s="3278">
        <v>69</v>
      </c>
      <c r="G30" s="3244"/>
      <c r="H30" s="401">
        <v>5337</v>
      </c>
      <c r="I30" s="398">
        <v>2488</v>
      </c>
      <c r="J30" s="398">
        <v>2849</v>
      </c>
    </row>
    <row r="31" spans="1:10" s="59" customFormat="1" ht="10.5" customHeight="1">
      <c r="A31" s="3273">
        <v>19</v>
      </c>
      <c r="B31" s="3273"/>
      <c r="C31" s="401">
        <v>4233</v>
      </c>
      <c r="D31" s="398">
        <v>2200</v>
      </c>
      <c r="E31" s="402">
        <v>2033</v>
      </c>
      <c r="F31" s="3278"/>
      <c r="G31" s="3244"/>
      <c r="H31" s="401"/>
      <c r="I31" s="398"/>
      <c r="J31" s="398"/>
    </row>
    <row r="32" spans="1:10" s="59" customFormat="1" ht="10.5" customHeight="1">
      <c r="A32" s="3273"/>
      <c r="B32" s="3273"/>
      <c r="C32" s="401"/>
      <c r="D32" s="398"/>
      <c r="E32" s="402"/>
      <c r="F32" s="3301" t="s">
        <v>1404</v>
      </c>
      <c r="G32" s="3302"/>
      <c r="H32" s="424">
        <v>29854</v>
      </c>
      <c r="I32" s="425">
        <v>14100</v>
      </c>
      <c r="J32" s="425">
        <v>15754</v>
      </c>
    </row>
    <row r="33" spans="1:10" s="59" customFormat="1" ht="10.5" customHeight="1">
      <c r="A33" s="3281" t="s">
        <v>1405</v>
      </c>
      <c r="B33" s="3281"/>
      <c r="C33" s="424">
        <v>22727</v>
      </c>
      <c r="D33" s="425">
        <v>11948</v>
      </c>
      <c r="E33" s="425">
        <v>10779</v>
      </c>
      <c r="F33" s="3278">
        <v>70</v>
      </c>
      <c r="G33" s="3244"/>
      <c r="H33" s="401">
        <v>5280</v>
      </c>
      <c r="I33" s="398">
        <v>2532</v>
      </c>
      <c r="J33" s="398">
        <v>2748</v>
      </c>
    </row>
    <row r="34" spans="1:10" s="59" customFormat="1" ht="10.5" customHeight="1">
      <c r="A34" s="3273">
        <v>20</v>
      </c>
      <c r="B34" s="3273"/>
      <c r="C34" s="401">
        <v>4433</v>
      </c>
      <c r="D34" s="398">
        <v>2299</v>
      </c>
      <c r="E34" s="402">
        <v>2134</v>
      </c>
      <c r="F34" s="3278">
        <v>71</v>
      </c>
      <c r="G34" s="3244"/>
      <c r="H34" s="401">
        <v>5785</v>
      </c>
      <c r="I34" s="398">
        <v>2771</v>
      </c>
      <c r="J34" s="398">
        <v>3014</v>
      </c>
    </row>
    <row r="35" spans="1:10" s="59" customFormat="1" ht="10.5" customHeight="1">
      <c r="A35" s="3273">
        <v>21</v>
      </c>
      <c r="B35" s="3273"/>
      <c r="C35" s="401">
        <v>4694</v>
      </c>
      <c r="D35" s="398">
        <v>2431</v>
      </c>
      <c r="E35" s="402">
        <v>2263</v>
      </c>
      <c r="F35" s="3278">
        <v>72</v>
      </c>
      <c r="G35" s="3244"/>
      <c r="H35" s="401">
        <v>5767</v>
      </c>
      <c r="I35" s="398">
        <v>2662</v>
      </c>
      <c r="J35" s="398">
        <v>3105</v>
      </c>
    </row>
    <row r="36" spans="1:10" s="59" customFormat="1" ht="10.5" customHeight="1">
      <c r="A36" s="3273">
        <v>22</v>
      </c>
      <c r="B36" s="3273"/>
      <c r="C36" s="401">
        <v>4395</v>
      </c>
      <c r="D36" s="398">
        <v>2309</v>
      </c>
      <c r="E36" s="402">
        <v>2086</v>
      </c>
      <c r="F36" s="3278">
        <v>73</v>
      </c>
      <c r="G36" s="3244"/>
      <c r="H36" s="401">
        <v>6239</v>
      </c>
      <c r="I36" s="398">
        <v>2972</v>
      </c>
      <c r="J36" s="398">
        <v>3267</v>
      </c>
    </row>
    <row r="37" spans="1:10" s="59" customFormat="1" ht="10.5" customHeight="1">
      <c r="A37" s="3273">
        <v>23</v>
      </c>
      <c r="B37" s="3273"/>
      <c r="C37" s="401">
        <v>4611</v>
      </c>
      <c r="D37" s="398">
        <v>2419</v>
      </c>
      <c r="E37" s="402">
        <v>2192</v>
      </c>
      <c r="F37" s="3278">
        <v>74</v>
      </c>
      <c r="G37" s="3244"/>
      <c r="H37" s="401">
        <v>6783</v>
      </c>
      <c r="I37" s="398">
        <v>3163</v>
      </c>
      <c r="J37" s="398">
        <v>3620</v>
      </c>
    </row>
    <row r="38" spans="1:10" s="59" customFormat="1" ht="10.5" customHeight="1">
      <c r="A38" s="3273">
        <v>24</v>
      </c>
      <c r="B38" s="3273"/>
      <c r="C38" s="401">
        <v>4594</v>
      </c>
      <c r="D38" s="398">
        <v>2490</v>
      </c>
      <c r="E38" s="402">
        <v>2104</v>
      </c>
      <c r="F38" s="3278"/>
      <c r="G38" s="3244"/>
      <c r="H38" s="401"/>
      <c r="I38" s="398"/>
      <c r="J38" s="398"/>
    </row>
    <row r="39" spans="1:10" s="59" customFormat="1" ht="10.5" customHeight="1">
      <c r="A39" s="3273"/>
      <c r="B39" s="3273"/>
      <c r="C39" s="401"/>
      <c r="D39" s="398"/>
      <c r="E39" s="402"/>
      <c r="F39" s="3301" t="s">
        <v>1406</v>
      </c>
      <c r="G39" s="3302"/>
      <c r="H39" s="424">
        <v>30628</v>
      </c>
      <c r="I39" s="425">
        <v>14002</v>
      </c>
      <c r="J39" s="425">
        <v>16626</v>
      </c>
    </row>
    <row r="40" spans="1:10" s="59" customFormat="1" ht="10.5" customHeight="1">
      <c r="A40" s="3281" t="s">
        <v>1407</v>
      </c>
      <c r="B40" s="3281"/>
      <c r="C40" s="424">
        <v>22676</v>
      </c>
      <c r="D40" s="425">
        <v>12085</v>
      </c>
      <c r="E40" s="425">
        <v>10591</v>
      </c>
      <c r="F40" s="3278">
        <v>75</v>
      </c>
      <c r="G40" s="3244"/>
      <c r="H40" s="401">
        <v>6980</v>
      </c>
      <c r="I40" s="398">
        <v>3285</v>
      </c>
      <c r="J40" s="398">
        <v>3695</v>
      </c>
    </row>
    <row r="41" spans="1:10" s="59" customFormat="1" ht="10.5" customHeight="1">
      <c r="A41" s="3273">
        <v>25</v>
      </c>
      <c r="B41" s="3273"/>
      <c r="C41" s="401">
        <v>4544</v>
      </c>
      <c r="D41" s="398">
        <v>2441</v>
      </c>
      <c r="E41" s="402">
        <v>2103</v>
      </c>
      <c r="F41" s="3278">
        <v>76</v>
      </c>
      <c r="G41" s="3244"/>
      <c r="H41" s="401">
        <v>6964</v>
      </c>
      <c r="I41" s="398">
        <v>3171</v>
      </c>
      <c r="J41" s="398">
        <v>3793</v>
      </c>
    </row>
    <row r="42" spans="1:10" s="59" customFormat="1" ht="10.5" customHeight="1">
      <c r="A42" s="3273">
        <v>26</v>
      </c>
      <c r="B42" s="3273"/>
      <c r="C42" s="401">
        <v>4541</v>
      </c>
      <c r="D42" s="398">
        <v>2440</v>
      </c>
      <c r="E42" s="402">
        <v>2101</v>
      </c>
      <c r="F42" s="3278">
        <v>77</v>
      </c>
      <c r="G42" s="3244"/>
      <c r="H42" s="401">
        <v>7299</v>
      </c>
      <c r="I42" s="398">
        <v>3354</v>
      </c>
      <c r="J42" s="398">
        <v>3945</v>
      </c>
    </row>
    <row r="43" spans="1:10" s="59" customFormat="1" ht="10.5" customHeight="1">
      <c r="A43" s="3273">
        <v>27</v>
      </c>
      <c r="B43" s="3273"/>
      <c r="C43" s="401">
        <v>4616</v>
      </c>
      <c r="D43" s="398">
        <v>2447</v>
      </c>
      <c r="E43" s="402">
        <v>2169</v>
      </c>
      <c r="F43" s="3278">
        <v>78</v>
      </c>
      <c r="G43" s="3244"/>
      <c r="H43" s="401">
        <v>5662</v>
      </c>
      <c r="I43" s="398">
        <v>2561</v>
      </c>
      <c r="J43" s="398">
        <v>3101</v>
      </c>
    </row>
    <row r="44" spans="1:10" s="59" customFormat="1" ht="10.5" customHeight="1">
      <c r="A44" s="3273">
        <v>28</v>
      </c>
      <c r="B44" s="3273"/>
      <c r="C44" s="401">
        <v>4464</v>
      </c>
      <c r="D44" s="398">
        <v>2381</v>
      </c>
      <c r="E44" s="402">
        <v>2083</v>
      </c>
      <c r="F44" s="3278">
        <v>79</v>
      </c>
      <c r="G44" s="3244"/>
      <c r="H44" s="401">
        <v>3723</v>
      </c>
      <c r="I44" s="398">
        <v>1631</v>
      </c>
      <c r="J44" s="398">
        <v>2092</v>
      </c>
    </row>
    <row r="45" spans="1:10" s="59" customFormat="1" ht="10.5" customHeight="1">
      <c r="A45" s="3273">
        <v>29</v>
      </c>
      <c r="B45" s="3273"/>
      <c r="C45" s="401">
        <v>4511</v>
      </c>
      <c r="D45" s="398">
        <v>2376</v>
      </c>
      <c r="E45" s="402">
        <v>2135</v>
      </c>
      <c r="F45" s="3278"/>
      <c r="G45" s="3244"/>
      <c r="H45" s="401"/>
      <c r="I45" s="398"/>
      <c r="J45" s="398"/>
    </row>
    <row r="46" spans="1:10" s="59" customFormat="1" ht="10.5" customHeight="1">
      <c r="A46" s="3273"/>
      <c r="B46" s="3273"/>
      <c r="C46" s="401"/>
      <c r="D46" s="398"/>
      <c r="E46" s="402"/>
      <c r="F46" s="3301" t="s">
        <v>1408</v>
      </c>
      <c r="G46" s="3302"/>
      <c r="H46" s="424">
        <v>23024</v>
      </c>
      <c r="I46" s="425">
        <v>9569</v>
      </c>
      <c r="J46" s="425">
        <v>13455</v>
      </c>
    </row>
    <row r="47" spans="1:10" s="59" customFormat="1" ht="10.5" customHeight="1">
      <c r="A47" s="3281" t="s">
        <v>1409</v>
      </c>
      <c r="B47" s="3281"/>
      <c r="C47" s="424">
        <v>22621</v>
      </c>
      <c r="D47" s="425">
        <v>12006</v>
      </c>
      <c r="E47" s="425">
        <v>10615</v>
      </c>
      <c r="F47" s="3278">
        <v>80</v>
      </c>
      <c r="G47" s="3244"/>
      <c r="H47" s="401">
        <v>4837</v>
      </c>
      <c r="I47" s="398">
        <v>2059</v>
      </c>
      <c r="J47" s="398">
        <v>2778</v>
      </c>
    </row>
    <row r="48" spans="1:10" s="59" customFormat="1" ht="10.5" customHeight="1">
      <c r="A48" s="3273">
        <v>30</v>
      </c>
      <c r="B48" s="3273"/>
      <c r="C48" s="401">
        <v>4561</v>
      </c>
      <c r="D48" s="398">
        <v>2456</v>
      </c>
      <c r="E48" s="402">
        <v>2105</v>
      </c>
      <c r="F48" s="3278">
        <v>81</v>
      </c>
      <c r="G48" s="3244"/>
      <c r="H48" s="401">
        <v>4854</v>
      </c>
      <c r="I48" s="398">
        <v>2095</v>
      </c>
      <c r="J48" s="398">
        <v>2759</v>
      </c>
    </row>
    <row r="49" spans="1:13" s="59" customFormat="1" ht="10.5" customHeight="1">
      <c r="A49" s="3273">
        <v>31</v>
      </c>
      <c r="B49" s="3273"/>
      <c r="C49" s="401">
        <v>4492</v>
      </c>
      <c r="D49" s="398">
        <v>2409</v>
      </c>
      <c r="E49" s="402">
        <v>2083</v>
      </c>
      <c r="F49" s="3278">
        <v>82</v>
      </c>
      <c r="G49" s="3244"/>
      <c r="H49" s="401">
        <v>4612</v>
      </c>
      <c r="I49" s="398">
        <v>1890</v>
      </c>
      <c r="J49" s="398">
        <v>2722</v>
      </c>
    </row>
    <row r="50" spans="1:13" s="59" customFormat="1" ht="10.5" customHeight="1">
      <c r="A50" s="3273">
        <v>32</v>
      </c>
      <c r="B50" s="3273"/>
      <c r="C50" s="401">
        <v>4524</v>
      </c>
      <c r="D50" s="398">
        <v>2349</v>
      </c>
      <c r="E50" s="402">
        <v>2175</v>
      </c>
      <c r="F50" s="3278">
        <v>83</v>
      </c>
      <c r="G50" s="3244"/>
      <c r="H50" s="401">
        <v>4719</v>
      </c>
      <c r="I50" s="398">
        <v>1924</v>
      </c>
      <c r="J50" s="398">
        <v>2795</v>
      </c>
    </row>
    <row r="51" spans="1:13" s="59" customFormat="1" ht="10.5" customHeight="1">
      <c r="A51" s="3273">
        <v>33</v>
      </c>
      <c r="B51" s="3273"/>
      <c r="C51" s="401">
        <v>4483</v>
      </c>
      <c r="D51" s="398">
        <v>2393</v>
      </c>
      <c r="E51" s="402">
        <v>2090</v>
      </c>
      <c r="F51" s="3278">
        <v>84</v>
      </c>
      <c r="G51" s="3244"/>
      <c r="H51" s="401">
        <v>4002</v>
      </c>
      <c r="I51" s="398">
        <v>1601</v>
      </c>
      <c r="J51" s="398">
        <v>2401</v>
      </c>
    </row>
    <row r="52" spans="1:13" s="59" customFormat="1" ht="10.5" customHeight="1">
      <c r="A52" s="3273">
        <v>34</v>
      </c>
      <c r="B52" s="3273"/>
      <c r="C52" s="401">
        <v>4561</v>
      </c>
      <c r="D52" s="398">
        <v>2399</v>
      </c>
      <c r="E52" s="402">
        <v>2162</v>
      </c>
      <c r="F52" s="3278"/>
      <c r="G52" s="3244"/>
      <c r="H52" s="401"/>
      <c r="I52" s="398"/>
      <c r="J52" s="398"/>
    </row>
    <row r="53" spans="1:13" s="59" customFormat="1" ht="10.5" customHeight="1">
      <c r="A53" s="3273"/>
      <c r="B53" s="3273"/>
      <c r="C53" s="401"/>
      <c r="D53" s="398"/>
      <c r="E53" s="402"/>
      <c r="F53" s="3301" t="s">
        <v>1410</v>
      </c>
      <c r="G53" s="3302"/>
      <c r="H53" s="424">
        <v>14270</v>
      </c>
      <c r="I53" s="425">
        <v>5302</v>
      </c>
      <c r="J53" s="425">
        <v>8968</v>
      </c>
    </row>
    <row r="54" spans="1:13" s="59" customFormat="1" ht="10.5" customHeight="1">
      <c r="A54" s="3281" t="s">
        <v>1411</v>
      </c>
      <c r="B54" s="3281"/>
      <c r="C54" s="424">
        <v>24885</v>
      </c>
      <c r="D54" s="425">
        <v>13043</v>
      </c>
      <c r="E54" s="425">
        <v>11842</v>
      </c>
      <c r="F54" s="3278">
        <v>85</v>
      </c>
      <c r="G54" s="3244"/>
      <c r="H54" s="401">
        <v>3302</v>
      </c>
      <c r="I54" s="398">
        <v>1318</v>
      </c>
      <c r="J54" s="398">
        <v>1984</v>
      </c>
    </row>
    <row r="55" spans="1:13" s="59" customFormat="1" ht="10.5" customHeight="1">
      <c r="A55" s="3273">
        <v>35</v>
      </c>
      <c r="B55" s="3273"/>
      <c r="C55" s="401">
        <v>4685</v>
      </c>
      <c r="D55" s="398">
        <v>2474</v>
      </c>
      <c r="E55" s="402">
        <v>2211</v>
      </c>
      <c r="F55" s="3278">
        <v>86</v>
      </c>
      <c r="G55" s="3244"/>
      <c r="H55" s="401">
        <v>2755</v>
      </c>
      <c r="I55" s="398">
        <v>1066</v>
      </c>
      <c r="J55" s="398">
        <v>1689</v>
      </c>
    </row>
    <row r="56" spans="1:13" s="59" customFormat="1" ht="10.5" customHeight="1">
      <c r="A56" s="3273">
        <v>36</v>
      </c>
      <c r="B56" s="3273"/>
      <c r="C56" s="401">
        <v>4751</v>
      </c>
      <c r="D56" s="398">
        <v>2493</v>
      </c>
      <c r="E56" s="402">
        <v>2258</v>
      </c>
      <c r="F56" s="3278">
        <v>87</v>
      </c>
      <c r="G56" s="3244"/>
      <c r="H56" s="401">
        <v>3082</v>
      </c>
      <c r="I56" s="398">
        <v>1168</v>
      </c>
      <c r="J56" s="398">
        <v>1914</v>
      </c>
    </row>
    <row r="57" spans="1:13" s="59" customFormat="1" ht="10.5" customHeight="1">
      <c r="A57" s="3273">
        <v>37</v>
      </c>
      <c r="B57" s="3273"/>
      <c r="C57" s="401">
        <v>5029</v>
      </c>
      <c r="D57" s="398">
        <v>2592</v>
      </c>
      <c r="E57" s="402">
        <v>2437</v>
      </c>
      <c r="F57" s="3278">
        <v>88</v>
      </c>
      <c r="G57" s="3244"/>
      <c r="H57" s="401">
        <v>2686</v>
      </c>
      <c r="I57" s="398">
        <v>966</v>
      </c>
      <c r="J57" s="398">
        <v>1720</v>
      </c>
    </row>
    <row r="58" spans="1:13" s="59" customFormat="1" ht="10.5" customHeight="1">
      <c r="A58" s="3273">
        <v>38</v>
      </c>
      <c r="B58" s="3273"/>
      <c r="C58" s="401">
        <v>5116</v>
      </c>
      <c r="D58" s="398">
        <v>2702</v>
      </c>
      <c r="E58" s="402">
        <v>2414</v>
      </c>
      <c r="F58" s="3278">
        <v>89</v>
      </c>
      <c r="G58" s="3244"/>
      <c r="H58" s="401">
        <v>2445</v>
      </c>
      <c r="I58" s="398">
        <v>784</v>
      </c>
      <c r="J58" s="398">
        <v>1661</v>
      </c>
    </row>
    <row r="59" spans="1:13" s="59" customFormat="1" ht="10.5" customHeight="1">
      <c r="A59" s="3273">
        <v>39</v>
      </c>
      <c r="B59" s="3273"/>
      <c r="C59" s="401">
        <v>5304</v>
      </c>
      <c r="D59" s="398">
        <v>2782</v>
      </c>
      <c r="E59" s="402">
        <v>2522</v>
      </c>
      <c r="F59" s="3278"/>
      <c r="G59" s="3244"/>
      <c r="H59" s="401"/>
      <c r="I59" s="398"/>
      <c r="J59" s="398"/>
    </row>
    <row r="60" spans="1:13" s="59" customFormat="1" ht="10.5" customHeight="1">
      <c r="A60" s="3273"/>
      <c r="B60" s="3273"/>
      <c r="C60" s="401"/>
      <c r="D60" s="398"/>
      <c r="E60" s="402"/>
      <c r="F60" s="3301" t="s">
        <v>1412</v>
      </c>
      <c r="G60" s="3302"/>
      <c r="H60" s="424">
        <v>7330</v>
      </c>
      <c r="I60" s="425">
        <v>1988</v>
      </c>
      <c r="J60" s="425">
        <v>5342</v>
      </c>
    </row>
    <row r="61" spans="1:13" s="59" customFormat="1" ht="10.5" customHeight="1">
      <c r="A61" s="3281" t="s">
        <v>1413</v>
      </c>
      <c r="B61" s="3281"/>
      <c r="C61" s="424">
        <v>27480</v>
      </c>
      <c r="D61" s="425">
        <v>13962</v>
      </c>
      <c r="E61" s="425">
        <v>13518</v>
      </c>
      <c r="F61" s="3278">
        <v>90</v>
      </c>
      <c r="G61" s="3244"/>
      <c r="H61" s="401">
        <v>1894</v>
      </c>
      <c r="I61" s="398">
        <v>552</v>
      </c>
      <c r="J61" s="398">
        <v>1342</v>
      </c>
    </row>
    <row r="62" spans="1:13" s="59" customFormat="1" ht="10.5" customHeight="1">
      <c r="A62" s="3273">
        <v>40</v>
      </c>
      <c r="B62" s="3273"/>
      <c r="C62" s="401">
        <v>5388</v>
      </c>
      <c r="D62" s="398">
        <v>2758</v>
      </c>
      <c r="E62" s="402">
        <v>2630</v>
      </c>
      <c r="F62" s="3278">
        <v>91</v>
      </c>
      <c r="G62" s="3244"/>
      <c r="H62" s="401">
        <v>1646</v>
      </c>
      <c r="I62" s="398">
        <v>484</v>
      </c>
      <c r="J62" s="398">
        <v>1162</v>
      </c>
      <c r="L62" s="398"/>
      <c r="M62" s="398"/>
    </row>
    <row r="63" spans="1:13" s="59" customFormat="1" ht="10.5" customHeight="1">
      <c r="A63" s="3273">
        <v>41</v>
      </c>
      <c r="B63" s="3273"/>
      <c r="C63" s="401">
        <v>5403</v>
      </c>
      <c r="D63" s="398">
        <v>2753</v>
      </c>
      <c r="E63" s="402">
        <v>2650</v>
      </c>
      <c r="F63" s="3278">
        <v>92</v>
      </c>
      <c r="G63" s="3244"/>
      <c r="H63" s="401">
        <v>1607</v>
      </c>
      <c r="I63" s="398">
        <v>423</v>
      </c>
      <c r="J63" s="398">
        <v>1184</v>
      </c>
      <c r="L63" s="398"/>
      <c r="M63" s="398"/>
    </row>
    <row r="64" spans="1:13" s="59" customFormat="1" ht="10.5" customHeight="1">
      <c r="A64" s="3273">
        <v>42</v>
      </c>
      <c r="B64" s="3273"/>
      <c r="C64" s="401">
        <v>5567</v>
      </c>
      <c r="D64" s="398">
        <v>2767</v>
      </c>
      <c r="E64" s="402">
        <v>2800</v>
      </c>
      <c r="F64" s="3278">
        <v>93</v>
      </c>
      <c r="G64" s="3244"/>
      <c r="H64" s="401">
        <v>1220</v>
      </c>
      <c r="I64" s="398">
        <v>313</v>
      </c>
      <c r="J64" s="398">
        <v>907</v>
      </c>
      <c r="L64" s="398"/>
      <c r="M64" s="398"/>
    </row>
    <row r="65" spans="1:13" s="59" customFormat="1" ht="10.5" customHeight="1">
      <c r="A65" s="3273">
        <v>43</v>
      </c>
      <c r="B65" s="3273"/>
      <c r="C65" s="401">
        <v>5378</v>
      </c>
      <c r="D65" s="398">
        <v>2763</v>
      </c>
      <c r="E65" s="402">
        <v>2615</v>
      </c>
      <c r="F65" s="3278">
        <v>94</v>
      </c>
      <c r="G65" s="3244"/>
      <c r="H65" s="401">
        <v>963</v>
      </c>
      <c r="I65" s="398">
        <v>216</v>
      </c>
      <c r="J65" s="398">
        <v>747</v>
      </c>
      <c r="L65" s="398"/>
      <c r="M65" s="398"/>
    </row>
    <row r="66" spans="1:13" s="59" customFormat="1" ht="10.5" customHeight="1">
      <c r="A66" s="3273">
        <v>44</v>
      </c>
      <c r="B66" s="3273"/>
      <c r="C66" s="401">
        <v>5744</v>
      </c>
      <c r="D66" s="398">
        <v>2921</v>
      </c>
      <c r="E66" s="402">
        <v>2823</v>
      </c>
      <c r="F66" s="3278"/>
      <c r="G66" s="3244"/>
      <c r="H66" s="401"/>
      <c r="I66" s="398"/>
      <c r="J66" s="398"/>
      <c r="L66" s="398"/>
      <c r="M66" s="398"/>
    </row>
    <row r="67" spans="1:13" s="59" customFormat="1" ht="10.5" customHeight="1">
      <c r="A67" s="3273"/>
      <c r="B67" s="3273"/>
      <c r="C67" s="401"/>
      <c r="D67" s="398"/>
      <c r="E67" s="402"/>
      <c r="F67" s="3301" t="s">
        <v>1414</v>
      </c>
      <c r="G67" s="3302"/>
      <c r="H67" s="424">
        <v>2409</v>
      </c>
      <c r="I67" s="425">
        <v>492</v>
      </c>
      <c r="J67" s="425">
        <v>1917</v>
      </c>
    </row>
    <row r="68" spans="1:13" s="59" customFormat="1" ht="10.5" customHeight="1">
      <c r="A68" s="3281" t="s">
        <v>1415</v>
      </c>
      <c r="B68" s="3281"/>
      <c r="C68" s="424">
        <v>31335</v>
      </c>
      <c r="D68" s="425">
        <v>15898</v>
      </c>
      <c r="E68" s="425">
        <v>15437</v>
      </c>
      <c r="F68" s="3278">
        <v>95</v>
      </c>
      <c r="G68" s="3244"/>
      <c r="H68" s="401">
        <v>747</v>
      </c>
      <c r="I68" s="398">
        <v>184</v>
      </c>
      <c r="J68" s="398">
        <v>563</v>
      </c>
    </row>
    <row r="69" spans="1:13" s="59" customFormat="1" ht="10.5" customHeight="1">
      <c r="A69" s="3273">
        <v>45</v>
      </c>
      <c r="B69" s="3273"/>
      <c r="C69" s="401">
        <v>5729</v>
      </c>
      <c r="D69" s="398">
        <v>2937</v>
      </c>
      <c r="E69" s="402">
        <v>2792</v>
      </c>
      <c r="F69" s="3278">
        <v>96</v>
      </c>
      <c r="G69" s="3244"/>
      <c r="H69" s="401">
        <v>668</v>
      </c>
      <c r="I69" s="398">
        <v>135</v>
      </c>
      <c r="J69" s="398">
        <v>533</v>
      </c>
    </row>
    <row r="70" spans="1:13" s="59" customFormat="1" ht="10.5" customHeight="1">
      <c r="A70" s="3273">
        <v>46</v>
      </c>
      <c r="B70" s="3273"/>
      <c r="C70" s="401">
        <v>6113</v>
      </c>
      <c r="D70" s="398">
        <v>3097</v>
      </c>
      <c r="E70" s="402">
        <v>3016</v>
      </c>
      <c r="F70" s="3278">
        <v>97</v>
      </c>
      <c r="G70" s="3244"/>
      <c r="H70" s="401">
        <v>435</v>
      </c>
      <c r="I70" s="398">
        <v>82</v>
      </c>
      <c r="J70" s="398">
        <v>353</v>
      </c>
    </row>
    <row r="71" spans="1:13" s="59" customFormat="1" ht="10.5" customHeight="1">
      <c r="A71" s="3273">
        <v>47</v>
      </c>
      <c r="B71" s="3273"/>
      <c r="C71" s="401">
        <v>6313</v>
      </c>
      <c r="D71" s="398">
        <v>3214</v>
      </c>
      <c r="E71" s="402">
        <v>3099</v>
      </c>
      <c r="F71" s="3278">
        <v>98</v>
      </c>
      <c r="G71" s="3244"/>
      <c r="H71" s="401">
        <v>340</v>
      </c>
      <c r="I71" s="398">
        <v>64</v>
      </c>
      <c r="J71" s="398">
        <v>276</v>
      </c>
    </row>
    <row r="72" spans="1:13" s="59" customFormat="1" ht="10.5" customHeight="1">
      <c r="A72" s="3273">
        <v>48</v>
      </c>
      <c r="B72" s="3273"/>
      <c r="C72" s="401">
        <v>6466</v>
      </c>
      <c r="D72" s="398">
        <v>3317</v>
      </c>
      <c r="E72" s="402">
        <v>3149</v>
      </c>
      <c r="F72" s="3278">
        <v>99</v>
      </c>
      <c r="G72" s="3244"/>
      <c r="H72" s="401">
        <v>219</v>
      </c>
      <c r="I72" s="398">
        <v>27</v>
      </c>
      <c r="J72" s="398">
        <v>192</v>
      </c>
    </row>
    <row r="73" spans="1:13" s="59" customFormat="1" ht="10.5" customHeight="1">
      <c r="A73" s="3273">
        <v>49</v>
      </c>
      <c r="B73" s="3273"/>
      <c r="C73" s="401">
        <v>6714</v>
      </c>
      <c r="D73" s="398">
        <v>3333</v>
      </c>
      <c r="E73" s="402">
        <v>3381</v>
      </c>
      <c r="H73" s="117"/>
    </row>
    <row r="74" spans="1:13" s="59" customFormat="1" ht="10.5" customHeight="1" thickBot="1">
      <c r="A74" s="99"/>
      <c r="B74" s="99"/>
      <c r="C74" s="401"/>
      <c r="D74" s="398"/>
      <c r="E74" s="402"/>
      <c r="F74" s="3301" t="s">
        <v>1416</v>
      </c>
      <c r="G74" s="3302"/>
      <c r="H74" s="550">
        <v>434</v>
      </c>
      <c r="I74" s="551">
        <v>55</v>
      </c>
      <c r="J74" s="551">
        <v>379</v>
      </c>
    </row>
    <row r="75" spans="1:13" s="59" customFormat="1" ht="13.25" customHeight="1">
      <c r="A75" s="552" t="s">
        <v>1383</v>
      </c>
      <c r="B75" s="553"/>
      <c r="C75" s="553"/>
      <c r="D75" s="436"/>
      <c r="E75" s="436"/>
      <c r="F75" s="554"/>
      <c r="G75" s="554"/>
      <c r="H75" s="555"/>
      <c r="I75" s="555"/>
      <c r="J75" s="555"/>
    </row>
    <row r="76" spans="1:13" s="59" customFormat="1" ht="11.25" customHeight="1">
      <c r="A76" s="3116"/>
      <c r="B76" s="3116"/>
      <c r="C76" s="3116"/>
      <c r="D76" s="3116"/>
      <c r="E76" s="3116"/>
      <c r="F76" s="3116"/>
      <c r="G76" s="3116"/>
      <c r="H76" s="3116"/>
      <c r="I76" s="3116"/>
      <c r="J76" s="3116"/>
    </row>
  </sheetData>
  <mergeCells count="145">
    <mergeCell ref="A5:B5"/>
    <mergeCell ref="F5:G5"/>
    <mergeCell ref="A6:B6"/>
    <mergeCell ref="F6:G6"/>
    <mergeCell ref="A7:B7"/>
    <mergeCell ref="F7:G7"/>
    <mergeCell ref="A2:B2"/>
    <mergeCell ref="H2:J2"/>
    <mergeCell ref="A3:B3"/>
    <mergeCell ref="F3:G3"/>
    <mergeCell ref="A4:B4"/>
    <mergeCell ref="F4:G4"/>
    <mergeCell ref="A11:B11"/>
    <mergeCell ref="F11:G11"/>
    <mergeCell ref="A12:B12"/>
    <mergeCell ref="F12:G12"/>
    <mergeCell ref="A13:B13"/>
    <mergeCell ref="F13:G13"/>
    <mergeCell ref="A8:B8"/>
    <mergeCell ref="F8:G8"/>
    <mergeCell ref="A9:B9"/>
    <mergeCell ref="F9:G9"/>
    <mergeCell ref="A10:B10"/>
    <mergeCell ref="F10:G10"/>
    <mergeCell ref="A17:B17"/>
    <mergeCell ref="F17:G17"/>
    <mergeCell ref="A18:B18"/>
    <mergeCell ref="F18:G18"/>
    <mergeCell ref="A19:B19"/>
    <mergeCell ref="F19:G19"/>
    <mergeCell ref="A14:B14"/>
    <mergeCell ref="F14:G14"/>
    <mergeCell ref="A15:B15"/>
    <mergeCell ref="F15:G15"/>
    <mergeCell ref="A16:B16"/>
    <mergeCell ref="F16:G16"/>
    <mergeCell ref="A23:B23"/>
    <mergeCell ref="F23:G23"/>
    <mergeCell ref="A24:B24"/>
    <mergeCell ref="F24:G24"/>
    <mergeCell ref="A25:B25"/>
    <mergeCell ref="F25:G25"/>
    <mergeCell ref="A20:B20"/>
    <mergeCell ref="F20:G20"/>
    <mergeCell ref="A21:B21"/>
    <mergeCell ref="F21:G21"/>
    <mergeCell ref="A22:B22"/>
    <mergeCell ref="F22:G22"/>
    <mergeCell ref="A29:B29"/>
    <mergeCell ref="F29:G29"/>
    <mergeCell ref="A30:B30"/>
    <mergeCell ref="F30:G30"/>
    <mergeCell ref="A31:B31"/>
    <mergeCell ref="F31:G31"/>
    <mergeCell ref="A26:B26"/>
    <mergeCell ref="F26:G26"/>
    <mergeCell ref="A27:B27"/>
    <mergeCell ref="F27:G27"/>
    <mergeCell ref="A28:B28"/>
    <mergeCell ref="F28:G28"/>
    <mergeCell ref="A35:B35"/>
    <mergeCell ref="F35:G35"/>
    <mergeCell ref="A36:B36"/>
    <mergeCell ref="F36:G36"/>
    <mergeCell ref="A37:B37"/>
    <mergeCell ref="F37:G37"/>
    <mergeCell ref="A32:B32"/>
    <mergeCell ref="F32:G32"/>
    <mergeCell ref="A33:B33"/>
    <mergeCell ref="F33:G33"/>
    <mergeCell ref="A34:B34"/>
    <mergeCell ref="F34:G34"/>
    <mergeCell ref="A41:B41"/>
    <mergeCell ref="F41:G41"/>
    <mergeCell ref="A42:B42"/>
    <mergeCell ref="F42:G42"/>
    <mergeCell ref="A43:B43"/>
    <mergeCell ref="F43:G43"/>
    <mergeCell ref="A38:B38"/>
    <mergeCell ref="F38:G38"/>
    <mergeCell ref="A39:B39"/>
    <mergeCell ref="F39:G39"/>
    <mergeCell ref="A40:B40"/>
    <mergeCell ref="F40:G40"/>
    <mergeCell ref="A47:B47"/>
    <mergeCell ref="F47:G47"/>
    <mergeCell ref="A48:B48"/>
    <mergeCell ref="F48:G48"/>
    <mergeCell ref="A49:B49"/>
    <mergeCell ref="F49:G49"/>
    <mergeCell ref="A44:B44"/>
    <mergeCell ref="F44:G44"/>
    <mergeCell ref="A45:B45"/>
    <mergeCell ref="F45:G45"/>
    <mergeCell ref="A46:B46"/>
    <mergeCell ref="F46:G46"/>
    <mergeCell ref="A53:B53"/>
    <mergeCell ref="F53:G53"/>
    <mergeCell ref="A54:B54"/>
    <mergeCell ref="F54:G54"/>
    <mergeCell ref="A55:B55"/>
    <mergeCell ref="F55:G55"/>
    <mergeCell ref="A50:B50"/>
    <mergeCell ref="F50:G50"/>
    <mergeCell ref="A51:B51"/>
    <mergeCell ref="F51:G51"/>
    <mergeCell ref="A52:B52"/>
    <mergeCell ref="F52:G52"/>
    <mergeCell ref="A59:B59"/>
    <mergeCell ref="F59:G59"/>
    <mergeCell ref="A60:B60"/>
    <mergeCell ref="F60:G60"/>
    <mergeCell ref="A61:B61"/>
    <mergeCell ref="F61:G61"/>
    <mergeCell ref="A56:B56"/>
    <mergeCell ref="F56:G56"/>
    <mergeCell ref="A57:B57"/>
    <mergeCell ref="F57:G57"/>
    <mergeCell ref="A58:B58"/>
    <mergeCell ref="F58:G58"/>
    <mergeCell ref="A65:B65"/>
    <mergeCell ref="F65:G65"/>
    <mergeCell ref="A66:B66"/>
    <mergeCell ref="F66:G66"/>
    <mergeCell ref="A67:B67"/>
    <mergeCell ref="F67:G67"/>
    <mergeCell ref="A62:B62"/>
    <mergeCell ref="F62:G62"/>
    <mergeCell ref="A63:B63"/>
    <mergeCell ref="F63:G63"/>
    <mergeCell ref="A64:B64"/>
    <mergeCell ref="F64:G64"/>
    <mergeCell ref="A76:J76"/>
    <mergeCell ref="A71:B71"/>
    <mergeCell ref="F71:G71"/>
    <mergeCell ref="A72:B72"/>
    <mergeCell ref="F72:G72"/>
    <mergeCell ref="A73:B73"/>
    <mergeCell ref="F74:G74"/>
    <mergeCell ref="A68:B68"/>
    <mergeCell ref="F68:G68"/>
    <mergeCell ref="A69:B69"/>
    <mergeCell ref="F69:G69"/>
    <mergeCell ref="A70:B70"/>
    <mergeCell ref="F70:G70"/>
  </mergeCells>
  <phoneticPr fontId="3"/>
  <pageMargins left="0.78740157480314965" right="0.59055118110236227" top="0.59055118110236227" bottom="0.59055118110236227" header="0.59055118110236227" footer="0.51181102362204722"/>
  <pageSetup paperSize="9" scale="99" orientation="portrait" horizontalDpi="4294967293" r:id="rId1"/>
  <headerFooter alignWithMargins="0"/>
  <rowBreaks count="1" manualBreakCount="1">
    <brk id="77"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0EFF9-08CC-4F60-B159-A3185EEEBDCE}">
  <dimension ref="A1:L40"/>
  <sheetViews>
    <sheetView view="pageBreakPreview" zoomScaleNormal="100" zoomScaleSheetLayoutView="100" workbookViewId="0">
      <selection activeCell="L15" sqref="L15"/>
    </sheetView>
  </sheetViews>
  <sheetFormatPr defaultRowHeight="13"/>
  <cols>
    <col min="1" max="1" width="8.90625" style="79" customWidth="1"/>
    <col min="2" max="2" width="12.1796875" customWidth="1"/>
    <col min="3" max="4" width="11.36328125" customWidth="1"/>
    <col min="5" max="5" width="8.90625" customWidth="1"/>
    <col min="6" max="6" width="12.1796875" customWidth="1"/>
    <col min="7" max="8" width="11.36328125" customWidth="1"/>
    <col min="9" max="9" width="15.6328125" bestFit="1" customWidth="1"/>
    <col min="10" max="10" width="8.08984375" customWidth="1"/>
  </cols>
  <sheetData>
    <row r="1" spans="1:12" ht="21" customHeight="1">
      <c r="A1" s="556" t="s">
        <v>1417</v>
      </c>
      <c r="B1" s="57"/>
      <c r="C1" s="59"/>
      <c r="D1" s="59"/>
      <c r="E1" s="59"/>
      <c r="F1" s="59"/>
      <c r="G1" s="59"/>
      <c r="H1" s="59"/>
      <c r="I1" s="57"/>
      <c r="J1" s="57"/>
    </row>
    <row r="2" spans="1:12" ht="13.5" customHeight="1" thickBot="1">
      <c r="A2" s="3124" t="s">
        <v>1418</v>
      </c>
      <c r="B2" s="3124"/>
      <c r="C2" s="342"/>
      <c r="D2" s="342"/>
      <c r="E2" s="342"/>
      <c r="F2" s="342"/>
      <c r="G2" s="60"/>
      <c r="H2" s="60" t="s">
        <v>1419</v>
      </c>
      <c r="L2" s="60"/>
    </row>
    <row r="3" spans="1:12" ht="24.5" thickBot="1">
      <c r="A3" s="3307" t="s">
        <v>1420</v>
      </c>
      <c r="B3" s="3307"/>
      <c r="C3" s="558" t="s">
        <v>1310</v>
      </c>
      <c r="D3" s="559" t="s">
        <v>1421</v>
      </c>
      <c r="E3" s="3308" t="s">
        <v>1422</v>
      </c>
      <c r="F3" s="3309"/>
      <c r="G3" s="558" t="s">
        <v>1310</v>
      </c>
      <c r="H3" s="559" t="s">
        <v>1421</v>
      </c>
      <c r="I3" s="59"/>
      <c r="J3" s="560"/>
    </row>
    <row r="4" spans="1:12" ht="20.149999999999999" customHeight="1">
      <c r="A4" s="61" t="s">
        <v>1423</v>
      </c>
      <c r="B4" s="467" t="s">
        <v>1424</v>
      </c>
      <c r="C4" s="561">
        <v>445403</v>
      </c>
      <c r="D4" s="562" t="s">
        <v>345</v>
      </c>
      <c r="E4" s="115" t="s">
        <v>1425</v>
      </c>
      <c r="F4" s="467" t="s">
        <v>1426</v>
      </c>
      <c r="G4" s="561">
        <v>464811</v>
      </c>
      <c r="H4" s="561">
        <f>G4-C32</f>
        <v>190</v>
      </c>
      <c r="J4" s="59"/>
    </row>
    <row r="5" spans="1:12" ht="20.149999999999999" customHeight="1">
      <c r="A5" s="61">
        <v>1991</v>
      </c>
      <c r="B5" s="467" t="s">
        <v>1427</v>
      </c>
      <c r="C5" s="561">
        <v>446409</v>
      </c>
      <c r="D5" s="561">
        <f>C5-C4</f>
        <v>1006</v>
      </c>
      <c r="E5" s="115">
        <v>2016</v>
      </c>
      <c r="F5" s="467" t="s">
        <v>1428</v>
      </c>
      <c r="G5" s="561">
        <v>464807</v>
      </c>
      <c r="H5" s="561">
        <f>G5-G4</f>
        <v>-4</v>
      </c>
      <c r="J5" s="59"/>
    </row>
    <row r="6" spans="1:12" ht="20.149999999999999" customHeight="1">
      <c r="A6" s="61">
        <v>1992</v>
      </c>
      <c r="B6" s="467" t="s">
        <v>1429</v>
      </c>
      <c r="C6" s="561">
        <v>448499</v>
      </c>
      <c r="D6" s="561">
        <f>C6-C5</f>
        <v>2090</v>
      </c>
      <c r="E6" s="115">
        <v>2017</v>
      </c>
      <c r="F6" s="467" t="s">
        <v>1430</v>
      </c>
      <c r="G6" s="561">
        <v>463999</v>
      </c>
      <c r="H6" s="561">
        <f>G6-G5</f>
        <v>-808</v>
      </c>
      <c r="J6" s="59"/>
    </row>
    <row r="7" spans="1:12" ht="20.149999999999999" customHeight="1">
      <c r="A7" s="61">
        <v>1993</v>
      </c>
      <c r="B7" s="467" t="s">
        <v>1431</v>
      </c>
      <c r="C7" s="561">
        <v>449915</v>
      </c>
      <c r="D7" s="561">
        <f t="shared" ref="D7:D8" si="0">C7-C6</f>
        <v>1416</v>
      </c>
      <c r="E7" s="115">
        <v>2018</v>
      </c>
      <c r="F7" s="467" t="s">
        <v>1432</v>
      </c>
      <c r="G7" s="561">
        <v>463592</v>
      </c>
      <c r="H7" s="561">
        <f>G7-G6</f>
        <v>-407</v>
      </c>
      <c r="J7" s="464"/>
    </row>
    <row r="8" spans="1:12" ht="20.149999999999999" customHeight="1">
      <c r="A8" s="61">
        <v>1994</v>
      </c>
      <c r="B8" s="467" t="s">
        <v>1433</v>
      </c>
      <c r="C8" s="561">
        <v>452631</v>
      </c>
      <c r="D8" s="561">
        <f t="shared" si="0"/>
        <v>2716</v>
      </c>
      <c r="E8" s="115">
        <v>2019</v>
      </c>
      <c r="F8" s="467" t="s">
        <v>1434</v>
      </c>
      <c r="G8" s="464">
        <v>462550</v>
      </c>
      <c r="H8" s="561">
        <f>G8-G7</f>
        <v>-1042</v>
      </c>
      <c r="J8" s="59"/>
    </row>
    <row r="9" spans="1:12" ht="20.149999999999999" customHeight="1">
      <c r="A9" s="61"/>
      <c r="B9" s="329"/>
      <c r="C9" s="99"/>
      <c r="D9" s="99"/>
      <c r="E9" s="563"/>
      <c r="F9" s="564"/>
      <c r="G9" s="464"/>
      <c r="H9" s="464"/>
      <c r="J9" s="59"/>
    </row>
    <row r="10" spans="1:12" ht="18" customHeight="1">
      <c r="A10" s="61">
        <v>1995</v>
      </c>
      <c r="B10" s="467" t="s">
        <v>1435</v>
      </c>
      <c r="C10" s="561">
        <v>453791</v>
      </c>
      <c r="D10" s="561">
        <f>C10-C8</f>
        <v>1160</v>
      </c>
      <c r="E10" s="115">
        <v>2020</v>
      </c>
      <c r="F10" s="467" t="s">
        <v>1436</v>
      </c>
      <c r="G10" s="464">
        <v>460930</v>
      </c>
      <c r="H10" s="464">
        <f>G10-G8</f>
        <v>-1620</v>
      </c>
      <c r="J10" s="59"/>
    </row>
    <row r="11" spans="1:12" ht="18" customHeight="1">
      <c r="A11" s="61">
        <v>1996</v>
      </c>
      <c r="B11" s="467" t="s">
        <v>1437</v>
      </c>
      <c r="C11" s="561">
        <v>454391</v>
      </c>
      <c r="D11" s="561">
        <f>C11-C10</f>
        <v>600</v>
      </c>
      <c r="E11" s="115">
        <v>2021</v>
      </c>
      <c r="F11" s="467" t="s">
        <v>1438</v>
      </c>
      <c r="G11" s="464">
        <v>458021</v>
      </c>
      <c r="H11" s="464">
        <f>G11-G10</f>
        <v>-2909</v>
      </c>
      <c r="J11" s="59"/>
    </row>
    <row r="12" spans="1:12" ht="18" customHeight="1">
      <c r="A12" s="61">
        <v>1997</v>
      </c>
      <c r="B12" s="467" t="s">
        <v>1439</v>
      </c>
      <c r="C12" s="561">
        <v>454994</v>
      </c>
      <c r="D12" s="561">
        <f t="shared" ref="D12:D13" si="1">C12-C11</f>
        <v>603</v>
      </c>
      <c r="E12" s="115">
        <v>2022</v>
      </c>
      <c r="F12" s="467" t="s">
        <v>1440</v>
      </c>
      <c r="G12" s="464">
        <v>455277</v>
      </c>
      <c r="H12" s="464">
        <f>G12-G11</f>
        <v>-2744</v>
      </c>
      <c r="J12" s="59"/>
    </row>
    <row r="13" spans="1:12" ht="18" customHeight="1">
      <c r="A13" s="61">
        <v>1998</v>
      </c>
      <c r="B13" s="467" t="s">
        <v>1441</v>
      </c>
      <c r="C13" s="561">
        <v>456121</v>
      </c>
      <c r="D13" s="561">
        <f t="shared" si="1"/>
        <v>1127</v>
      </c>
      <c r="E13" s="115">
        <v>2023</v>
      </c>
      <c r="F13" s="467" t="s">
        <v>1442</v>
      </c>
      <c r="G13" s="464">
        <v>452499</v>
      </c>
      <c r="H13" s="464">
        <f>G13-G12</f>
        <v>-2778</v>
      </c>
      <c r="J13" s="59"/>
    </row>
    <row r="14" spans="1:12" ht="18" customHeight="1">
      <c r="A14" s="61">
        <v>1999</v>
      </c>
      <c r="B14" s="467" t="s">
        <v>1443</v>
      </c>
      <c r="C14" s="561">
        <v>456467</v>
      </c>
      <c r="D14" s="561">
        <f>C14-C13</f>
        <v>346</v>
      </c>
      <c r="E14" s="469">
        <v>2024</v>
      </c>
      <c r="F14" s="470" t="s">
        <v>1444</v>
      </c>
      <c r="G14" s="565">
        <v>449246</v>
      </c>
      <c r="H14" s="561">
        <f>G14-G13</f>
        <v>-3253</v>
      </c>
      <c r="J14" s="59"/>
    </row>
    <row r="15" spans="1:12" ht="18" customHeight="1">
      <c r="A15" s="61"/>
      <c r="B15" s="467"/>
      <c r="C15" s="460"/>
      <c r="D15" s="460"/>
      <c r="E15" s="566"/>
      <c r="F15" s="567"/>
      <c r="G15" s="460"/>
      <c r="H15" s="460"/>
      <c r="J15" s="59"/>
    </row>
    <row r="16" spans="1:12" ht="18" customHeight="1">
      <c r="A16" s="61">
        <v>2000</v>
      </c>
      <c r="B16" s="467" t="s">
        <v>1445</v>
      </c>
      <c r="C16" s="561">
        <v>456908</v>
      </c>
      <c r="D16" s="561">
        <f>C16-C14</f>
        <v>441</v>
      </c>
      <c r="E16" s="568"/>
      <c r="F16" s="569"/>
      <c r="G16" s="561"/>
      <c r="H16" s="561"/>
      <c r="J16" s="59"/>
    </row>
    <row r="17" spans="1:10" ht="18" customHeight="1">
      <c r="A17" s="61">
        <v>2001</v>
      </c>
      <c r="B17" s="467" t="s">
        <v>1446</v>
      </c>
      <c r="C17" s="561">
        <v>457286</v>
      </c>
      <c r="D17" s="561">
        <f>C17-C16</f>
        <v>378</v>
      </c>
      <c r="E17" s="568"/>
      <c r="F17" s="569"/>
      <c r="G17" s="561"/>
      <c r="H17" s="561"/>
      <c r="J17" s="59"/>
    </row>
    <row r="18" spans="1:10" ht="18" customHeight="1">
      <c r="A18" s="61">
        <v>2002</v>
      </c>
      <c r="B18" s="467" t="s">
        <v>1447</v>
      </c>
      <c r="C18" s="561">
        <v>457870</v>
      </c>
      <c r="D18" s="561">
        <f t="shared" ref="D18:D20" si="2">C18-C17</f>
        <v>584</v>
      </c>
      <c r="E18" s="568"/>
      <c r="F18" s="569"/>
      <c r="G18" s="561"/>
      <c r="H18" s="561"/>
      <c r="J18" s="59"/>
    </row>
    <row r="19" spans="1:10" ht="18" customHeight="1">
      <c r="A19" s="61">
        <v>2003</v>
      </c>
      <c r="B19" s="467" t="s">
        <v>1448</v>
      </c>
      <c r="C19" s="561">
        <v>458516</v>
      </c>
      <c r="D19" s="561">
        <f t="shared" si="2"/>
        <v>646</v>
      </c>
      <c r="E19" s="568"/>
      <c r="F19" s="569"/>
      <c r="G19" s="561"/>
      <c r="H19" s="561"/>
      <c r="J19" s="59"/>
    </row>
    <row r="20" spans="1:10" ht="18" customHeight="1">
      <c r="A20" s="61">
        <v>2004</v>
      </c>
      <c r="B20" s="467" t="s">
        <v>1449</v>
      </c>
      <c r="C20" s="561">
        <v>458511</v>
      </c>
      <c r="D20" s="561">
        <f t="shared" si="2"/>
        <v>-5</v>
      </c>
      <c r="E20" s="568"/>
      <c r="F20" s="569"/>
      <c r="G20" s="561"/>
      <c r="H20" s="561"/>
      <c r="J20" s="59"/>
    </row>
    <row r="21" spans="1:10" ht="18" customHeight="1">
      <c r="A21" s="61"/>
      <c r="B21" s="467"/>
      <c r="C21" s="465"/>
      <c r="D21" s="465"/>
      <c r="E21" s="566"/>
      <c r="F21" s="567"/>
      <c r="G21" s="465"/>
      <c r="H21" s="465"/>
      <c r="J21" s="59"/>
    </row>
    <row r="22" spans="1:10" ht="18" customHeight="1">
      <c r="A22" s="61">
        <v>2005</v>
      </c>
      <c r="B22" s="467" t="s">
        <v>1450</v>
      </c>
      <c r="C22" s="561">
        <v>459087</v>
      </c>
      <c r="D22" s="561">
        <f>C22-C20</f>
        <v>576</v>
      </c>
      <c r="E22" s="568"/>
      <c r="F22" s="569"/>
      <c r="G22" s="561"/>
      <c r="H22" s="561"/>
      <c r="J22" s="60"/>
    </row>
    <row r="23" spans="1:10" ht="18" customHeight="1">
      <c r="A23" s="61">
        <v>2006</v>
      </c>
      <c r="B23" s="467" t="s">
        <v>1451</v>
      </c>
      <c r="C23" s="561">
        <v>459601</v>
      </c>
      <c r="D23" s="561">
        <f>C23-C22</f>
        <v>514</v>
      </c>
      <c r="E23" s="568"/>
      <c r="F23" s="569"/>
      <c r="G23" s="561"/>
      <c r="H23" s="561"/>
      <c r="J23" s="59"/>
    </row>
    <row r="24" spans="1:10" ht="18" customHeight="1">
      <c r="A24" s="61">
        <v>2007</v>
      </c>
      <c r="B24" s="467" t="s">
        <v>1452</v>
      </c>
      <c r="C24" s="561">
        <v>460334</v>
      </c>
      <c r="D24" s="561">
        <f t="shared" ref="D24:D26" si="3">C24-C23</f>
        <v>733</v>
      </c>
      <c r="E24" s="568"/>
      <c r="F24" s="569"/>
      <c r="G24" s="561"/>
      <c r="H24" s="561"/>
      <c r="J24" s="60"/>
    </row>
    <row r="25" spans="1:10" ht="18" customHeight="1">
      <c r="A25" s="61">
        <v>2008</v>
      </c>
      <c r="B25" s="467" t="s">
        <v>1453</v>
      </c>
      <c r="C25" s="561">
        <v>460373</v>
      </c>
      <c r="D25" s="561">
        <f t="shared" si="3"/>
        <v>39</v>
      </c>
      <c r="E25" s="568"/>
      <c r="F25" s="569"/>
      <c r="G25" s="561"/>
      <c r="H25" s="561"/>
      <c r="J25" s="570"/>
    </row>
    <row r="26" spans="1:10" ht="18" customHeight="1">
      <c r="A26" s="61">
        <v>2009</v>
      </c>
      <c r="B26" s="467" t="s">
        <v>1454</v>
      </c>
      <c r="C26" s="571">
        <v>461130</v>
      </c>
      <c r="D26" s="561">
        <f t="shared" si="3"/>
        <v>757</v>
      </c>
      <c r="E26" s="572"/>
      <c r="F26" s="573"/>
      <c r="G26" s="571"/>
      <c r="H26" s="571"/>
      <c r="J26" s="570"/>
    </row>
    <row r="27" spans="1:10" ht="18" customHeight="1">
      <c r="A27" s="61"/>
      <c r="B27" s="467"/>
      <c r="C27" s="574"/>
      <c r="D27" s="575"/>
      <c r="E27" s="576"/>
      <c r="F27" s="577"/>
      <c r="G27" s="570"/>
      <c r="H27" s="570"/>
      <c r="J27" s="570"/>
    </row>
    <row r="28" spans="1:10" ht="18" customHeight="1">
      <c r="A28" s="61">
        <v>2010</v>
      </c>
      <c r="B28" s="467" t="s">
        <v>1455</v>
      </c>
      <c r="C28" s="571">
        <v>461357</v>
      </c>
      <c r="D28" s="571">
        <f>C28-C26</f>
        <v>227</v>
      </c>
      <c r="E28" s="572"/>
      <c r="F28" s="573"/>
      <c r="G28" s="571"/>
      <c r="H28" s="571"/>
      <c r="J28" s="570"/>
    </row>
    <row r="29" spans="1:10" ht="18" customHeight="1">
      <c r="A29" s="61">
        <v>2011</v>
      </c>
      <c r="B29" s="467" t="s">
        <v>1456</v>
      </c>
      <c r="C29" s="571">
        <v>462609</v>
      </c>
      <c r="D29" s="571">
        <f>C29-C28</f>
        <v>1252</v>
      </c>
      <c r="E29" s="572"/>
      <c r="F29" s="573"/>
      <c r="G29" s="571"/>
      <c r="H29" s="571"/>
      <c r="J29" s="578"/>
    </row>
    <row r="30" spans="1:10" s="305" customFormat="1" ht="18" customHeight="1">
      <c r="A30" s="61">
        <v>2012</v>
      </c>
      <c r="B30" s="467" t="s">
        <v>1457</v>
      </c>
      <c r="C30" s="571">
        <v>463660</v>
      </c>
      <c r="D30" s="571">
        <f t="shared" ref="D30:D32" si="4">C30-C29</f>
        <v>1051</v>
      </c>
      <c r="E30" s="572"/>
      <c r="F30" s="573"/>
      <c r="G30" s="571"/>
      <c r="H30" s="571"/>
      <c r="J30" s="570"/>
    </row>
    <row r="31" spans="1:10" s="305" customFormat="1" ht="18" customHeight="1">
      <c r="A31" s="61">
        <v>2013</v>
      </c>
      <c r="B31" s="467" t="s">
        <v>1458</v>
      </c>
      <c r="C31" s="561">
        <v>464312</v>
      </c>
      <c r="D31" s="571">
        <f t="shared" si="4"/>
        <v>652</v>
      </c>
      <c r="E31" s="568"/>
      <c r="F31" s="569"/>
      <c r="G31" s="561"/>
      <c r="H31" s="561"/>
      <c r="J31" s="570"/>
    </row>
    <row r="32" spans="1:10" ht="18" customHeight="1" thickBot="1">
      <c r="A32" s="61">
        <v>2014</v>
      </c>
      <c r="B32" s="467" t="s">
        <v>1459</v>
      </c>
      <c r="C32" s="561">
        <v>464621</v>
      </c>
      <c r="D32" s="571">
        <f t="shared" si="4"/>
        <v>309</v>
      </c>
      <c r="E32" s="579"/>
      <c r="F32" s="580"/>
      <c r="G32" s="561"/>
      <c r="H32" s="581"/>
      <c r="J32" s="578"/>
    </row>
    <row r="33" spans="1:10" ht="13.25" customHeight="1">
      <c r="A33" s="582" t="s">
        <v>1460</v>
      </c>
      <c r="B33" s="553"/>
      <c r="C33" s="553"/>
      <c r="D33" s="553"/>
      <c r="E33" s="553"/>
      <c r="F33" s="553"/>
      <c r="G33" s="553"/>
      <c r="H33" s="59"/>
      <c r="I33" s="59"/>
      <c r="J33" s="59"/>
    </row>
    <row r="34" spans="1:10" ht="13.25" customHeight="1">
      <c r="A34" s="483" t="s">
        <v>1461</v>
      </c>
      <c r="B34" s="59"/>
      <c r="C34" s="59"/>
      <c r="D34" s="59"/>
      <c r="E34" s="59"/>
      <c r="F34" s="59"/>
      <c r="G34" s="59"/>
      <c r="H34" s="59"/>
      <c r="I34" s="59"/>
      <c r="J34" s="570"/>
    </row>
    <row r="35" spans="1:10" ht="13.25" customHeight="1">
      <c r="A35" s="483" t="s">
        <v>1462</v>
      </c>
      <c r="B35" s="59"/>
      <c r="C35" s="59"/>
      <c r="D35" s="59"/>
      <c r="E35" s="59"/>
      <c r="F35" s="59"/>
      <c r="G35" s="59"/>
      <c r="H35" s="59"/>
      <c r="I35" s="59"/>
      <c r="J35" s="59"/>
    </row>
    <row r="36" spans="1:10">
      <c r="A36" s="61"/>
    </row>
    <row r="37" spans="1:10" ht="16.5" customHeight="1">
      <c r="A37" s="116"/>
      <c r="B37" s="503"/>
      <c r="C37" s="583"/>
      <c r="D37" s="583"/>
      <c r="E37" s="583"/>
      <c r="F37" s="583"/>
      <c r="G37" s="583"/>
      <c r="H37" s="583"/>
      <c r="I37" s="583"/>
      <c r="J37" s="583"/>
    </row>
    <row r="38" spans="1:10" ht="16.5" customHeight="1">
      <c r="A38" s="61"/>
      <c r="C38" s="583"/>
      <c r="D38" s="583"/>
      <c r="E38" s="583"/>
      <c r="F38" s="583"/>
      <c r="G38" s="583"/>
      <c r="H38" s="583"/>
      <c r="I38" s="583"/>
      <c r="J38" s="583"/>
    </row>
    <row r="39" spans="1:10" ht="16.5" customHeight="1">
      <c r="A39" s="61"/>
      <c r="B39" s="59"/>
      <c r="C39" s="311"/>
      <c r="D39" s="311"/>
      <c r="E39" s="311"/>
      <c r="F39" s="311"/>
      <c r="G39" s="311"/>
      <c r="H39" s="311"/>
      <c r="I39" s="311"/>
      <c r="J39" s="311"/>
    </row>
    <row r="40" spans="1:10" ht="15" customHeight="1">
      <c r="A40" s="61"/>
      <c r="B40" s="61"/>
      <c r="C40" s="59"/>
      <c r="D40" s="59"/>
      <c r="E40" s="59"/>
      <c r="F40" s="59"/>
      <c r="G40" s="59"/>
      <c r="H40" s="59"/>
    </row>
  </sheetData>
  <mergeCells count="3">
    <mergeCell ref="A2:B2"/>
    <mergeCell ref="A3:B3"/>
    <mergeCell ref="E3:F3"/>
  </mergeCells>
  <phoneticPr fontId="3"/>
  <pageMargins left="0.59055118110236227" right="0.78740157480314965" top="0.59055118110236227" bottom="0.59055118110236227" header="0.51181102362204722" footer="0.51181102362204722"/>
  <pageSetup paperSize="9" orientation="portrait" horizontalDpi="4294967293"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72899-ED3A-4188-B80E-4F1D10709FF6}">
  <dimension ref="A1:J63"/>
  <sheetViews>
    <sheetView view="pageBreakPreview" topLeftCell="A12" zoomScaleNormal="100" zoomScaleSheetLayoutView="100" workbookViewId="0">
      <selection activeCell="L15" sqref="L15"/>
    </sheetView>
  </sheetViews>
  <sheetFormatPr defaultColWidth="9" defaultRowHeight="12"/>
  <cols>
    <col min="1" max="1" width="12.6328125" style="59" customWidth="1"/>
    <col min="2" max="2" width="7.6328125" style="59" customWidth="1"/>
    <col min="3" max="10" width="9.6328125" style="59" customWidth="1"/>
    <col min="11" max="16384" width="9" style="59"/>
  </cols>
  <sheetData>
    <row r="1" spans="1:10" ht="21" customHeight="1">
      <c r="A1" s="56" t="s">
        <v>1463</v>
      </c>
      <c r="B1" s="56"/>
      <c r="C1" s="56"/>
      <c r="D1" s="56"/>
      <c r="E1" s="56"/>
      <c r="F1" s="56"/>
      <c r="G1" s="56"/>
      <c r="H1" s="56"/>
      <c r="I1" s="56"/>
      <c r="J1" s="56"/>
    </row>
    <row r="2" spans="1:10" ht="13.5" customHeight="1" thickBot="1">
      <c r="A2" s="3124" t="s">
        <v>1464</v>
      </c>
      <c r="B2" s="3124"/>
      <c r="C2" s="297"/>
      <c r="D2" s="297"/>
      <c r="E2" s="297"/>
      <c r="F2" s="297"/>
      <c r="G2" s="297"/>
      <c r="H2" s="297"/>
      <c r="I2" s="297"/>
      <c r="J2" s="299" t="s">
        <v>748</v>
      </c>
    </row>
    <row r="3" spans="1:10" ht="15" customHeight="1">
      <c r="A3" s="3273" t="s">
        <v>1465</v>
      </c>
      <c r="B3" s="3273"/>
      <c r="C3" s="3243" t="s">
        <v>1466</v>
      </c>
      <c r="D3" s="3234"/>
      <c r="E3" s="3235"/>
      <c r="F3" s="3117" t="s">
        <v>1467</v>
      </c>
      <c r="G3" s="3118"/>
      <c r="H3" s="3118"/>
      <c r="I3" s="3118"/>
      <c r="J3" s="3118"/>
    </row>
    <row r="4" spans="1:10" ht="15" customHeight="1">
      <c r="A4" s="3273"/>
      <c r="B4" s="3273"/>
      <c r="C4" s="3266"/>
      <c r="D4" s="3236"/>
      <c r="E4" s="3237"/>
      <c r="F4" s="3253" t="s">
        <v>1468</v>
      </c>
      <c r="G4" s="3254"/>
      <c r="H4" s="3255"/>
      <c r="I4" s="3249" t="s">
        <v>1469</v>
      </c>
      <c r="J4" s="3262" t="s">
        <v>1470</v>
      </c>
    </row>
    <row r="5" spans="1:10" ht="15" customHeight="1">
      <c r="A5" s="3241"/>
      <c r="B5" s="3241"/>
      <c r="C5" s="302" t="s">
        <v>16</v>
      </c>
      <c r="D5" s="302" t="s">
        <v>752</v>
      </c>
      <c r="E5" s="302" t="s">
        <v>753</v>
      </c>
      <c r="F5" s="302" t="s">
        <v>16</v>
      </c>
      <c r="G5" s="302" t="s">
        <v>752</v>
      </c>
      <c r="H5" s="302" t="s">
        <v>753</v>
      </c>
      <c r="I5" s="3250"/>
      <c r="J5" s="3240"/>
    </row>
    <row r="6" spans="1:10" ht="15" customHeight="1">
      <c r="A6" s="5" t="s">
        <v>1471</v>
      </c>
      <c r="C6" s="584">
        <v>-3539</v>
      </c>
      <c r="D6" s="454">
        <v>-1738</v>
      </c>
      <c r="E6" s="454">
        <v>-1801</v>
      </c>
      <c r="F6" s="454">
        <v>-1805</v>
      </c>
      <c r="G6" s="454">
        <v>-862</v>
      </c>
      <c r="H6" s="454">
        <v>-943</v>
      </c>
      <c r="I6" s="454">
        <v>3400</v>
      </c>
      <c r="J6" s="454">
        <v>5205</v>
      </c>
    </row>
    <row r="7" spans="1:10" ht="15" customHeight="1">
      <c r="A7" s="59" t="s">
        <v>1472</v>
      </c>
      <c r="C7" s="584">
        <v>-2640</v>
      </c>
      <c r="D7" s="454">
        <v>-1159</v>
      </c>
      <c r="E7" s="454">
        <v>-1481</v>
      </c>
      <c r="F7" s="454">
        <v>-2524</v>
      </c>
      <c r="G7" s="454">
        <v>-1302</v>
      </c>
      <c r="H7" s="454">
        <v>-1222</v>
      </c>
      <c r="I7" s="454">
        <v>3257</v>
      </c>
      <c r="J7" s="454">
        <v>5781</v>
      </c>
    </row>
    <row r="8" spans="1:10" ht="15" customHeight="1">
      <c r="A8" s="59" t="s">
        <v>1473</v>
      </c>
      <c r="C8" s="584">
        <v>-2492</v>
      </c>
      <c r="D8" s="454">
        <v>-1097</v>
      </c>
      <c r="E8" s="454">
        <v>-1395</v>
      </c>
      <c r="F8" s="454">
        <v>-2616</v>
      </c>
      <c r="G8" s="454">
        <v>-1262</v>
      </c>
      <c r="H8" s="454">
        <v>-1354</v>
      </c>
      <c r="I8" s="454">
        <v>3115</v>
      </c>
      <c r="J8" s="454">
        <v>5731</v>
      </c>
    </row>
    <row r="9" spans="1:10" ht="15" customHeight="1">
      <c r="A9" s="59" t="s">
        <v>1474</v>
      </c>
      <c r="C9" s="584">
        <v>-3164</v>
      </c>
      <c r="D9" s="454">
        <v>-1554</v>
      </c>
      <c r="E9" s="454">
        <v>-1610</v>
      </c>
      <c r="F9" s="454">
        <v>-2800</v>
      </c>
      <c r="G9" s="454">
        <v>-1479</v>
      </c>
      <c r="H9" s="454">
        <v>-1321</v>
      </c>
      <c r="I9" s="454">
        <v>2877</v>
      </c>
      <c r="J9" s="454">
        <v>5677</v>
      </c>
    </row>
    <row r="10" spans="1:10" ht="15" customHeight="1">
      <c r="A10" s="306" t="s">
        <v>1475</v>
      </c>
      <c r="B10" s="306"/>
      <c r="C10" s="585">
        <v>-3161</v>
      </c>
      <c r="D10" s="586">
        <v>-1389</v>
      </c>
      <c r="E10" s="586">
        <v>-1772</v>
      </c>
      <c r="F10" s="586">
        <v>-3190</v>
      </c>
      <c r="G10" s="586">
        <v>-1526</v>
      </c>
      <c r="H10" s="586">
        <v>-1664</v>
      </c>
      <c r="I10" s="586">
        <v>2800</v>
      </c>
      <c r="J10" s="586">
        <v>5990</v>
      </c>
    </row>
    <row r="11" spans="1:10" s="90" customFormat="1" ht="15" customHeight="1">
      <c r="A11" s="60"/>
      <c r="B11" s="61" t="s">
        <v>1476</v>
      </c>
      <c r="C11" s="584">
        <v>-572</v>
      </c>
      <c r="D11" s="454">
        <v>-261</v>
      </c>
      <c r="E11" s="454">
        <v>-311</v>
      </c>
      <c r="F11" s="454">
        <v>-556</v>
      </c>
      <c r="G11" s="454">
        <v>-274</v>
      </c>
      <c r="H11" s="454">
        <v>-282</v>
      </c>
      <c r="I11" s="454">
        <v>231</v>
      </c>
      <c r="J11" s="454">
        <v>787</v>
      </c>
    </row>
    <row r="12" spans="1:10" ht="15" customHeight="1">
      <c r="A12" s="60"/>
      <c r="B12" s="587" t="s">
        <v>1477</v>
      </c>
      <c r="C12" s="584">
        <v>-275</v>
      </c>
      <c r="D12" s="454">
        <v>-107</v>
      </c>
      <c r="E12" s="454">
        <v>-168</v>
      </c>
      <c r="F12" s="454">
        <v>-369</v>
      </c>
      <c r="G12" s="454">
        <v>-194</v>
      </c>
      <c r="H12" s="454">
        <v>-175</v>
      </c>
      <c r="I12" s="454">
        <v>220</v>
      </c>
      <c r="J12" s="454">
        <v>589</v>
      </c>
    </row>
    <row r="13" spans="1:10" ht="15" customHeight="1">
      <c r="A13" s="60"/>
      <c r="B13" s="587" t="s">
        <v>1478</v>
      </c>
      <c r="C13" s="584">
        <v>-915</v>
      </c>
      <c r="D13" s="454">
        <v>-426</v>
      </c>
      <c r="E13" s="454">
        <v>-489</v>
      </c>
      <c r="F13" s="454">
        <v>-291</v>
      </c>
      <c r="G13" s="454">
        <v>-126</v>
      </c>
      <c r="H13" s="454">
        <v>-165</v>
      </c>
      <c r="I13" s="454">
        <v>219</v>
      </c>
      <c r="J13" s="454">
        <v>510</v>
      </c>
    </row>
    <row r="14" spans="1:10" ht="15" customHeight="1">
      <c r="A14" s="60"/>
      <c r="B14" s="587" t="s">
        <v>1479</v>
      </c>
      <c r="C14" s="584">
        <v>-21</v>
      </c>
      <c r="D14" s="454">
        <v>23</v>
      </c>
      <c r="E14" s="454">
        <v>-44</v>
      </c>
      <c r="F14" s="454">
        <v>-246</v>
      </c>
      <c r="G14" s="454">
        <v>-108</v>
      </c>
      <c r="H14" s="454">
        <v>-138</v>
      </c>
      <c r="I14" s="454">
        <v>230</v>
      </c>
      <c r="J14" s="454">
        <v>476</v>
      </c>
    </row>
    <row r="15" spans="1:10" ht="15" customHeight="1">
      <c r="A15" s="60"/>
      <c r="B15" s="587" t="s">
        <v>1480</v>
      </c>
      <c r="C15" s="584">
        <v>-252</v>
      </c>
      <c r="D15" s="454">
        <v>-127</v>
      </c>
      <c r="E15" s="454">
        <v>-125</v>
      </c>
      <c r="F15" s="454">
        <v>-240</v>
      </c>
      <c r="G15" s="454">
        <v>-116</v>
      </c>
      <c r="H15" s="454">
        <v>-124</v>
      </c>
      <c r="I15" s="454">
        <v>223</v>
      </c>
      <c r="J15" s="454">
        <v>463</v>
      </c>
    </row>
    <row r="16" spans="1:10" ht="15" customHeight="1">
      <c r="A16" s="60"/>
      <c r="B16" s="587" t="s">
        <v>1481</v>
      </c>
      <c r="C16" s="584">
        <v>-98</v>
      </c>
      <c r="D16" s="454">
        <v>-51</v>
      </c>
      <c r="E16" s="454">
        <v>-47</v>
      </c>
      <c r="F16" s="454">
        <v>-209</v>
      </c>
      <c r="G16" s="454">
        <v>-102</v>
      </c>
      <c r="H16" s="454">
        <v>-107</v>
      </c>
      <c r="I16" s="454">
        <v>212</v>
      </c>
      <c r="J16" s="454">
        <v>421</v>
      </c>
    </row>
    <row r="17" spans="1:10" ht="15" customHeight="1">
      <c r="A17" s="60"/>
      <c r="B17" s="587" t="s">
        <v>1482</v>
      </c>
      <c r="C17" s="584">
        <v>-194</v>
      </c>
      <c r="D17" s="454">
        <v>-109</v>
      </c>
      <c r="E17" s="454">
        <v>-85</v>
      </c>
      <c r="F17" s="454">
        <v>-251</v>
      </c>
      <c r="G17" s="454">
        <v>-102</v>
      </c>
      <c r="H17" s="454">
        <v>-149</v>
      </c>
      <c r="I17" s="454">
        <v>218</v>
      </c>
      <c r="J17" s="454">
        <v>469</v>
      </c>
    </row>
    <row r="18" spans="1:10" ht="15" customHeight="1">
      <c r="A18" s="60"/>
      <c r="B18" s="587" t="s">
        <v>1483</v>
      </c>
      <c r="C18" s="584">
        <v>-156</v>
      </c>
      <c r="D18" s="454">
        <v>6</v>
      </c>
      <c r="E18" s="454">
        <v>-162</v>
      </c>
      <c r="F18" s="454">
        <v>-169</v>
      </c>
      <c r="G18" s="454">
        <v>-77</v>
      </c>
      <c r="H18" s="454">
        <v>-92</v>
      </c>
      <c r="I18" s="454">
        <v>247</v>
      </c>
      <c r="J18" s="454">
        <v>416</v>
      </c>
    </row>
    <row r="19" spans="1:10" ht="15" customHeight="1">
      <c r="A19" s="60"/>
      <c r="B19" s="587" t="s">
        <v>1484</v>
      </c>
      <c r="C19" s="584">
        <v>-168</v>
      </c>
      <c r="D19" s="454">
        <v>-81</v>
      </c>
      <c r="E19" s="454">
        <v>-87</v>
      </c>
      <c r="F19" s="454">
        <v>-203</v>
      </c>
      <c r="G19" s="454">
        <v>-109</v>
      </c>
      <c r="H19" s="454">
        <v>-94</v>
      </c>
      <c r="I19" s="454">
        <v>263</v>
      </c>
      <c r="J19" s="454">
        <v>466</v>
      </c>
    </row>
    <row r="20" spans="1:10" ht="15" customHeight="1">
      <c r="A20" s="60"/>
      <c r="B20" s="587" t="s">
        <v>1485</v>
      </c>
      <c r="C20" s="584">
        <v>56</v>
      </c>
      <c r="D20" s="454">
        <v>114</v>
      </c>
      <c r="E20" s="454">
        <v>-58</v>
      </c>
      <c r="F20" s="454">
        <v>-210</v>
      </c>
      <c r="G20" s="454">
        <v>-63</v>
      </c>
      <c r="H20" s="454">
        <v>-147</v>
      </c>
      <c r="I20" s="454">
        <v>270</v>
      </c>
      <c r="J20" s="454">
        <v>480</v>
      </c>
    </row>
    <row r="21" spans="1:10" ht="15" customHeight="1">
      <c r="A21" s="60"/>
      <c r="B21" s="587" t="s">
        <v>1486</v>
      </c>
      <c r="C21" s="584">
        <v>-262</v>
      </c>
      <c r="D21" s="454">
        <v>-175</v>
      </c>
      <c r="E21" s="454">
        <v>-87</v>
      </c>
      <c r="F21" s="454">
        <v>-241</v>
      </c>
      <c r="G21" s="454">
        <v>-149</v>
      </c>
      <c r="H21" s="454">
        <v>-92</v>
      </c>
      <c r="I21" s="454">
        <v>202</v>
      </c>
      <c r="J21" s="454">
        <v>443</v>
      </c>
    </row>
    <row r="22" spans="1:10" ht="15" customHeight="1">
      <c r="A22" s="60"/>
      <c r="B22" s="587" t="s">
        <v>1487</v>
      </c>
      <c r="C22" s="584">
        <v>-304</v>
      </c>
      <c r="D22" s="454">
        <v>-195</v>
      </c>
      <c r="E22" s="454">
        <v>-109</v>
      </c>
      <c r="F22" s="454">
        <v>-205</v>
      </c>
      <c r="G22" s="454">
        <v>-106</v>
      </c>
      <c r="H22" s="454">
        <v>-99</v>
      </c>
      <c r="I22" s="454">
        <v>265</v>
      </c>
      <c r="J22" s="454">
        <v>470</v>
      </c>
    </row>
    <row r="23" spans="1:10" ht="15" customHeight="1">
      <c r="A23" s="3273" t="s">
        <v>1488</v>
      </c>
      <c r="B23" s="3273"/>
      <c r="C23" s="584">
        <v>-2008</v>
      </c>
      <c r="D23" s="454">
        <v>-1022</v>
      </c>
      <c r="E23" s="454">
        <v>-986</v>
      </c>
      <c r="F23" s="454">
        <v>-1196</v>
      </c>
      <c r="G23" s="454">
        <v>-557</v>
      </c>
      <c r="H23" s="454">
        <v>-639</v>
      </c>
      <c r="I23" s="588">
        <v>1509</v>
      </c>
      <c r="J23" s="588">
        <v>2705</v>
      </c>
    </row>
    <row r="24" spans="1:10" ht="15" customHeight="1">
      <c r="A24" s="3273" t="s">
        <v>1489</v>
      </c>
      <c r="B24" s="3273"/>
      <c r="C24" s="584">
        <v>-96</v>
      </c>
      <c r="D24" s="454">
        <v>14</v>
      </c>
      <c r="E24" s="454">
        <v>-110</v>
      </c>
      <c r="F24" s="454">
        <v>-392</v>
      </c>
      <c r="G24" s="454">
        <v>-178</v>
      </c>
      <c r="H24" s="454">
        <v>-214</v>
      </c>
      <c r="I24" s="454">
        <v>235</v>
      </c>
      <c r="J24" s="454">
        <v>627</v>
      </c>
    </row>
    <row r="25" spans="1:10" ht="15" customHeight="1">
      <c r="A25" s="3273" t="s">
        <v>1490</v>
      </c>
      <c r="B25" s="3273"/>
      <c r="C25" s="584">
        <v>-300</v>
      </c>
      <c r="D25" s="454">
        <v>-124</v>
      </c>
      <c r="E25" s="454">
        <v>-176</v>
      </c>
      <c r="F25" s="454">
        <v>-300</v>
      </c>
      <c r="G25" s="454">
        <v>-140</v>
      </c>
      <c r="H25" s="454">
        <v>-160</v>
      </c>
      <c r="I25" s="454">
        <v>258</v>
      </c>
      <c r="J25" s="454">
        <v>558</v>
      </c>
    </row>
    <row r="26" spans="1:10" ht="15" customHeight="1">
      <c r="A26" s="3273" t="s">
        <v>1491</v>
      </c>
      <c r="B26" s="3273"/>
      <c r="C26" s="584">
        <v>-688</v>
      </c>
      <c r="D26" s="454">
        <v>-296</v>
      </c>
      <c r="E26" s="454">
        <v>-392</v>
      </c>
      <c r="F26" s="454">
        <v>-708</v>
      </c>
      <c r="G26" s="454">
        <v>-347</v>
      </c>
      <c r="H26" s="454">
        <v>-361</v>
      </c>
      <c r="I26" s="454">
        <v>385</v>
      </c>
      <c r="J26" s="454">
        <v>1093</v>
      </c>
    </row>
    <row r="27" spans="1:10" ht="15" customHeight="1">
      <c r="A27" s="3273" t="s">
        <v>1492</v>
      </c>
      <c r="B27" s="3273"/>
      <c r="C27" s="584">
        <v>-165</v>
      </c>
      <c r="D27" s="454">
        <v>-80</v>
      </c>
      <c r="E27" s="454">
        <v>-85</v>
      </c>
      <c r="F27" s="454">
        <v>-260</v>
      </c>
      <c r="G27" s="454">
        <v>-127</v>
      </c>
      <c r="H27" s="454">
        <v>-133</v>
      </c>
      <c r="I27" s="454">
        <v>49</v>
      </c>
      <c r="J27" s="454">
        <v>309</v>
      </c>
    </row>
    <row r="28" spans="1:10" ht="15" customHeight="1">
      <c r="A28" s="3273" t="s">
        <v>1493</v>
      </c>
      <c r="B28" s="3273"/>
      <c r="C28" s="584">
        <v>134</v>
      </c>
      <c r="D28" s="454">
        <v>123</v>
      </c>
      <c r="E28" s="454">
        <v>11</v>
      </c>
      <c r="F28" s="454">
        <v>-19</v>
      </c>
      <c r="G28" s="454">
        <v>-10</v>
      </c>
      <c r="H28" s="454">
        <v>-9</v>
      </c>
      <c r="I28" s="454">
        <v>39</v>
      </c>
      <c r="J28" s="454">
        <v>58</v>
      </c>
    </row>
    <row r="29" spans="1:10" ht="15" customHeight="1" thickBot="1">
      <c r="A29" s="3275" t="s">
        <v>1494</v>
      </c>
      <c r="B29" s="3275"/>
      <c r="C29" s="589">
        <v>-38</v>
      </c>
      <c r="D29" s="590">
        <v>-4</v>
      </c>
      <c r="E29" s="590">
        <v>-34</v>
      </c>
      <c r="F29" s="590">
        <v>-315</v>
      </c>
      <c r="G29" s="590">
        <v>-167</v>
      </c>
      <c r="H29" s="590">
        <v>-148</v>
      </c>
      <c r="I29" s="590">
        <v>325</v>
      </c>
      <c r="J29" s="590">
        <v>640</v>
      </c>
    </row>
    <row r="30" spans="1:10" ht="7.5" customHeight="1" thickBot="1">
      <c r="A30" s="557"/>
      <c r="B30" s="557"/>
      <c r="C30" s="297"/>
      <c r="D30" s="297"/>
      <c r="E30" s="297"/>
      <c r="F30" s="297"/>
      <c r="G30" s="297"/>
      <c r="H30" s="297"/>
      <c r="I30" s="317"/>
      <c r="J30" s="317"/>
    </row>
    <row r="31" spans="1:10" ht="15" customHeight="1">
      <c r="A31" s="3273" t="s">
        <v>1465</v>
      </c>
      <c r="B31" s="3244"/>
      <c r="C31" s="3240" t="s">
        <v>1495</v>
      </c>
      <c r="D31" s="3241"/>
      <c r="E31" s="3241"/>
      <c r="F31" s="3241"/>
      <c r="G31" s="3245"/>
      <c r="H31" s="3293" t="s">
        <v>1496</v>
      </c>
      <c r="I31" s="3232" t="s">
        <v>1497</v>
      </c>
      <c r="J31" s="3273"/>
    </row>
    <row r="32" spans="1:10" ht="15" customHeight="1">
      <c r="A32" s="3273"/>
      <c r="B32" s="3244"/>
      <c r="C32" s="3253" t="s">
        <v>1498</v>
      </c>
      <c r="D32" s="3254"/>
      <c r="E32" s="3255"/>
      <c r="F32" s="3310" t="s">
        <v>1499</v>
      </c>
      <c r="G32" s="3310" t="s">
        <v>1500</v>
      </c>
      <c r="H32" s="3294"/>
      <c r="I32" s="3312"/>
      <c r="J32" s="3106"/>
    </row>
    <row r="33" spans="1:10" ht="15" customHeight="1">
      <c r="A33" s="3241"/>
      <c r="B33" s="3241"/>
      <c r="C33" s="302" t="s">
        <v>16</v>
      </c>
      <c r="D33" s="302" t="s">
        <v>752</v>
      </c>
      <c r="E33" s="302" t="s">
        <v>753</v>
      </c>
      <c r="F33" s="3311"/>
      <c r="G33" s="3311"/>
      <c r="H33" s="3250"/>
      <c r="I33" s="3313"/>
      <c r="J33" s="3106"/>
    </row>
    <row r="34" spans="1:10" ht="15" customHeight="1">
      <c r="A34" s="59" t="s">
        <v>1471</v>
      </c>
      <c r="C34" s="591">
        <v>-1734</v>
      </c>
      <c r="D34" s="588">
        <v>-876</v>
      </c>
      <c r="E34" s="588">
        <v>-858</v>
      </c>
      <c r="F34" s="588">
        <v>11793</v>
      </c>
      <c r="G34" s="588">
        <v>13527</v>
      </c>
      <c r="H34" s="588">
        <v>1993</v>
      </c>
      <c r="I34" s="588">
        <v>774</v>
      </c>
      <c r="J34" s="592"/>
    </row>
    <row r="35" spans="1:10" ht="15" customHeight="1">
      <c r="A35" s="59" t="s">
        <v>1472</v>
      </c>
      <c r="C35" s="591">
        <v>-116</v>
      </c>
      <c r="D35" s="588">
        <v>143</v>
      </c>
      <c r="E35" s="588">
        <v>-259</v>
      </c>
      <c r="F35" s="588">
        <v>14923</v>
      </c>
      <c r="G35" s="588">
        <v>15039</v>
      </c>
      <c r="H35" s="407">
        <v>1966</v>
      </c>
      <c r="I35" s="588">
        <v>693</v>
      </c>
      <c r="J35" s="593"/>
    </row>
    <row r="36" spans="1:10" ht="15" customHeight="1">
      <c r="A36" s="59" t="s">
        <v>1473</v>
      </c>
      <c r="C36" s="591">
        <v>124</v>
      </c>
      <c r="D36" s="588">
        <v>165</v>
      </c>
      <c r="E36" s="588">
        <v>-41</v>
      </c>
      <c r="F36" s="588">
        <v>14992</v>
      </c>
      <c r="G36" s="588">
        <v>14868</v>
      </c>
      <c r="H36" s="407">
        <v>1770</v>
      </c>
      <c r="I36" s="588">
        <v>766</v>
      </c>
      <c r="J36" s="593"/>
    </row>
    <row r="37" spans="1:10" ht="15" customHeight="1">
      <c r="A37" s="59" t="s">
        <v>1501</v>
      </c>
      <c r="C37" s="591">
        <v>-364</v>
      </c>
      <c r="D37" s="588">
        <v>-75</v>
      </c>
      <c r="E37" s="588">
        <v>-289</v>
      </c>
      <c r="F37" s="588">
        <v>14326</v>
      </c>
      <c r="G37" s="588">
        <v>14690</v>
      </c>
      <c r="H37" s="407">
        <v>1749</v>
      </c>
      <c r="I37" s="588">
        <v>756</v>
      </c>
      <c r="J37" s="593"/>
    </row>
    <row r="38" spans="1:10" ht="15" customHeight="1">
      <c r="A38" s="306" t="s">
        <v>1475</v>
      </c>
      <c r="B38" s="306"/>
      <c r="C38" s="594">
        <v>29</v>
      </c>
      <c r="D38" s="595">
        <v>137</v>
      </c>
      <c r="E38" s="595">
        <v>-108</v>
      </c>
      <c r="F38" s="595">
        <v>14740</v>
      </c>
      <c r="G38" s="595">
        <v>14711</v>
      </c>
      <c r="H38" s="595">
        <v>1724</v>
      </c>
      <c r="I38" s="595">
        <v>741</v>
      </c>
      <c r="J38" s="593"/>
    </row>
    <row r="39" spans="1:10" ht="15" customHeight="1">
      <c r="A39" s="60"/>
      <c r="B39" s="61" t="s">
        <v>1476</v>
      </c>
      <c r="C39" s="591">
        <v>-16</v>
      </c>
      <c r="D39" s="454">
        <v>13</v>
      </c>
      <c r="E39" s="454">
        <v>-29</v>
      </c>
      <c r="F39" s="454">
        <v>925</v>
      </c>
      <c r="G39" s="454">
        <v>941</v>
      </c>
      <c r="H39" s="588">
        <v>118</v>
      </c>
      <c r="I39" s="588">
        <v>69</v>
      </c>
      <c r="J39" s="592"/>
    </row>
    <row r="40" spans="1:10" s="306" customFormat="1" ht="15" customHeight="1">
      <c r="A40" s="60"/>
      <c r="B40" s="587" t="s">
        <v>1477</v>
      </c>
      <c r="C40" s="591">
        <v>94</v>
      </c>
      <c r="D40" s="454">
        <v>87</v>
      </c>
      <c r="E40" s="454">
        <v>7</v>
      </c>
      <c r="F40" s="454">
        <v>1187</v>
      </c>
      <c r="G40" s="454">
        <v>1093</v>
      </c>
      <c r="H40" s="588">
        <v>152</v>
      </c>
      <c r="I40" s="588">
        <v>63</v>
      </c>
      <c r="J40" s="592"/>
    </row>
    <row r="41" spans="1:10" ht="15" customHeight="1">
      <c r="A41" s="60"/>
      <c r="B41" s="587" t="s">
        <v>1478</v>
      </c>
      <c r="C41" s="591">
        <v>-624</v>
      </c>
      <c r="D41" s="454">
        <v>-300</v>
      </c>
      <c r="E41" s="454">
        <v>-324</v>
      </c>
      <c r="F41" s="454">
        <v>2856</v>
      </c>
      <c r="G41" s="588">
        <v>3480</v>
      </c>
      <c r="H41" s="588">
        <v>172</v>
      </c>
      <c r="I41" s="588">
        <v>78</v>
      </c>
      <c r="J41" s="592"/>
    </row>
    <row r="42" spans="1:10" ht="15" customHeight="1">
      <c r="A42" s="60"/>
      <c r="B42" s="587" t="s">
        <v>1479</v>
      </c>
      <c r="C42" s="591">
        <v>225</v>
      </c>
      <c r="D42" s="454">
        <v>131</v>
      </c>
      <c r="E42" s="454">
        <v>94</v>
      </c>
      <c r="F42" s="454">
        <v>1753</v>
      </c>
      <c r="G42" s="588">
        <v>1528</v>
      </c>
      <c r="H42" s="588">
        <v>109</v>
      </c>
      <c r="I42" s="588">
        <v>66</v>
      </c>
      <c r="J42" s="592"/>
    </row>
    <row r="43" spans="1:10" ht="15" customHeight="1">
      <c r="A43" s="60"/>
      <c r="B43" s="587" t="s">
        <v>1480</v>
      </c>
      <c r="C43" s="591">
        <v>-12</v>
      </c>
      <c r="D43" s="454">
        <v>-11</v>
      </c>
      <c r="E43" s="454">
        <v>-1</v>
      </c>
      <c r="F43" s="454">
        <v>1078</v>
      </c>
      <c r="G43" s="454">
        <v>1090</v>
      </c>
      <c r="H43" s="588">
        <v>131</v>
      </c>
      <c r="I43" s="588">
        <v>53</v>
      </c>
      <c r="J43" s="592"/>
    </row>
    <row r="44" spans="1:10" ht="15" customHeight="1">
      <c r="A44" s="60"/>
      <c r="B44" s="587" t="s">
        <v>1481</v>
      </c>
      <c r="C44" s="591">
        <v>111</v>
      </c>
      <c r="D44" s="454">
        <v>51</v>
      </c>
      <c r="E44" s="454">
        <v>60</v>
      </c>
      <c r="F44" s="454">
        <v>1098</v>
      </c>
      <c r="G44" s="454">
        <v>987</v>
      </c>
      <c r="H44" s="588">
        <v>104</v>
      </c>
      <c r="I44" s="588">
        <v>49</v>
      </c>
      <c r="J44" s="592"/>
    </row>
    <row r="45" spans="1:10" ht="15" customHeight="1">
      <c r="A45" s="60"/>
      <c r="B45" s="587" t="s">
        <v>1482</v>
      </c>
      <c r="C45" s="591">
        <v>57</v>
      </c>
      <c r="D45" s="454">
        <v>-7</v>
      </c>
      <c r="E45" s="454">
        <v>64</v>
      </c>
      <c r="F45" s="454">
        <v>1111</v>
      </c>
      <c r="G45" s="454">
        <v>1054</v>
      </c>
      <c r="H45" s="588">
        <v>196</v>
      </c>
      <c r="I45" s="588">
        <v>75</v>
      </c>
      <c r="J45" s="592"/>
    </row>
    <row r="46" spans="1:10" ht="15" customHeight="1">
      <c r="A46" s="60"/>
      <c r="B46" s="587" t="s">
        <v>1483</v>
      </c>
      <c r="C46" s="591">
        <v>13</v>
      </c>
      <c r="D46" s="454">
        <v>83</v>
      </c>
      <c r="E46" s="454">
        <v>-70</v>
      </c>
      <c r="F46" s="454">
        <v>934</v>
      </c>
      <c r="G46" s="454">
        <v>921</v>
      </c>
      <c r="H46" s="588">
        <v>132</v>
      </c>
      <c r="I46" s="588">
        <v>56</v>
      </c>
      <c r="J46" s="592"/>
    </row>
    <row r="47" spans="1:10" ht="15" customHeight="1">
      <c r="A47" s="60"/>
      <c r="B47" s="587" t="s">
        <v>1484</v>
      </c>
      <c r="C47" s="591">
        <v>35</v>
      </c>
      <c r="D47" s="454">
        <v>28</v>
      </c>
      <c r="E47" s="454">
        <v>7</v>
      </c>
      <c r="F47" s="454">
        <v>1002</v>
      </c>
      <c r="G47" s="454">
        <v>967</v>
      </c>
      <c r="H47" s="588">
        <v>115</v>
      </c>
      <c r="I47" s="588">
        <v>62</v>
      </c>
      <c r="J47" s="592"/>
    </row>
    <row r="48" spans="1:10" ht="15" customHeight="1">
      <c r="A48" s="60"/>
      <c r="B48" s="587" t="s">
        <v>1485</v>
      </c>
      <c r="C48" s="591">
        <v>266</v>
      </c>
      <c r="D48" s="454">
        <v>177</v>
      </c>
      <c r="E48" s="454">
        <v>89</v>
      </c>
      <c r="F48" s="454">
        <v>1286</v>
      </c>
      <c r="G48" s="454">
        <v>1020</v>
      </c>
      <c r="H48" s="588">
        <v>158</v>
      </c>
      <c r="I48" s="588">
        <v>59</v>
      </c>
      <c r="J48" s="592"/>
    </row>
    <row r="49" spans="1:10" ht="15" customHeight="1">
      <c r="A49" s="60"/>
      <c r="B49" s="587" t="s">
        <v>1486</v>
      </c>
      <c r="C49" s="591">
        <v>-21</v>
      </c>
      <c r="D49" s="454">
        <v>-26</v>
      </c>
      <c r="E49" s="454">
        <v>5</v>
      </c>
      <c r="F49" s="454">
        <v>698</v>
      </c>
      <c r="G49" s="454">
        <v>719</v>
      </c>
      <c r="H49" s="588">
        <v>159</v>
      </c>
      <c r="I49" s="588">
        <v>58</v>
      </c>
      <c r="J49" s="592"/>
    </row>
    <row r="50" spans="1:10" ht="15" customHeight="1">
      <c r="A50" s="60"/>
      <c r="B50" s="587" t="s">
        <v>1487</v>
      </c>
      <c r="C50" s="591">
        <v>-99</v>
      </c>
      <c r="D50" s="454">
        <v>-89</v>
      </c>
      <c r="E50" s="454">
        <v>-10</v>
      </c>
      <c r="F50" s="454">
        <v>812</v>
      </c>
      <c r="G50" s="454">
        <v>911</v>
      </c>
      <c r="H50" s="588">
        <v>178</v>
      </c>
      <c r="I50" s="588">
        <v>53</v>
      </c>
      <c r="J50" s="592"/>
    </row>
    <row r="51" spans="1:10" ht="15" customHeight="1">
      <c r="A51" s="3273" t="s">
        <v>1488</v>
      </c>
      <c r="B51" s="3273"/>
      <c r="C51" s="591">
        <v>-812</v>
      </c>
      <c r="D51" s="454">
        <v>-465</v>
      </c>
      <c r="E51" s="454">
        <v>-347</v>
      </c>
      <c r="F51" s="588">
        <v>8107</v>
      </c>
      <c r="G51" s="588">
        <v>8919</v>
      </c>
      <c r="H51" s="588" t="s">
        <v>1502</v>
      </c>
      <c r="I51" s="588" t="s">
        <v>1502</v>
      </c>
      <c r="J51" s="596"/>
    </row>
    <row r="52" spans="1:10" ht="15" customHeight="1">
      <c r="A52" s="3273" t="s">
        <v>1489</v>
      </c>
      <c r="B52" s="3273"/>
      <c r="C52" s="591">
        <v>296</v>
      </c>
      <c r="D52" s="454">
        <v>192</v>
      </c>
      <c r="E52" s="454">
        <v>104</v>
      </c>
      <c r="F52" s="588">
        <v>1528</v>
      </c>
      <c r="G52" s="588">
        <v>1232</v>
      </c>
      <c r="H52" s="588" t="s">
        <v>1502</v>
      </c>
      <c r="I52" s="588" t="s">
        <v>1502</v>
      </c>
      <c r="J52" s="592"/>
    </row>
    <row r="53" spans="1:10" ht="15" customHeight="1">
      <c r="A53" s="3273" t="s">
        <v>1490</v>
      </c>
      <c r="B53" s="3273"/>
      <c r="C53" s="591">
        <v>0</v>
      </c>
      <c r="D53" s="454">
        <v>16</v>
      </c>
      <c r="E53" s="454">
        <v>-16</v>
      </c>
      <c r="F53" s="588">
        <v>979</v>
      </c>
      <c r="G53" s="588">
        <v>979</v>
      </c>
      <c r="H53" s="588" t="s">
        <v>1502</v>
      </c>
      <c r="I53" s="588" t="s">
        <v>1502</v>
      </c>
      <c r="J53" s="592"/>
    </row>
    <row r="54" spans="1:10" ht="15" customHeight="1">
      <c r="A54" s="3273" t="s">
        <v>1491</v>
      </c>
      <c r="B54" s="3273"/>
      <c r="C54" s="591">
        <v>20</v>
      </c>
      <c r="D54" s="454">
        <v>51</v>
      </c>
      <c r="E54" s="454">
        <v>-31</v>
      </c>
      <c r="F54" s="454">
        <v>1512</v>
      </c>
      <c r="G54" s="454">
        <v>1492</v>
      </c>
      <c r="H54" s="588" t="s">
        <v>1502</v>
      </c>
      <c r="I54" s="588" t="s">
        <v>1502</v>
      </c>
      <c r="J54" s="454"/>
    </row>
    <row r="55" spans="1:10" ht="15" customHeight="1">
      <c r="A55" s="3273" t="s">
        <v>1492</v>
      </c>
      <c r="B55" s="3273"/>
      <c r="C55" s="591">
        <v>95</v>
      </c>
      <c r="D55" s="454">
        <v>47</v>
      </c>
      <c r="E55" s="454">
        <v>48</v>
      </c>
      <c r="F55" s="454">
        <v>454</v>
      </c>
      <c r="G55" s="454">
        <v>359</v>
      </c>
      <c r="H55" s="588" t="s">
        <v>1502</v>
      </c>
      <c r="I55" s="588" t="s">
        <v>1502</v>
      </c>
      <c r="J55" s="454"/>
    </row>
    <row r="56" spans="1:10" ht="15" customHeight="1">
      <c r="A56" s="3273" t="s">
        <v>1493</v>
      </c>
      <c r="B56" s="3273"/>
      <c r="C56" s="591">
        <v>153</v>
      </c>
      <c r="D56" s="454">
        <v>133</v>
      </c>
      <c r="E56" s="454">
        <v>20</v>
      </c>
      <c r="F56" s="454">
        <v>418</v>
      </c>
      <c r="G56" s="454">
        <v>265</v>
      </c>
      <c r="H56" s="588" t="s">
        <v>1502</v>
      </c>
      <c r="I56" s="588" t="s">
        <v>1502</v>
      </c>
      <c r="J56" s="454"/>
    </row>
    <row r="57" spans="1:10" ht="15" customHeight="1" thickBot="1">
      <c r="A57" s="3275" t="s">
        <v>1494</v>
      </c>
      <c r="B57" s="3275"/>
      <c r="C57" s="597">
        <v>277</v>
      </c>
      <c r="D57" s="590">
        <v>163</v>
      </c>
      <c r="E57" s="590">
        <v>114</v>
      </c>
      <c r="F57" s="590">
        <v>1742</v>
      </c>
      <c r="G57" s="590">
        <v>1465</v>
      </c>
      <c r="H57" s="598" t="s">
        <v>1502</v>
      </c>
      <c r="I57" s="598" t="s">
        <v>1502</v>
      </c>
      <c r="J57" s="592"/>
    </row>
    <row r="58" spans="1:10" ht="13">
      <c r="A58" s="317" t="s">
        <v>1503</v>
      </c>
      <c r="B58" s="599"/>
      <c r="C58" s="599"/>
      <c r="D58" s="599"/>
      <c r="E58" s="599"/>
      <c r="F58" s="599"/>
      <c r="G58" s="599"/>
      <c r="H58" s="599"/>
      <c r="I58" s="599"/>
      <c r="J58" s="300"/>
    </row>
    <row r="59" spans="1:10" ht="13">
      <c r="A59" s="317" t="s">
        <v>1504</v>
      </c>
      <c r="B59" s="599"/>
      <c r="C59" s="599"/>
      <c r="D59" s="599"/>
      <c r="E59" s="599"/>
      <c r="F59" s="599"/>
      <c r="G59" s="599"/>
      <c r="H59" s="599"/>
      <c r="I59" s="599"/>
      <c r="J59" s="300"/>
    </row>
    <row r="60" spans="1:10" ht="12" customHeight="1">
      <c r="A60" s="317" t="s">
        <v>1505</v>
      </c>
      <c r="B60" s="599"/>
      <c r="C60" s="599"/>
      <c r="D60" s="599"/>
      <c r="E60" s="599"/>
      <c r="F60" s="599"/>
      <c r="G60" s="599"/>
      <c r="H60" s="599"/>
      <c r="I60" s="599"/>
      <c r="J60" s="300"/>
    </row>
    <row r="61" spans="1:10" ht="12" customHeight="1">
      <c r="A61" s="317" t="s">
        <v>1506</v>
      </c>
      <c r="B61" s="599"/>
      <c r="C61" s="599"/>
      <c r="D61" s="599"/>
      <c r="E61" s="599"/>
      <c r="F61" s="599"/>
      <c r="G61" s="599"/>
      <c r="H61" s="599"/>
      <c r="I61" s="599"/>
      <c r="J61" s="300"/>
    </row>
    <row r="62" spans="1:10" ht="12" customHeight="1">
      <c r="A62" s="59" t="s">
        <v>1507</v>
      </c>
      <c r="B62" s="599"/>
      <c r="C62" s="599"/>
      <c r="D62" s="599"/>
      <c r="E62" s="599"/>
      <c r="F62" s="599"/>
      <c r="G62" s="599"/>
      <c r="H62" s="599"/>
      <c r="I62" s="599"/>
      <c r="J62" s="300"/>
    </row>
    <row r="63" spans="1:10" ht="13">
      <c r="A63" s="317"/>
      <c r="B63" s="599"/>
      <c r="C63" s="599"/>
      <c r="D63" s="599"/>
      <c r="E63" s="599"/>
      <c r="F63" s="599"/>
      <c r="G63" s="599"/>
      <c r="H63" s="599"/>
      <c r="I63" s="599"/>
      <c r="J63" s="300"/>
    </row>
  </sheetData>
  <mergeCells count="29">
    <mergeCell ref="A57:B57"/>
    <mergeCell ref="A51:B51"/>
    <mergeCell ref="A52:B52"/>
    <mergeCell ref="A53:B53"/>
    <mergeCell ref="A54:B54"/>
    <mergeCell ref="A55:B55"/>
    <mergeCell ref="A56:B56"/>
    <mergeCell ref="J31:J33"/>
    <mergeCell ref="C32:E32"/>
    <mergeCell ref="F32:F33"/>
    <mergeCell ref="G32:G33"/>
    <mergeCell ref="A23:B23"/>
    <mergeCell ref="A24:B24"/>
    <mergeCell ref="A25:B25"/>
    <mergeCell ref="A26:B26"/>
    <mergeCell ref="A27:B27"/>
    <mergeCell ref="A28:B28"/>
    <mergeCell ref="A29:B29"/>
    <mergeCell ref="A31:B33"/>
    <mergeCell ref="C31:G31"/>
    <mergeCell ref="H31:H33"/>
    <mergeCell ref="I31:I33"/>
    <mergeCell ref="A2:B2"/>
    <mergeCell ref="A3:B5"/>
    <mergeCell ref="C3:E4"/>
    <mergeCell ref="F3:J3"/>
    <mergeCell ref="F4:H4"/>
    <mergeCell ref="I4:I5"/>
    <mergeCell ref="J4:J5"/>
  </mergeCells>
  <phoneticPr fontId="3"/>
  <pageMargins left="0.78740157480314965" right="0.59055118110236227" top="0.55118110236220474" bottom="0.55118110236220474" header="0.15748031496062992" footer="0.15748031496062992"/>
  <pageSetup paperSize="9" scale="88" orientation="portrait" horizontalDpi="4294967293" r:id="rId1"/>
  <headerFooter alignWithMargins="0"/>
  <rowBreaks count="1" manualBreakCount="1">
    <brk id="6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CD900-8D22-4135-A283-752DA1C3A42A}">
  <dimension ref="A1"/>
  <sheetViews>
    <sheetView view="pageBreakPreview" zoomScaleNormal="100" zoomScaleSheetLayoutView="100" workbookViewId="0">
      <selection activeCell="K2" sqref="K2"/>
    </sheetView>
  </sheetViews>
  <sheetFormatPr defaultRowHeight="13"/>
  <sheetData>
    <row r="1" spans="1:1">
      <c r="A1" t="s">
        <v>744</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E278B-C800-471F-9B45-309EE15870EC}">
  <dimension ref="A1:AA80"/>
  <sheetViews>
    <sheetView view="pageBreakPreview" zoomScaleNormal="100" zoomScaleSheetLayoutView="100" workbookViewId="0">
      <selection activeCell="L15" sqref="L15"/>
    </sheetView>
  </sheetViews>
  <sheetFormatPr defaultColWidth="8.90625" defaultRowHeight="13"/>
  <cols>
    <col min="1" max="1" width="1.81640625" style="21" customWidth="1"/>
    <col min="2" max="2" width="13.6328125" style="21" customWidth="1"/>
    <col min="3" max="4" width="6.08984375" style="21" customWidth="1"/>
    <col min="5" max="5" width="5.6328125" style="21" customWidth="1"/>
    <col min="6" max="6" width="5.08984375" style="21" customWidth="1"/>
    <col min="7" max="7" width="2.90625" style="21" customWidth="1"/>
    <col min="8" max="8" width="3.36328125" style="21" customWidth="1"/>
    <col min="9" max="9" width="5.81640625" style="21" customWidth="1"/>
    <col min="10" max="11" width="4.6328125" style="21" customWidth="1"/>
    <col min="12" max="12" width="5.08984375" style="21" customWidth="1"/>
    <col min="13" max="13" width="2.90625" style="21" customWidth="1"/>
    <col min="14" max="14" width="2.36328125" style="21" customWidth="1"/>
    <col min="15" max="15" width="5.6328125" style="21" customWidth="1"/>
    <col min="16" max="16" width="5.08984375" style="21" customWidth="1"/>
    <col min="17" max="17" width="4.6328125" style="21" customWidth="1"/>
    <col min="18" max="18" width="5.6328125" style="21" customWidth="1"/>
    <col min="19" max="16384" width="8.90625" style="21"/>
  </cols>
  <sheetData>
    <row r="1" spans="1:27" ht="18.75" customHeight="1">
      <c r="A1" s="29" t="s">
        <v>1508</v>
      </c>
    </row>
    <row r="2" spans="1:27" ht="13.5" customHeight="1" thickBot="1">
      <c r="A2" s="55" t="s">
        <v>1390</v>
      </c>
      <c r="B2" s="40"/>
      <c r="M2" s="40"/>
      <c r="N2" s="40"/>
      <c r="O2" s="40"/>
      <c r="R2" s="27" t="s">
        <v>748</v>
      </c>
      <c r="S2" s="153"/>
      <c r="U2" s="27"/>
    </row>
    <row r="3" spans="1:27" s="5" customFormat="1" ht="39.9" customHeight="1">
      <c r="A3" s="3097" t="s">
        <v>1509</v>
      </c>
      <c r="B3" s="3098"/>
      <c r="C3" s="41" t="s">
        <v>1393</v>
      </c>
      <c r="D3" s="600" t="s">
        <v>1510</v>
      </c>
      <c r="E3" s="600" t="s">
        <v>1511</v>
      </c>
      <c r="F3" s="600" t="s">
        <v>1512</v>
      </c>
      <c r="G3" s="3314" t="s">
        <v>1513</v>
      </c>
      <c r="H3" s="3315"/>
      <c r="I3" s="600" t="s">
        <v>1514</v>
      </c>
      <c r="J3" s="602" t="s">
        <v>1515</v>
      </c>
      <c r="K3" s="602" t="s">
        <v>1516</v>
      </c>
      <c r="L3" s="600" t="s">
        <v>1517</v>
      </c>
      <c r="M3" s="3314" t="s">
        <v>1518</v>
      </c>
      <c r="N3" s="3315"/>
      <c r="O3" s="603" t="s">
        <v>1519</v>
      </c>
      <c r="P3" s="604" t="s">
        <v>1520</v>
      </c>
      <c r="Q3" s="602" t="s">
        <v>1521</v>
      </c>
      <c r="R3" s="601" t="s">
        <v>1522</v>
      </c>
    </row>
    <row r="4" spans="1:27" s="5" customFormat="1" ht="20.149999999999999" customHeight="1">
      <c r="A4" s="3316" t="s">
        <v>1523</v>
      </c>
      <c r="B4" s="3317"/>
      <c r="C4" s="606">
        <v>9921</v>
      </c>
      <c r="D4" s="607">
        <v>2276</v>
      </c>
      <c r="E4" s="607">
        <v>761</v>
      </c>
      <c r="F4" s="607">
        <v>368</v>
      </c>
      <c r="G4" s="3318">
        <v>1431</v>
      </c>
      <c r="H4" s="3318"/>
      <c r="I4" s="607">
        <v>106</v>
      </c>
      <c r="J4" s="607">
        <v>129</v>
      </c>
      <c r="K4" s="607">
        <v>50</v>
      </c>
      <c r="L4" s="607">
        <v>342</v>
      </c>
      <c r="M4" s="3318">
        <v>15</v>
      </c>
      <c r="N4" s="3318"/>
      <c r="O4" s="607">
        <v>19</v>
      </c>
      <c r="P4" s="608">
        <v>3729</v>
      </c>
      <c r="Q4" s="607">
        <v>12</v>
      </c>
      <c r="R4" s="607">
        <v>683</v>
      </c>
      <c r="Z4" s="609"/>
      <c r="AA4" s="561"/>
    </row>
    <row r="5" spans="1:27" s="5" customFormat="1" ht="20.149999999999999" customHeight="1">
      <c r="A5" s="3319" t="s">
        <v>1524</v>
      </c>
      <c r="B5" s="3320"/>
      <c r="C5" s="606">
        <v>8573</v>
      </c>
      <c r="D5" s="607">
        <v>1953</v>
      </c>
      <c r="E5" s="607">
        <v>744</v>
      </c>
      <c r="F5" s="607">
        <v>329</v>
      </c>
      <c r="G5" s="3318">
        <v>1240</v>
      </c>
      <c r="H5" s="3318"/>
      <c r="I5" s="607">
        <v>111</v>
      </c>
      <c r="J5" s="607">
        <v>107</v>
      </c>
      <c r="K5" s="607">
        <v>53</v>
      </c>
      <c r="L5" s="607">
        <v>307</v>
      </c>
      <c r="M5" s="3318">
        <v>13</v>
      </c>
      <c r="N5" s="3318"/>
      <c r="O5" s="607">
        <v>19</v>
      </c>
      <c r="P5" s="608">
        <v>3067</v>
      </c>
      <c r="Q5" s="607">
        <v>10</v>
      </c>
      <c r="R5" s="607">
        <v>620</v>
      </c>
      <c r="Z5" s="609"/>
      <c r="AA5" s="561"/>
    </row>
    <row r="6" spans="1:27" s="5" customFormat="1" ht="20.149999999999999" customHeight="1">
      <c r="A6" s="3319" t="s">
        <v>1525</v>
      </c>
      <c r="B6" s="3320"/>
      <c r="C6" s="606">
        <v>9873</v>
      </c>
      <c r="D6" s="607">
        <v>1854</v>
      </c>
      <c r="E6" s="607">
        <v>722</v>
      </c>
      <c r="F6" s="607">
        <v>323</v>
      </c>
      <c r="G6" s="3318">
        <v>1510</v>
      </c>
      <c r="H6" s="3318"/>
      <c r="I6" s="607">
        <v>116</v>
      </c>
      <c r="J6" s="607">
        <v>137</v>
      </c>
      <c r="K6" s="607">
        <v>57</v>
      </c>
      <c r="L6" s="607">
        <v>542</v>
      </c>
      <c r="M6" s="3318">
        <v>12</v>
      </c>
      <c r="N6" s="3318"/>
      <c r="O6" s="607">
        <v>18</v>
      </c>
      <c r="P6" s="608">
        <v>3286</v>
      </c>
      <c r="Q6" s="607">
        <v>13</v>
      </c>
      <c r="R6" s="607">
        <v>1283</v>
      </c>
      <c r="Z6" s="609"/>
      <c r="AA6" s="561"/>
    </row>
    <row r="7" spans="1:27" s="5" customFormat="1" ht="20.149999999999999" customHeight="1">
      <c r="A7" s="3319" t="s">
        <v>372</v>
      </c>
      <c r="B7" s="3320"/>
      <c r="C7" s="606">
        <v>10768</v>
      </c>
      <c r="D7" s="607">
        <v>1897</v>
      </c>
      <c r="E7" s="607">
        <v>696</v>
      </c>
      <c r="F7" s="607">
        <v>302</v>
      </c>
      <c r="G7" s="3318">
        <v>1856</v>
      </c>
      <c r="H7" s="3318"/>
      <c r="I7" s="607">
        <v>111</v>
      </c>
      <c r="J7" s="607">
        <v>134</v>
      </c>
      <c r="K7" s="607">
        <v>54</v>
      </c>
      <c r="L7" s="607">
        <v>794</v>
      </c>
      <c r="M7" s="3318">
        <v>11</v>
      </c>
      <c r="N7" s="3318"/>
      <c r="O7" s="607">
        <v>19</v>
      </c>
      <c r="P7" s="608">
        <v>3447</v>
      </c>
      <c r="Q7" s="607">
        <v>24</v>
      </c>
      <c r="R7" s="607">
        <v>1423</v>
      </c>
      <c r="Z7" s="609"/>
      <c r="AA7" s="561"/>
    </row>
    <row r="8" spans="1:27" s="5" customFormat="1" ht="20.149999999999999" customHeight="1" thickBot="1">
      <c r="A8" s="3321" t="s">
        <v>375</v>
      </c>
      <c r="B8" s="3322"/>
      <c r="C8" s="612">
        <v>11999</v>
      </c>
      <c r="D8" s="613">
        <v>1913</v>
      </c>
      <c r="E8" s="613">
        <v>679</v>
      </c>
      <c r="F8" s="613">
        <v>298</v>
      </c>
      <c r="G8" s="3323">
        <v>2047</v>
      </c>
      <c r="H8" s="3323"/>
      <c r="I8" s="613">
        <v>108</v>
      </c>
      <c r="J8" s="613">
        <v>134</v>
      </c>
      <c r="K8" s="613">
        <v>48</v>
      </c>
      <c r="L8" s="613">
        <v>1080</v>
      </c>
      <c r="M8" s="3323">
        <v>13</v>
      </c>
      <c r="N8" s="3323"/>
      <c r="O8" s="613">
        <v>15</v>
      </c>
      <c r="P8" s="614">
        <v>3584</v>
      </c>
      <c r="Q8" s="613">
        <v>22</v>
      </c>
      <c r="R8" s="613">
        <v>2058</v>
      </c>
      <c r="Z8" s="609"/>
      <c r="AA8" s="561"/>
    </row>
    <row r="9" spans="1:27">
      <c r="A9" s="5" t="s">
        <v>1526</v>
      </c>
      <c r="T9" s="615"/>
    </row>
    <row r="10" spans="1:27">
      <c r="A10" s="5"/>
    </row>
    <row r="12" spans="1:27" ht="19">
      <c r="A12" s="29" t="s">
        <v>1527</v>
      </c>
      <c r="Q12" s="30"/>
      <c r="R12" s="30"/>
    </row>
    <row r="13" spans="1:27" ht="13.5" thickBot="1">
      <c r="A13" s="39" t="s">
        <v>1528</v>
      </c>
      <c r="B13" s="5"/>
      <c r="C13" s="39"/>
      <c r="D13" s="39"/>
      <c r="E13" s="39"/>
      <c r="F13" s="39"/>
      <c r="G13" s="39"/>
      <c r="H13" s="39"/>
      <c r="I13" s="39"/>
      <c r="J13" s="39"/>
      <c r="K13" s="39"/>
      <c r="L13" s="39"/>
      <c r="M13" s="39"/>
      <c r="N13" s="39"/>
      <c r="O13" s="39"/>
      <c r="P13" s="39"/>
      <c r="Q13" s="39"/>
      <c r="R13" s="18" t="s">
        <v>1529</v>
      </c>
    </row>
    <row r="14" spans="1:27" ht="22.5" customHeight="1">
      <c r="A14" s="3114" t="s">
        <v>1530</v>
      </c>
      <c r="B14" s="3126"/>
      <c r="C14" s="3151" t="s">
        <v>750</v>
      </c>
      <c r="D14" s="3114"/>
      <c r="E14" s="3100" t="s">
        <v>751</v>
      </c>
      <c r="F14" s="3097"/>
      <c r="G14" s="3097"/>
      <c r="H14" s="3097"/>
      <c r="I14" s="3097"/>
      <c r="J14" s="3097"/>
      <c r="K14" s="3097"/>
      <c r="L14" s="3097"/>
      <c r="M14" s="26"/>
      <c r="N14" s="3151" t="s">
        <v>385</v>
      </c>
      <c r="O14" s="3114"/>
      <c r="P14" s="3126"/>
      <c r="Q14" s="3151" t="s">
        <v>1531</v>
      </c>
      <c r="R14" s="3114"/>
    </row>
    <row r="15" spans="1:27" ht="22.5" customHeight="1">
      <c r="A15" s="3127"/>
      <c r="B15" s="3128"/>
      <c r="C15" s="3152"/>
      <c r="D15" s="3127"/>
      <c r="E15" s="3153" t="s">
        <v>16</v>
      </c>
      <c r="F15" s="3155"/>
      <c r="G15" s="3154"/>
      <c r="H15" s="3153" t="s">
        <v>752</v>
      </c>
      <c r="I15" s="3155"/>
      <c r="J15" s="3154"/>
      <c r="K15" s="3152" t="s">
        <v>753</v>
      </c>
      <c r="L15" s="3127"/>
      <c r="M15" s="3128"/>
      <c r="N15" s="3152"/>
      <c r="O15" s="3127"/>
      <c r="P15" s="3128"/>
      <c r="Q15" s="3152"/>
      <c r="R15" s="3127"/>
      <c r="T15" s="3337" t="s">
        <v>1532</v>
      </c>
      <c r="U15" s="3337"/>
    </row>
    <row r="16" spans="1:27" ht="26.25" customHeight="1">
      <c r="A16" s="3324" t="s">
        <v>13</v>
      </c>
      <c r="B16" s="3325"/>
      <c r="C16" s="3326">
        <v>1345070</v>
      </c>
      <c r="D16" s="3327"/>
      <c r="E16" s="3328">
        <v>2728771</v>
      </c>
      <c r="F16" s="3328"/>
      <c r="G16" s="3328"/>
      <c r="H16" s="3328">
        <v>1327153</v>
      </c>
      <c r="I16" s="3328"/>
      <c r="J16" s="3328"/>
      <c r="K16" s="3328">
        <v>1401618</v>
      </c>
      <c r="L16" s="3328"/>
      <c r="M16" s="3328"/>
      <c r="N16" s="3329">
        <v>8478.16</v>
      </c>
      <c r="O16" s="3329"/>
      <c r="P16" s="3329"/>
      <c r="Q16" s="3330">
        <v>321.89999999999998</v>
      </c>
      <c r="R16" s="3330"/>
      <c r="T16" s="3331">
        <f>(E16/N16)</f>
        <v>321.8588703209187</v>
      </c>
      <c r="U16" s="3331"/>
    </row>
    <row r="17" spans="1:23" ht="18" customHeight="1">
      <c r="A17" s="260"/>
      <c r="B17" s="617"/>
      <c r="C17" s="618"/>
      <c r="D17" s="619"/>
      <c r="E17" s="620"/>
      <c r="F17" s="620"/>
      <c r="G17" s="620"/>
      <c r="H17" s="621"/>
      <c r="I17" s="621"/>
      <c r="J17" s="621"/>
      <c r="K17" s="621"/>
      <c r="L17" s="621"/>
      <c r="M17" s="621"/>
      <c r="N17" s="622"/>
      <c r="O17" s="622"/>
      <c r="P17" s="622"/>
      <c r="Q17" s="623"/>
      <c r="R17" s="623"/>
      <c r="T17" s="3331" t="e">
        <f t="shared" ref="T17:T34" si="0">(E17/N17)</f>
        <v>#DIV/0!</v>
      </c>
      <c r="U17" s="3331"/>
    </row>
    <row r="18" spans="1:23" ht="26.25" customHeight="1">
      <c r="A18" s="263"/>
      <c r="B18" s="624" t="s">
        <v>1533</v>
      </c>
      <c r="C18" s="3332">
        <v>1264286</v>
      </c>
      <c r="D18" s="3333"/>
      <c r="E18" s="3334">
        <v>2558494</v>
      </c>
      <c r="F18" s="3334"/>
      <c r="G18" s="3334"/>
      <c r="H18" s="3334">
        <v>1243903</v>
      </c>
      <c r="I18" s="3334"/>
      <c r="J18" s="3334"/>
      <c r="K18" s="3334">
        <v>1314591</v>
      </c>
      <c r="L18" s="3334"/>
      <c r="M18" s="3334"/>
      <c r="N18" s="3335">
        <v>6713.19</v>
      </c>
      <c r="O18" s="3335"/>
      <c r="P18" s="3335"/>
      <c r="Q18" s="3336">
        <v>381.1</v>
      </c>
      <c r="R18" s="3336"/>
      <c r="T18" s="3331">
        <f>(E18/N18)</f>
        <v>381.11449251399114</v>
      </c>
      <c r="U18" s="3331"/>
      <c r="W18" s="628"/>
    </row>
    <row r="19" spans="1:23" ht="26.25" customHeight="1">
      <c r="A19" s="5"/>
      <c r="B19" s="629" t="s">
        <v>1534</v>
      </c>
      <c r="C19" s="3338">
        <v>584288</v>
      </c>
      <c r="D19" s="3339"/>
      <c r="E19" s="3340">
        <v>1173543</v>
      </c>
      <c r="F19" s="3340"/>
      <c r="G19" s="3340"/>
      <c r="H19" s="3340">
        <v>567524</v>
      </c>
      <c r="I19" s="3340"/>
      <c r="J19" s="3340"/>
      <c r="K19" s="3340">
        <v>606019</v>
      </c>
      <c r="L19" s="3340"/>
      <c r="M19" s="3340"/>
      <c r="N19" s="3341">
        <v>906.69</v>
      </c>
      <c r="O19" s="3341"/>
      <c r="P19" s="3341"/>
      <c r="Q19" s="3342">
        <v>1294.3</v>
      </c>
      <c r="R19" s="3342"/>
      <c r="T19" s="3331">
        <f t="shared" si="0"/>
        <v>1294.315587466499</v>
      </c>
      <c r="U19" s="3331"/>
      <c r="W19" s="628"/>
    </row>
    <row r="20" spans="1:23" ht="26.25" customHeight="1">
      <c r="A20" s="5"/>
      <c r="B20" s="629" t="s">
        <v>1535</v>
      </c>
      <c r="C20" s="3338">
        <v>104786</v>
      </c>
      <c r="D20" s="3339"/>
      <c r="E20" s="3340">
        <v>201242</v>
      </c>
      <c r="F20" s="3340"/>
      <c r="G20" s="3340"/>
      <c r="H20" s="3340">
        <v>97471</v>
      </c>
      <c r="I20" s="3340"/>
      <c r="J20" s="3340"/>
      <c r="K20" s="3340">
        <v>103771</v>
      </c>
      <c r="L20" s="3340"/>
      <c r="M20" s="3340"/>
      <c r="N20" s="3341">
        <v>352.04</v>
      </c>
      <c r="O20" s="3341"/>
      <c r="P20" s="3341"/>
      <c r="Q20" s="3342">
        <v>571.6</v>
      </c>
      <c r="R20" s="3342"/>
      <c r="T20" s="3331">
        <f t="shared" si="0"/>
        <v>571.64526758322916</v>
      </c>
      <c r="U20" s="3331"/>
      <c r="W20" s="628"/>
    </row>
    <row r="21" spans="1:23" ht="26.25" customHeight="1">
      <c r="A21" s="5"/>
      <c r="B21" s="629" t="s">
        <v>1536</v>
      </c>
      <c r="C21" s="3338">
        <v>11836</v>
      </c>
      <c r="D21" s="3339"/>
      <c r="E21" s="3340">
        <v>22557</v>
      </c>
      <c r="F21" s="3340"/>
      <c r="G21" s="3340"/>
      <c r="H21" s="3340">
        <v>10809</v>
      </c>
      <c r="I21" s="3340"/>
      <c r="J21" s="3340"/>
      <c r="K21" s="3340">
        <v>11748</v>
      </c>
      <c r="L21" s="3340"/>
      <c r="M21" s="3340"/>
      <c r="N21" s="3341">
        <v>118.23</v>
      </c>
      <c r="O21" s="3341"/>
      <c r="P21" s="3341"/>
      <c r="Q21" s="3342">
        <v>190.8</v>
      </c>
      <c r="R21" s="3342"/>
      <c r="T21" s="3331">
        <f t="shared" si="0"/>
        <v>190.78913981223039</v>
      </c>
      <c r="U21" s="3331"/>
    </row>
    <row r="22" spans="1:23" ht="26.25" customHeight="1">
      <c r="A22" s="5"/>
      <c r="B22" s="629" t="s">
        <v>1537</v>
      </c>
      <c r="C22" s="3338">
        <v>43567</v>
      </c>
      <c r="D22" s="3339"/>
      <c r="E22" s="3340">
        <v>87075</v>
      </c>
      <c r="F22" s="3340"/>
      <c r="G22" s="3340"/>
      <c r="H22" s="3340">
        <v>42120</v>
      </c>
      <c r="I22" s="3340"/>
      <c r="J22" s="3340"/>
      <c r="K22" s="3340">
        <v>44955</v>
      </c>
      <c r="L22" s="3340"/>
      <c r="M22" s="3340"/>
      <c r="N22" s="3341">
        <v>471.51</v>
      </c>
      <c r="O22" s="3341"/>
      <c r="P22" s="3341"/>
      <c r="Q22" s="3342">
        <v>184.7</v>
      </c>
      <c r="R22" s="3342"/>
      <c r="T22" s="3331">
        <f t="shared" si="0"/>
        <v>184.67264745180378</v>
      </c>
      <c r="U22" s="3331"/>
    </row>
    <row r="23" spans="1:23" ht="26.25" customHeight="1">
      <c r="A23" s="5"/>
      <c r="B23" s="629" t="s">
        <v>1538</v>
      </c>
      <c r="C23" s="3338">
        <v>64198</v>
      </c>
      <c r="D23" s="3339"/>
      <c r="E23" s="3340">
        <v>126396</v>
      </c>
      <c r="F23" s="3340"/>
      <c r="G23" s="3340"/>
      <c r="H23" s="3340">
        <v>61687</v>
      </c>
      <c r="I23" s="3340"/>
      <c r="J23" s="3340"/>
      <c r="K23" s="3340">
        <v>64709</v>
      </c>
      <c r="L23" s="3340"/>
      <c r="M23" s="3340"/>
      <c r="N23" s="3341">
        <v>284.89</v>
      </c>
      <c r="O23" s="3341"/>
      <c r="P23" s="3341"/>
      <c r="Q23" s="3342">
        <v>443.7</v>
      </c>
      <c r="R23" s="3342"/>
      <c r="T23" s="3331">
        <f t="shared" si="0"/>
        <v>443.66597634174593</v>
      </c>
      <c r="U23" s="3331"/>
      <c r="V23" s="263"/>
    </row>
    <row r="24" spans="1:23" ht="26.25" customHeight="1">
      <c r="A24" s="260"/>
      <c r="B24" s="624" t="s">
        <v>12</v>
      </c>
      <c r="C24" s="3332">
        <v>216921</v>
      </c>
      <c r="D24" s="3333"/>
      <c r="E24" s="3334">
        <v>455028</v>
      </c>
      <c r="F24" s="3334"/>
      <c r="G24" s="3334"/>
      <c r="H24" s="3334">
        <v>222067</v>
      </c>
      <c r="I24" s="3334"/>
      <c r="J24" s="3334"/>
      <c r="K24" s="3334">
        <v>232961</v>
      </c>
      <c r="L24" s="3334"/>
      <c r="M24" s="3334"/>
      <c r="N24" s="3343">
        <v>517.72</v>
      </c>
      <c r="O24" s="3343"/>
      <c r="P24" s="3343"/>
      <c r="Q24" s="3344">
        <v>878.9</v>
      </c>
      <c r="R24" s="3344"/>
      <c r="T24" s="3331">
        <f t="shared" si="0"/>
        <v>878.90751757706869</v>
      </c>
      <c r="U24" s="3331"/>
    </row>
    <row r="25" spans="1:23" ht="26.25" customHeight="1">
      <c r="A25" s="5"/>
      <c r="B25" s="629" t="s">
        <v>1539</v>
      </c>
      <c r="C25" s="3338">
        <v>16808</v>
      </c>
      <c r="D25" s="3339"/>
      <c r="E25" s="3340">
        <v>35105</v>
      </c>
      <c r="F25" s="3340"/>
      <c r="G25" s="3340"/>
      <c r="H25" s="3340">
        <v>16955</v>
      </c>
      <c r="I25" s="3340"/>
      <c r="J25" s="3340"/>
      <c r="K25" s="3340">
        <v>18150</v>
      </c>
      <c r="L25" s="3340"/>
      <c r="M25" s="3340"/>
      <c r="N25" s="3341">
        <v>195.75</v>
      </c>
      <c r="O25" s="3341"/>
      <c r="P25" s="3341"/>
      <c r="Q25" s="3342">
        <v>179.3</v>
      </c>
      <c r="R25" s="3342"/>
      <c r="T25" s="3331">
        <f t="shared" si="0"/>
        <v>179.33588761174968</v>
      </c>
      <c r="U25" s="3331"/>
    </row>
    <row r="26" spans="1:23" ht="26.25" customHeight="1">
      <c r="A26" s="5"/>
      <c r="B26" s="629" t="s">
        <v>1540</v>
      </c>
      <c r="C26" s="3338">
        <v>23072</v>
      </c>
      <c r="D26" s="3339"/>
      <c r="E26" s="3340">
        <v>47904</v>
      </c>
      <c r="F26" s="3340"/>
      <c r="G26" s="3340"/>
      <c r="H26" s="3340">
        <v>23142</v>
      </c>
      <c r="I26" s="3340"/>
      <c r="J26" s="3340"/>
      <c r="K26" s="3340">
        <v>24762</v>
      </c>
      <c r="L26" s="3340"/>
      <c r="M26" s="3340"/>
      <c r="N26" s="3341">
        <v>778.18</v>
      </c>
      <c r="O26" s="3341"/>
      <c r="P26" s="3341"/>
      <c r="Q26" s="3342">
        <v>61.6</v>
      </c>
      <c r="R26" s="3342"/>
      <c r="T26" s="3331">
        <f t="shared" si="0"/>
        <v>61.559022334164339</v>
      </c>
      <c r="U26" s="3331"/>
    </row>
    <row r="27" spans="1:23" ht="26.25" customHeight="1">
      <c r="A27" s="5"/>
      <c r="B27" s="629" t="s">
        <v>1541</v>
      </c>
      <c r="C27" s="3338">
        <v>14808</v>
      </c>
      <c r="D27" s="3339"/>
      <c r="E27" s="3340">
        <v>31198</v>
      </c>
      <c r="F27" s="3340"/>
      <c r="G27" s="3340"/>
      <c r="H27" s="3340">
        <v>14950</v>
      </c>
      <c r="I27" s="3340"/>
      <c r="J27" s="3340"/>
      <c r="K27" s="3340">
        <v>16248</v>
      </c>
      <c r="L27" s="3340"/>
      <c r="M27" s="3340"/>
      <c r="N27" s="3341">
        <v>1246.49</v>
      </c>
      <c r="O27" s="3341"/>
      <c r="P27" s="3341"/>
      <c r="Q27" s="3342">
        <v>25</v>
      </c>
      <c r="R27" s="3342"/>
      <c r="T27" s="3331">
        <f t="shared" si="0"/>
        <v>25.028680534942119</v>
      </c>
      <c r="U27" s="3331"/>
    </row>
    <row r="28" spans="1:23" ht="26.25" customHeight="1">
      <c r="A28" s="5"/>
      <c r="B28" s="629" t="s">
        <v>1542</v>
      </c>
      <c r="C28" s="3338">
        <v>12749</v>
      </c>
      <c r="D28" s="3339"/>
      <c r="E28" s="3340">
        <v>25353</v>
      </c>
      <c r="F28" s="3340"/>
      <c r="G28" s="3340"/>
      <c r="H28" s="3340">
        <v>12413</v>
      </c>
      <c r="I28" s="3340"/>
      <c r="J28" s="3340"/>
      <c r="K28" s="3340">
        <v>12940</v>
      </c>
      <c r="L28" s="3340"/>
      <c r="M28" s="3340"/>
      <c r="N28" s="3341">
        <v>78.66</v>
      </c>
      <c r="O28" s="3341"/>
      <c r="P28" s="3341"/>
      <c r="Q28" s="3342">
        <v>322.3</v>
      </c>
      <c r="R28" s="3342"/>
      <c r="T28" s="3331">
        <f t="shared" si="0"/>
        <v>322.31121281464533</v>
      </c>
      <c r="U28" s="3331"/>
    </row>
    <row r="29" spans="1:23" ht="26.25" customHeight="1">
      <c r="A29" s="5"/>
      <c r="B29" s="629" t="s">
        <v>1543</v>
      </c>
      <c r="C29" s="3338">
        <v>92192</v>
      </c>
      <c r="D29" s="3339"/>
      <c r="E29" s="3340">
        <v>190911</v>
      </c>
      <c r="F29" s="3340"/>
      <c r="G29" s="3340"/>
      <c r="H29" s="3340">
        <v>96205</v>
      </c>
      <c r="I29" s="3340"/>
      <c r="J29" s="3340"/>
      <c r="K29" s="3340">
        <v>94706</v>
      </c>
      <c r="L29" s="3340"/>
      <c r="M29" s="3340"/>
      <c r="N29" s="3341">
        <v>635.15</v>
      </c>
      <c r="O29" s="3341"/>
      <c r="P29" s="3341"/>
      <c r="Q29" s="3342">
        <v>300.60000000000002</v>
      </c>
      <c r="R29" s="3342"/>
      <c r="T29" s="3331">
        <f t="shared" si="0"/>
        <v>300.57624183263795</v>
      </c>
      <c r="U29" s="3331"/>
    </row>
    <row r="30" spans="1:23" ht="26.25" customHeight="1">
      <c r="A30" s="5"/>
      <c r="B30" s="629" t="s">
        <v>1544</v>
      </c>
      <c r="C30" s="3338">
        <v>53941</v>
      </c>
      <c r="D30" s="3339"/>
      <c r="E30" s="3340">
        <v>115451</v>
      </c>
      <c r="F30" s="3340"/>
      <c r="G30" s="3340"/>
      <c r="H30" s="3340">
        <v>55598</v>
      </c>
      <c r="I30" s="3340"/>
      <c r="J30" s="3340"/>
      <c r="K30" s="3340">
        <v>59853</v>
      </c>
      <c r="L30" s="3340"/>
      <c r="M30" s="3340"/>
      <c r="N30" s="3341">
        <v>489.49</v>
      </c>
      <c r="O30" s="3341"/>
      <c r="P30" s="3341"/>
      <c r="Q30" s="3342">
        <v>235.9</v>
      </c>
      <c r="R30" s="3342"/>
      <c r="T30" s="3331">
        <f t="shared" si="0"/>
        <v>235.85977241618826</v>
      </c>
      <c r="U30" s="3331"/>
    </row>
    <row r="31" spans="1:23" ht="26.25" customHeight="1">
      <c r="A31" s="5"/>
      <c r="B31" s="629" t="s">
        <v>1545</v>
      </c>
      <c r="C31" s="3338">
        <v>13253</v>
      </c>
      <c r="D31" s="3339"/>
      <c r="E31" s="3340">
        <v>26041</v>
      </c>
      <c r="F31" s="3340"/>
      <c r="G31" s="3340"/>
      <c r="H31" s="3340">
        <v>12629</v>
      </c>
      <c r="I31" s="3340"/>
      <c r="J31" s="3340"/>
      <c r="K31" s="3340">
        <v>13412</v>
      </c>
      <c r="L31" s="3340"/>
      <c r="M31" s="3340"/>
      <c r="N31" s="3341">
        <v>537.71</v>
      </c>
      <c r="O31" s="3341"/>
      <c r="P31" s="3341"/>
      <c r="Q31" s="3342">
        <v>48.4</v>
      </c>
      <c r="R31" s="3342"/>
      <c r="T31" s="3331">
        <f t="shared" si="0"/>
        <v>48.429450819214814</v>
      </c>
      <c r="U31" s="3331"/>
    </row>
    <row r="32" spans="1:23" ht="26.25" customHeight="1">
      <c r="A32" s="5"/>
      <c r="B32" s="629" t="s">
        <v>1546</v>
      </c>
      <c r="C32" s="3338">
        <v>11867</v>
      </c>
      <c r="D32" s="3339"/>
      <c r="E32" s="3340">
        <v>20690</v>
      </c>
      <c r="F32" s="3340"/>
      <c r="G32" s="3340"/>
      <c r="H32" s="3340">
        <v>10333</v>
      </c>
      <c r="I32" s="3340"/>
      <c r="J32" s="3340"/>
      <c r="K32" s="3340">
        <v>10357</v>
      </c>
      <c r="L32" s="3340"/>
      <c r="M32" s="3340"/>
      <c r="N32" s="3341">
        <v>100.65</v>
      </c>
      <c r="O32" s="3341"/>
      <c r="P32" s="3341"/>
      <c r="Q32" s="3342">
        <v>205.6</v>
      </c>
      <c r="R32" s="3342"/>
      <c r="T32" s="3331">
        <f t="shared" si="0"/>
        <v>205.56383507203179</v>
      </c>
      <c r="U32" s="3331"/>
    </row>
    <row r="33" spans="1:21" ht="18" customHeight="1">
      <c r="A33" s="5"/>
      <c r="B33" s="629"/>
      <c r="C33" s="630"/>
      <c r="D33" s="631"/>
      <c r="E33" s="3346"/>
      <c r="F33" s="3346"/>
      <c r="G33" s="3346"/>
      <c r="H33" s="631"/>
      <c r="I33" s="631"/>
      <c r="J33" s="631"/>
      <c r="K33" s="631"/>
      <c r="L33" s="631"/>
      <c r="M33" s="631"/>
      <c r="N33" s="633"/>
      <c r="O33" s="633"/>
      <c r="P33" s="633"/>
      <c r="Q33" s="634"/>
      <c r="R33" s="634"/>
      <c r="T33" s="3331" t="e">
        <f t="shared" si="0"/>
        <v>#DIV/0!</v>
      </c>
      <c r="U33" s="3331"/>
    </row>
    <row r="34" spans="1:21" ht="26.25" customHeight="1" thickBot="1">
      <c r="A34" s="635"/>
      <c r="B34" s="636" t="s">
        <v>1547</v>
      </c>
      <c r="C34" s="3347">
        <v>80784</v>
      </c>
      <c r="D34" s="3348"/>
      <c r="E34" s="3349">
        <v>170277</v>
      </c>
      <c r="F34" s="3349"/>
      <c r="G34" s="3349"/>
      <c r="H34" s="3349">
        <v>83250</v>
      </c>
      <c r="I34" s="3349"/>
      <c r="J34" s="3349"/>
      <c r="K34" s="3349">
        <v>87027</v>
      </c>
      <c r="L34" s="3349"/>
      <c r="M34" s="3349"/>
      <c r="N34" s="3350">
        <v>1764.97</v>
      </c>
      <c r="O34" s="3350"/>
      <c r="P34" s="3350"/>
      <c r="Q34" s="3351">
        <v>96.5</v>
      </c>
      <c r="R34" s="3351"/>
      <c r="T34" s="3331">
        <f t="shared" si="0"/>
        <v>96.475860779503336</v>
      </c>
      <c r="U34" s="3331"/>
    </row>
    <row r="35" spans="1:21">
      <c r="A35" s="639" t="s">
        <v>1548</v>
      </c>
      <c r="B35" s="640"/>
      <c r="Q35" s="5"/>
      <c r="R35" s="5"/>
    </row>
    <row r="36" spans="1:21">
      <c r="A36" s="5" t="s">
        <v>1549</v>
      </c>
      <c r="Q36" s="5"/>
      <c r="R36" s="5"/>
    </row>
    <row r="37" spans="1:21">
      <c r="A37" s="5"/>
      <c r="Q37" s="5"/>
      <c r="R37" s="5"/>
    </row>
    <row r="38" spans="1:21" ht="13.5" customHeight="1">
      <c r="A38" s="22"/>
      <c r="H38" s="27"/>
      <c r="I38" s="153"/>
      <c r="K38" s="27"/>
    </row>
    <row r="40" spans="1:21" ht="13.5" customHeight="1"/>
    <row r="41" spans="1:21" ht="13.5" customHeight="1"/>
    <row r="42" spans="1:21" ht="13.5" customHeight="1"/>
    <row r="43" spans="1:21" ht="13.5" customHeight="1"/>
    <row r="44" spans="1:21" ht="13.5" customHeight="1"/>
    <row r="48" spans="1:21" ht="11.25" customHeight="1"/>
    <row r="49" spans="1:13">
      <c r="A49" s="5"/>
    </row>
    <row r="52" spans="1:13" ht="19">
      <c r="A52" s="120"/>
      <c r="B52" s="641"/>
      <c r="G52" s="30"/>
      <c r="H52" s="30"/>
    </row>
    <row r="53" spans="1:13">
      <c r="A53" s="5"/>
      <c r="B53" s="5"/>
      <c r="C53" s="5"/>
      <c r="D53" s="5"/>
      <c r="E53" s="5"/>
      <c r="F53" s="5"/>
      <c r="G53" s="5"/>
      <c r="H53" s="27"/>
    </row>
    <row r="54" spans="1:13" ht="22.5" customHeight="1">
      <c r="A54" s="3208"/>
      <c r="B54" s="3208"/>
      <c r="C54" s="3208"/>
      <c r="D54" s="3208"/>
      <c r="E54" s="3208"/>
      <c r="F54" s="3208"/>
      <c r="G54" s="3208"/>
      <c r="H54" s="3208"/>
    </row>
    <row r="55" spans="1:13" ht="22.5" customHeight="1">
      <c r="A55" s="3208"/>
      <c r="B55" s="3208"/>
      <c r="C55" s="3208"/>
      <c r="D55" s="12"/>
      <c r="E55" s="12"/>
      <c r="F55" s="12"/>
      <c r="G55" s="3208"/>
      <c r="H55" s="3208"/>
    </row>
    <row r="56" spans="1:13" ht="26.25" customHeight="1">
      <c r="A56" s="3345"/>
      <c r="B56" s="3345"/>
      <c r="C56" s="643"/>
      <c r="D56" s="643"/>
      <c r="E56" s="643"/>
      <c r="F56" s="643"/>
      <c r="G56" s="644"/>
      <c r="H56" s="645"/>
      <c r="J56" s="646"/>
    </row>
    <row r="57" spans="1:13" ht="22.5" customHeight="1">
      <c r="A57" s="260"/>
      <c r="B57" s="609"/>
      <c r="C57" s="647"/>
      <c r="D57" s="647"/>
      <c r="E57" s="648"/>
      <c r="F57" s="648"/>
      <c r="G57" s="649"/>
      <c r="H57" s="645"/>
    </row>
    <row r="58" spans="1:13" ht="26.25" customHeight="1">
      <c r="A58" s="263"/>
      <c r="B58" s="642"/>
      <c r="C58" s="643"/>
      <c r="D58" s="643"/>
      <c r="E58" s="643"/>
      <c r="F58" s="643"/>
      <c r="G58" s="650"/>
      <c r="H58" s="651"/>
      <c r="J58" s="646"/>
      <c r="M58" s="628"/>
    </row>
    <row r="59" spans="1:13" ht="26.25" customHeight="1">
      <c r="A59" s="5"/>
      <c r="B59" s="358"/>
      <c r="C59" s="652"/>
      <c r="D59" s="652"/>
      <c r="E59" s="652"/>
      <c r="F59" s="652"/>
      <c r="G59" s="653"/>
      <c r="H59" s="654"/>
      <c r="J59" s="646"/>
      <c r="M59" s="628"/>
    </row>
    <row r="60" spans="1:13" ht="26.25" customHeight="1">
      <c r="A60" s="5"/>
      <c r="B60" s="358"/>
      <c r="C60" s="652"/>
      <c r="D60" s="652"/>
      <c r="E60" s="652"/>
      <c r="F60" s="652"/>
      <c r="G60" s="653"/>
      <c r="H60" s="654"/>
      <c r="J60" s="646"/>
      <c r="M60" s="628"/>
    </row>
    <row r="61" spans="1:13" ht="26.25" customHeight="1">
      <c r="A61" s="5"/>
      <c r="B61" s="358"/>
      <c r="C61" s="652"/>
      <c r="D61" s="652"/>
      <c r="E61" s="652"/>
      <c r="F61" s="652"/>
      <c r="G61" s="653"/>
      <c r="H61" s="654"/>
      <c r="J61" s="646"/>
    </row>
    <row r="62" spans="1:13" ht="26.25" customHeight="1">
      <c r="A62" s="5"/>
      <c r="B62" s="358"/>
      <c r="C62" s="652"/>
      <c r="D62" s="652"/>
      <c r="E62" s="652"/>
      <c r="F62" s="652"/>
      <c r="G62" s="653"/>
      <c r="H62" s="654"/>
      <c r="J62" s="646"/>
    </row>
    <row r="63" spans="1:13" ht="26.25" customHeight="1">
      <c r="A63" s="5"/>
      <c r="B63" s="358"/>
      <c r="C63" s="652"/>
      <c r="D63" s="652"/>
      <c r="E63" s="652"/>
      <c r="F63" s="652"/>
      <c r="G63" s="653"/>
      <c r="H63" s="654"/>
      <c r="J63" s="646"/>
    </row>
    <row r="64" spans="1:13" ht="26.25" customHeight="1">
      <c r="A64" s="260"/>
      <c r="B64" s="642"/>
      <c r="C64" s="643"/>
      <c r="D64" s="643"/>
      <c r="E64" s="643"/>
      <c r="F64" s="643"/>
      <c r="G64" s="655"/>
      <c r="H64" s="651"/>
      <c r="J64" s="646"/>
    </row>
    <row r="65" spans="1:10" ht="26.25" customHeight="1">
      <c r="A65" s="5"/>
      <c r="B65" s="358"/>
      <c r="C65" s="652"/>
      <c r="D65" s="652"/>
      <c r="E65" s="652"/>
      <c r="F65" s="652"/>
      <c r="G65" s="656"/>
      <c r="H65" s="654"/>
      <c r="J65" s="646"/>
    </row>
    <row r="66" spans="1:10" ht="26.25" customHeight="1">
      <c r="A66" s="5"/>
      <c r="B66" s="358"/>
      <c r="C66" s="652"/>
      <c r="D66" s="652"/>
      <c r="E66" s="652"/>
      <c r="F66" s="652"/>
      <c r="G66" s="653"/>
      <c r="H66" s="654"/>
      <c r="J66" s="646"/>
    </row>
    <row r="67" spans="1:10" ht="26.25" customHeight="1">
      <c r="A67" s="5"/>
      <c r="B67" s="358"/>
      <c r="C67" s="652"/>
      <c r="D67" s="652"/>
      <c r="E67" s="652"/>
      <c r="F67" s="652"/>
      <c r="G67" s="653"/>
      <c r="H67" s="654"/>
      <c r="J67" s="646"/>
    </row>
    <row r="68" spans="1:10" ht="26.25" customHeight="1">
      <c r="A68" s="5"/>
      <c r="B68" s="358"/>
      <c r="C68" s="652"/>
      <c r="D68" s="652"/>
      <c r="E68" s="652"/>
      <c r="F68" s="652"/>
      <c r="G68" s="653"/>
      <c r="H68" s="654"/>
      <c r="J68" s="646"/>
    </row>
    <row r="69" spans="1:10" ht="26.25" customHeight="1">
      <c r="A69" s="5"/>
      <c r="B69" s="358"/>
      <c r="C69" s="652"/>
      <c r="D69" s="652"/>
      <c r="E69" s="652"/>
      <c r="F69" s="652"/>
      <c r="G69" s="653"/>
      <c r="H69" s="654"/>
      <c r="J69" s="646"/>
    </row>
    <row r="70" spans="1:10" ht="26.25" customHeight="1">
      <c r="A70" s="5"/>
      <c r="B70" s="358"/>
      <c r="C70" s="652"/>
      <c r="D70" s="652"/>
      <c r="E70" s="652"/>
      <c r="F70" s="652"/>
      <c r="G70" s="653"/>
      <c r="H70" s="654"/>
      <c r="J70" s="646"/>
    </row>
    <row r="71" spans="1:10" ht="26.25" customHeight="1">
      <c r="A71" s="5"/>
      <c r="B71" s="358"/>
      <c r="C71" s="652"/>
      <c r="D71" s="652"/>
      <c r="E71" s="652"/>
      <c r="F71" s="652"/>
      <c r="G71" s="653"/>
      <c r="H71" s="654"/>
      <c r="J71" s="646"/>
    </row>
    <row r="72" spans="1:10" ht="26.25" customHeight="1">
      <c r="A72" s="5"/>
      <c r="B72" s="358"/>
      <c r="C72" s="652"/>
      <c r="D72" s="652"/>
      <c r="E72" s="652"/>
      <c r="F72" s="652"/>
      <c r="G72" s="653"/>
      <c r="H72" s="654"/>
      <c r="J72" s="646"/>
    </row>
    <row r="73" spans="1:10" ht="22.5" customHeight="1">
      <c r="A73" s="5"/>
      <c r="B73" s="358"/>
      <c r="C73" s="163"/>
      <c r="D73" s="163"/>
      <c r="E73" s="163"/>
      <c r="F73" s="163"/>
      <c r="G73" s="653"/>
      <c r="H73" s="657"/>
    </row>
    <row r="74" spans="1:10" ht="26.25" customHeight="1">
      <c r="A74" s="263"/>
      <c r="B74" s="642"/>
      <c r="C74" s="658"/>
      <c r="D74" s="658"/>
      <c r="E74" s="658"/>
      <c r="F74" s="658"/>
      <c r="G74" s="655"/>
      <c r="H74" s="657"/>
      <c r="J74" s="646"/>
    </row>
    <row r="75" spans="1:10">
      <c r="A75" s="5"/>
      <c r="G75" s="5"/>
      <c r="H75" s="5"/>
    </row>
    <row r="76" spans="1:10">
      <c r="A76" s="5"/>
      <c r="G76" s="5"/>
      <c r="H76" s="5"/>
    </row>
    <row r="77" spans="1:10">
      <c r="A77" s="5"/>
      <c r="G77" s="5"/>
      <c r="H77" s="5"/>
    </row>
    <row r="78" spans="1:10">
      <c r="A78" s="5"/>
      <c r="G78" s="5"/>
      <c r="H78" s="5"/>
    </row>
    <row r="79" spans="1:10">
      <c r="A79" s="5"/>
      <c r="G79" s="5"/>
      <c r="H79" s="5"/>
    </row>
    <row r="80" spans="1:10">
      <c r="B80" s="5"/>
      <c r="C80" s="5"/>
      <c r="D80" s="5"/>
      <c r="E80" s="5"/>
      <c r="F80" s="5"/>
      <c r="G80" s="5"/>
      <c r="H80" s="5"/>
    </row>
  </sheetData>
  <mergeCells count="156">
    <mergeCell ref="A54:B55"/>
    <mergeCell ref="C54:C55"/>
    <mergeCell ref="D54:F54"/>
    <mergeCell ref="G54:G55"/>
    <mergeCell ref="H54:H55"/>
    <mergeCell ref="A56:B56"/>
    <mergeCell ref="E33:G33"/>
    <mergeCell ref="T33:U33"/>
    <mergeCell ref="C34:D34"/>
    <mergeCell ref="E34:G34"/>
    <mergeCell ref="H34:J34"/>
    <mergeCell ref="K34:M34"/>
    <mergeCell ref="N34:P34"/>
    <mergeCell ref="Q34:R34"/>
    <mergeCell ref="T34:U34"/>
    <mergeCell ref="T31:U31"/>
    <mergeCell ref="C32:D32"/>
    <mergeCell ref="E32:G32"/>
    <mergeCell ref="H32:J32"/>
    <mergeCell ref="K32:M32"/>
    <mergeCell ref="N32:P32"/>
    <mergeCell ref="Q32:R32"/>
    <mergeCell ref="T32:U32"/>
    <mergeCell ref="C31:D31"/>
    <mergeCell ref="E31:G31"/>
    <mergeCell ref="H31:J31"/>
    <mergeCell ref="K31:M31"/>
    <mergeCell ref="N31:P31"/>
    <mergeCell ref="Q31:R31"/>
    <mergeCell ref="T29:U29"/>
    <mergeCell ref="C30:D30"/>
    <mergeCell ref="E30:G30"/>
    <mergeCell ref="H30:J30"/>
    <mergeCell ref="K30:M30"/>
    <mergeCell ref="N30:P30"/>
    <mergeCell ref="Q30:R30"/>
    <mergeCell ref="T30:U30"/>
    <mergeCell ref="C29:D29"/>
    <mergeCell ref="E29:G29"/>
    <mergeCell ref="H29:J29"/>
    <mergeCell ref="K29:M29"/>
    <mergeCell ref="N29:P29"/>
    <mergeCell ref="Q29:R29"/>
    <mergeCell ref="T27:U27"/>
    <mergeCell ref="C28:D28"/>
    <mergeCell ref="E28:G28"/>
    <mergeCell ref="H28:J28"/>
    <mergeCell ref="K28:M28"/>
    <mergeCell ref="N28:P28"/>
    <mergeCell ref="Q28:R28"/>
    <mergeCell ref="T28:U28"/>
    <mergeCell ref="C27:D27"/>
    <mergeCell ref="E27:G27"/>
    <mergeCell ref="H27:J27"/>
    <mergeCell ref="K27:M27"/>
    <mergeCell ref="N27:P27"/>
    <mergeCell ref="Q27:R27"/>
    <mergeCell ref="T25:U25"/>
    <mergeCell ref="C26:D26"/>
    <mergeCell ref="E26:G26"/>
    <mergeCell ref="H26:J26"/>
    <mergeCell ref="K26:M26"/>
    <mergeCell ref="N26:P26"/>
    <mergeCell ref="Q26:R26"/>
    <mergeCell ref="T26:U26"/>
    <mergeCell ref="C25:D25"/>
    <mergeCell ref="E25:G25"/>
    <mergeCell ref="H25:J25"/>
    <mergeCell ref="K25:M25"/>
    <mergeCell ref="N25:P25"/>
    <mergeCell ref="Q25:R25"/>
    <mergeCell ref="T23:U23"/>
    <mergeCell ref="C24:D24"/>
    <mergeCell ref="E24:G24"/>
    <mergeCell ref="H24:J24"/>
    <mergeCell ref="K24:M24"/>
    <mergeCell ref="N24:P24"/>
    <mergeCell ref="Q24:R24"/>
    <mergeCell ref="T24:U24"/>
    <mergeCell ref="C23:D23"/>
    <mergeCell ref="E23:G23"/>
    <mergeCell ref="H23:J23"/>
    <mergeCell ref="K23:M23"/>
    <mergeCell ref="N23:P23"/>
    <mergeCell ref="Q23:R23"/>
    <mergeCell ref="T21:U21"/>
    <mergeCell ref="C22:D22"/>
    <mergeCell ref="E22:G22"/>
    <mergeCell ref="H22:J22"/>
    <mergeCell ref="K22:M22"/>
    <mergeCell ref="N22:P22"/>
    <mergeCell ref="Q22:R22"/>
    <mergeCell ref="T22:U22"/>
    <mergeCell ref="C21:D21"/>
    <mergeCell ref="E21:G21"/>
    <mergeCell ref="H21:J21"/>
    <mergeCell ref="K21:M21"/>
    <mergeCell ref="N21:P21"/>
    <mergeCell ref="Q21:R21"/>
    <mergeCell ref="T19:U19"/>
    <mergeCell ref="C20:D20"/>
    <mergeCell ref="E20:G20"/>
    <mergeCell ref="H20:J20"/>
    <mergeCell ref="K20:M20"/>
    <mergeCell ref="N20:P20"/>
    <mergeCell ref="Q20:R20"/>
    <mergeCell ref="T20:U20"/>
    <mergeCell ref="C19:D19"/>
    <mergeCell ref="E19:G19"/>
    <mergeCell ref="H19:J19"/>
    <mergeCell ref="K19:M19"/>
    <mergeCell ref="N19:P19"/>
    <mergeCell ref="Q19:R19"/>
    <mergeCell ref="T17:U17"/>
    <mergeCell ref="C18:D18"/>
    <mergeCell ref="E18:G18"/>
    <mergeCell ref="H18:J18"/>
    <mergeCell ref="K18:M18"/>
    <mergeCell ref="N18:P18"/>
    <mergeCell ref="Q18:R18"/>
    <mergeCell ref="T18:U18"/>
    <mergeCell ref="T15:U15"/>
    <mergeCell ref="A16:B16"/>
    <mergeCell ref="C16:D16"/>
    <mergeCell ref="E16:G16"/>
    <mergeCell ref="H16:J16"/>
    <mergeCell ref="K16:M16"/>
    <mergeCell ref="N16:P16"/>
    <mergeCell ref="Q16:R16"/>
    <mergeCell ref="T16:U16"/>
    <mergeCell ref="A14:B15"/>
    <mergeCell ref="C14:D15"/>
    <mergeCell ref="E14:L14"/>
    <mergeCell ref="N14:P15"/>
    <mergeCell ref="Q14:R15"/>
    <mergeCell ref="E15:G15"/>
    <mergeCell ref="H15:J15"/>
    <mergeCell ref="K15:M15"/>
    <mergeCell ref="A8:B8"/>
    <mergeCell ref="G8:H8"/>
    <mergeCell ref="M8:N8"/>
    <mergeCell ref="A5:B5"/>
    <mergeCell ref="G5:H5"/>
    <mergeCell ref="M5:N5"/>
    <mergeCell ref="A6:B6"/>
    <mergeCell ref="G6:H6"/>
    <mergeCell ref="M6:N6"/>
    <mergeCell ref="A3:B3"/>
    <mergeCell ref="G3:H3"/>
    <mergeCell ref="M3:N3"/>
    <mergeCell ref="A4:B4"/>
    <mergeCell ref="G4:H4"/>
    <mergeCell ref="M4:N4"/>
    <mergeCell ref="A7:B7"/>
    <mergeCell ref="G7:H7"/>
    <mergeCell ref="M7:N7"/>
  </mergeCells>
  <phoneticPr fontId="3"/>
  <pageMargins left="0.59055118110236227" right="0.78740157480314965" top="0.59055118110236227" bottom="0.59055118110236227" header="0.51181102362204722" footer="0.51181102362204722"/>
  <pageSetup paperSize="9" scale="97"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DC5F6-02A3-4E98-B725-C44CC0684A63}">
  <dimension ref="A1:L56"/>
  <sheetViews>
    <sheetView view="pageBreakPreview" zoomScaleNormal="100" zoomScaleSheetLayoutView="100" workbookViewId="0">
      <selection activeCell="L15" sqref="L15"/>
    </sheetView>
  </sheetViews>
  <sheetFormatPr defaultColWidth="9" defaultRowHeight="13"/>
  <cols>
    <col min="1" max="1" width="6.6328125" customWidth="1"/>
    <col min="2" max="2" width="11.453125" customWidth="1"/>
    <col min="3" max="6" width="9.1796875" bestFit="1" customWidth="1"/>
    <col min="7" max="7" width="9.08984375" bestFit="1" customWidth="1"/>
    <col min="8" max="8" width="7.36328125" customWidth="1"/>
    <col min="9" max="9" width="8.08984375" customWidth="1"/>
    <col min="10" max="10" width="8.81640625" customWidth="1"/>
  </cols>
  <sheetData>
    <row r="1" spans="1:11" ht="19">
      <c r="A1" s="56" t="s">
        <v>1550</v>
      </c>
    </row>
    <row r="2" spans="1:11" ht="13.5" customHeight="1" thickBot="1">
      <c r="A2" s="59" t="s">
        <v>1551</v>
      </c>
      <c r="B2" s="90"/>
      <c r="C2" s="90"/>
      <c r="D2" s="90"/>
      <c r="E2" s="90"/>
      <c r="F2" s="90"/>
      <c r="G2" s="3303" t="s">
        <v>1552</v>
      </c>
      <c r="H2" s="3303"/>
      <c r="I2" s="3303"/>
      <c r="J2" s="3303"/>
      <c r="K2" s="659"/>
    </row>
    <row r="3" spans="1:11" ht="22.5" customHeight="1">
      <c r="A3" s="3120" t="s">
        <v>11</v>
      </c>
      <c r="B3" s="3292"/>
      <c r="C3" s="3292" t="s">
        <v>750</v>
      </c>
      <c r="D3" s="3292" t="s">
        <v>751</v>
      </c>
      <c r="E3" s="3292"/>
      <c r="F3" s="3292"/>
      <c r="G3" s="3352" t="s">
        <v>1553</v>
      </c>
      <c r="H3" s="3352" t="s">
        <v>1554</v>
      </c>
      <c r="I3" s="3352" t="s">
        <v>1555</v>
      </c>
      <c r="J3" s="3117" t="s">
        <v>385</v>
      </c>
      <c r="K3" s="659"/>
    </row>
    <row r="4" spans="1:11" ht="22.5" customHeight="1">
      <c r="A4" s="3255"/>
      <c r="B4" s="3276"/>
      <c r="C4" s="3276"/>
      <c r="D4" s="302" t="s">
        <v>16</v>
      </c>
      <c r="E4" s="302" t="s">
        <v>752</v>
      </c>
      <c r="F4" s="302" t="s">
        <v>753</v>
      </c>
      <c r="G4" s="3353"/>
      <c r="H4" s="3353"/>
      <c r="I4" s="3353"/>
      <c r="J4" s="3253"/>
      <c r="K4" s="659"/>
    </row>
    <row r="5" spans="1:11" ht="24.65" customHeight="1">
      <c r="A5" s="59" t="s">
        <v>1556</v>
      </c>
      <c r="B5" s="59" t="s">
        <v>1557</v>
      </c>
      <c r="C5" s="661">
        <v>6790</v>
      </c>
      <c r="D5" s="662">
        <v>29768</v>
      </c>
      <c r="E5" s="662">
        <v>14734</v>
      </c>
      <c r="F5" s="662">
        <v>15034</v>
      </c>
      <c r="G5" s="521" t="s">
        <v>717</v>
      </c>
      <c r="H5" s="663" t="s">
        <v>717</v>
      </c>
      <c r="I5" s="664">
        <v>5132.3999999999996</v>
      </c>
      <c r="J5" s="665">
        <v>5.8</v>
      </c>
      <c r="K5" s="659"/>
    </row>
    <row r="6" spans="1:11" ht="24.65" customHeight="1">
      <c r="A6" s="61">
        <v>1925</v>
      </c>
      <c r="B6" s="311" t="s">
        <v>1558</v>
      </c>
      <c r="C6" s="666">
        <v>7640</v>
      </c>
      <c r="D6" s="662">
        <v>34048</v>
      </c>
      <c r="E6" s="662">
        <v>16921</v>
      </c>
      <c r="F6" s="662">
        <v>17127</v>
      </c>
      <c r="G6" s="662">
        <v>4280</v>
      </c>
      <c r="H6" s="667">
        <v>14.377855415210972</v>
      </c>
      <c r="I6" s="664">
        <v>5870.3</v>
      </c>
      <c r="J6" s="665">
        <v>5.8</v>
      </c>
      <c r="K6" s="659"/>
    </row>
    <row r="7" spans="1:11" ht="24.65" customHeight="1">
      <c r="A7" s="61">
        <v>1930</v>
      </c>
      <c r="B7" s="311" t="s">
        <v>1559</v>
      </c>
      <c r="C7" s="666">
        <v>8605</v>
      </c>
      <c r="D7" s="521">
        <v>38214</v>
      </c>
      <c r="E7" s="521">
        <v>19138</v>
      </c>
      <c r="F7" s="521">
        <v>19076</v>
      </c>
      <c r="G7" s="521">
        <v>4166</v>
      </c>
      <c r="H7" s="667">
        <v>12.238604323308277</v>
      </c>
      <c r="I7" s="668">
        <v>6588.6</v>
      </c>
      <c r="J7" s="665">
        <v>5.8</v>
      </c>
      <c r="K7" s="659"/>
    </row>
    <row r="8" spans="1:11" ht="24.65" customHeight="1">
      <c r="A8" s="61">
        <v>1935</v>
      </c>
      <c r="B8" s="311" t="s">
        <v>1560</v>
      </c>
      <c r="C8" s="666">
        <v>12394</v>
      </c>
      <c r="D8" s="662">
        <v>58186</v>
      </c>
      <c r="E8" s="662">
        <v>28767</v>
      </c>
      <c r="F8" s="662">
        <v>29419</v>
      </c>
      <c r="G8" s="521">
        <v>19972</v>
      </c>
      <c r="H8" s="667">
        <v>52.259583933010603</v>
      </c>
      <c r="I8" s="664">
        <v>1826.9</v>
      </c>
      <c r="J8" s="665">
        <v>31.85</v>
      </c>
      <c r="K8" s="659"/>
    </row>
    <row r="9" spans="1:11" ht="24.65" customHeight="1">
      <c r="A9" s="61">
        <v>1940</v>
      </c>
      <c r="B9" s="311" t="s">
        <v>1561</v>
      </c>
      <c r="C9" s="666">
        <v>12515</v>
      </c>
      <c r="D9" s="662">
        <v>56653</v>
      </c>
      <c r="E9" s="662">
        <v>26970</v>
      </c>
      <c r="F9" s="662">
        <v>29683</v>
      </c>
      <c r="G9" s="669">
        <v>-1533</v>
      </c>
      <c r="H9" s="670">
        <v>-2.6346543842161396</v>
      </c>
      <c r="I9" s="664">
        <v>1778.7</v>
      </c>
      <c r="J9" s="665">
        <v>31.85</v>
      </c>
      <c r="K9" s="659"/>
    </row>
    <row r="10" spans="1:11" ht="14.15" customHeight="1">
      <c r="A10" s="671"/>
      <c r="B10" s="672"/>
      <c r="C10" s="666"/>
      <c r="D10" s="662"/>
      <c r="E10" s="662"/>
      <c r="F10" s="662"/>
      <c r="G10" s="662"/>
      <c r="H10" s="667"/>
      <c r="I10" s="664"/>
      <c r="J10" s="665"/>
      <c r="K10" s="659"/>
    </row>
    <row r="11" spans="1:11" ht="24.65" customHeight="1">
      <c r="A11" s="61">
        <v>1947</v>
      </c>
      <c r="B11" s="311" t="s">
        <v>1562</v>
      </c>
      <c r="C11" s="406" t="s">
        <v>1563</v>
      </c>
      <c r="D11" s="662">
        <v>59576</v>
      </c>
      <c r="E11" s="662">
        <v>28423</v>
      </c>
      <c r="F11" s="662">
        <v>31153</v>
      </c>
      <c r="G11" s="662">
        <v>2923</v>
      </c>
      <c r="H11" s="667">
        <v>5.1594796392071096</v>
      </c>
      <c r="I11" s="664">
        <v>1464.5</v>
      </c>
      <c r="J11" s="665">
        <v>40.68</v>
      </c>
      <c r="K11" s="659"/>
    </row>
    <row r="12" spans="1:11" ht="24.65" customHeight="1">
      <c r="A12" s="61">
        <v>1950</v>
      </c>
      <c r="B12" s="311" t="s">
        <v>1564</v>
      </c>
      <c r="C12" s="666">
        <v>14624</v>
      </c>
      <c r="D12" s="662">
        <v>67063</v>
      </c>
      <c r="E12" s="662">
        <v>32004</v>
      </c>
      <c r="F12" s="662">
        <v>35059</v>
      </c>
      <c r="G12" s="662">
        <v>7487</v>
      </c>
      <c r="H12" s="667">
        <v>12.567141130656644</v>
      </c>
      <c r="I12" s="664">
        <v>1648.5</v>
      </c>
      <c r="J12" s="665">
        <v>40.68</v>
      </c>
      <c r="K12" s="659"/>
    </row>
    <row r="13" spans="1:11" ht="24.65" customHeight="1">
      <c r="A13" s="61">
        <v>1955</v>
      </c>
      <c r="B13" s="311" t="s">
        <v>1565</v>
      </c>
      <c r="C13" s="666">
        <v>17010</v>
      </c>
      <c r="D13" s="662">
        <v>76484</v>
      </c>
      <c r="E13" s="662">
        <v>36447</v>
      </c>
      <c r="F13" s="662">
        <v>40037</v>
      </c>
      <c r="G13" s="662">
        <v>9421</v>
      </c>
      <c r="H13" s="667">
        <v>14.047984730775532</v>
      </c>
      <c r="I13" s="664">
        <v>1880.1</v>
      </c>
      <c r="J13" s="665">
        <v>40.68</v>
      </c>
      <c r="K13" s="659"/>
    </row>
    <row r="14" spans="1:11" ht="24.65" customHeight="1">
      <c r="A14" s="61">
        <v>1960</v>
      </c>
      <c r="B14" s="311" t="s">
        <v>1566</v>
      </c>
      <c r="C14" s="666">
        <v>32124</v>
      </c>
      <c r="D14" s="662">
        <v>140603</v>
      </c>
      <c r="E14" s="662">
        <v>66001</v>
      </c>
      <c r="F14" s="662">
        <v>74602</v>
      </c>
      <c r="G14" s="662">
        <v>64119</v>
      </c>
      <c r="H14" s="667">
        <v>83.833220019873437</v>
      </c>
      <c r="I14" s="664">
        <v>1031.0999999999999</v>
      </c>
      <c r="J14" s="665">
        <v>136.36000000000001</v>
      </c>
      <c r="K14" s="659"/>
    </row>
    <row r="15" spans="1:11" ht="24.65" customHeight="1">
      <c r="A15" s="61">
        <v>1965</v>
      </c>
      <c r="B15" s="311" t="s">
        <v>1567</v>
      </c>
      <c r="C15" s="666">
        <v>42620</v>
      </c>
      <c r="D15" s="662">
        <v>170158</v>
      </c>
      <c r="E15" s="662">
        <v>81893</v>
      </c>
      <c r="F15" s="662">
        <v>88265</v>
      </c>
      <c r="G15" s="662">
        <v>29555</v>
      </c>
      <c r="H15" s="667">
        <v>21.020177378861039</v>
      </c>
      <c r="I15" s="664">
        <v>1071.8</v>
      </c>
      <c r="J15" s="665">
        <v>158.76</v>
      </c>
      <c r="K15" s="659"/>
    </row>
    <row r="16" spans="1:11" ht="14.15" customHeight="1">
      <c r="A16" s="671"/>
      <c r="B16" s="672"/>
      <c r="C16" s="666"/>
      <c r="D16" s="662"/>
      <c r="E16" s="662"/>
      <c r="F16" s="662"/>
      <c r="G16" s="662"/>
      <c r="H16" s="667"/>
      <c r="I16" s="664"/>
      <c r="J16" s="665"/>
      <c r="K16" s="659"/>
    </row>
    <row r="17" spans="1:12" ht="24.65" customHeight="1">
      <c r="A17" s="61">
        <v>1970</v>
      </c>
      <c r="B17" s="311" t="s">
        <v>1568</v>
      </c>
      <c r="C17" s="666">
        <v>68003</v>
      </c>
      <c r="D17" s="662">
        <v>255086</v>
      </c>
      <c r="E17" s="662">
        <v>126165</v>
      </c>
      <c r="F17" s="662">
        <v>128921</v>
      </c>
      <c r="G17" s="662">
        <v>84928</v>
      </c>
      <c r="H17" s="667">
        <v>49.911258947566381</v>
      </c>
      <c r="I17" s="664">
        <v>1186.9000000000001</v>
      </c>
      <c r="J17" s="665">
        <v>214.92</v>
      </c>
      <c r="K17" s="659"/>
    </row>
    <row r="18" spans="1:12" ht="24.65" customHeight="1">
      <c r="A18" s="61">
        <v>1975</v>
      </c>
      <c r="B18" s="311" t="s">
        <v>1569</v>
      </c>
      <c r="C18" s="666">
        <v>91509</v>
      </c>
      <c r="D18" s="662">
        <v>329714</v>
      </c>
      <c r="E18" s="662">
        <v>163198</v>
      </c>
      <c r="F18" s="662">
        <v>166516</v>
      </c>
      <c r="G18" s="662">
        <v>74628</v>
      </c>
      <c r="H18" s="667">
        <v>29.256015618262076</v>
      </c>
      <c r="I18" s="664">
        <v>910</v>
      </c>
      <c r="J18" s="665">
        <v>362.33</v>
      </c>
      <c r="K18" s="659"/>
    </row>
    <row r="19" spans="1:12" ht="24.65" customHeight="1">
      <c r="A19" s="61">
        <v>1980</v>
      </c>
      <c r="B19" s="311" t="s">
        <v>1570</v>
      </c>
      <c r="C19" s="666">
        <v>103090</v>
      </c>
      <c r="D19" s="662">
        <v>346030</v>
      </c>
      <c r="E19" s="662">
        <v>169587</v>
      </c>
      <c r="F19" s="662">
        <v>176443</v>
      </c>
      <c r="G19" s="662">
        <v>16316</v>
      </c>
      <c r="H19" s="667">
        <v>4.9485311512401653</v>
      </c>
      <c r="I19" s="664">
        <v>950.2</v>
      </c>
      <c r="J19" s="665">
        <v>364.15</v>
      </c>
      <c r="K19" s="659"/>
    </row>
    <row r="20" spans="1:12" ht="24.65" customHeight="1">
      <c r="A20" s="61">
        <v>1985</v>
      </c>
      <c r="B20" s="311" t="s">
        <v>1571</v>
      </c>
      <c r="C20" s="666">
        <v>109259</v>
      </c>
      <c r="D20" s="662">
        <v>360261</v>
      </c>
      <c r="E20" s="662">
        <v>175636</v>
      </c>
      <c r="F20" s="662">
        <v>184625</v>
      </c>
      <c r="G20" s="662">
        <v>14231</v>
      </c>
      <c r="H20" s="667">
        <v>4.1126491922665709</v>
      </c>
      <c r="I20" s="664">
        <v>989.1</v>
      </c>
      <c r="J20" s="665">
        <v>364.23</v>
      </c>
      <c r="K20" s="659"/>
    </row>
    <row r="21" spans="1:12" ht="24.65" customHeight="1">
      <c r="A21" s="61">
        <v>1990</v>
      </c>
      <c r="B21" s="311" t="s">
        <v>1572</v>
      </c>
      <c r="C21" s="666">
        <v>116785</v>
      </c>
      <c r="D21" s="662">
        <v>365612</v>
      </c>
      <c r="E21" s="662">
        <v>177767</v>
      </c>
      <c r="F21" s="662">
        <v>187845</v>
      </c>
      <c r="G21" s="662">
        <v>5351</v>
      </c>
      <c r="H21" s="667">
        <v>1.4853120376615792</v>
      </c>
      <c r="I21" s="664">
        <v>1003.2</v>
      </c>
      <c r="J21" s="665">
        <v>364.44</v>
      </c>
      <c r="K21" s="659"/>
    </row>
    <row r="22" spans="1:12" ht="14.15" customHeight="1">
      <c r="A22" s="671"/>
      <c r="B22" s="672"/>
      <c r="C22" s="666"/>
      <c r="D22" s="662"/>
      <c r="E22" s="662"/>
      <c r="F22" s="662"/>
      <c r="G22" s="662"/>
      <c r="H22" s="667"/>
      <c r="I22" s="664"/>
      <c r="J22" s="665"/>
      <c r="K22" s="659"/>
    </row>
    <row r="23" spans="1:12" ht="24.65" customHeight="1">
      <c r="A23" s="61">
        <v>1995</v>
      </c>
      <c r="B23" s="311" t="s">
        <v>1573</v>
      </c>
      <c r="C23" s="666">
        <v>127607</v>
      </c>
      <c r="D23" s="662">
        <v>374517</v>
      </c>
      <c r="E23" s="662">
        <v>182442</v>
      </c>
      <c r="F23" s="662">
        <v>192075</v>
      </c>
      <c r="G23" s="662">
        <v>8905</v>
      </c>
      <c r="H23" s="667">
        <v>2.4356421561655628</v>
      </c>
      <c r="I23" s="664">
        <v>1027.5999999999999</v>
      </c>
      <c r="J23" s="665">
        <v>364.47</v>
      </c>
      <c r="K23" s="659"/>
    </row>
    <row r="24" spans="1:12" ht="24.65" customHeight="1">
      <c r="A24" s="61">
        <v>2000</v>
      </c>
      <c r="B24" s="311" t="s">
        <v>1574</v>
      </c>
      <c r="C24" s="666">
        <v>135246</v>
      </c>
      <c r="D24" s="662">
        <v>378789</v>
      </c>
      <c r="E24" s="662">
        <v>183983</v>
      </c>
      <c r="F24" s="662">
        <v>194806</v>
      </c>
      <c r="G24" s="662">
        <v>4272</v>
      </c>
      <c r="H24" s="667">
        <v>1.1406691819062953</v>
      </c>
      <c r="I24" s="664">
        <v>1039.2</v>
      </c>
      <c r="J24" s="665">
        <v>364.49</v>
      </c>
      <c r="K24" s="659"/>
    </row>
    <row r="25" spans="1:12" ht="24.65" customHeight="1">
      <c r="A25" s="61">
        <v>2005</v>
      </c>
      <c r="B25" s="311" t="s">
        <v>1575</v>
      </c>
      <c r="C25" s="666">
        <v>155099</v>
      </c>
      <c r="D25" s="513">
        <v>418509</v>
      </c>
      <c r="E25" s="513">
        <v>201999</v>
      </c>
      <c r="F25" s="513">
        <v>216510</v>
      </c>
      <c r="G25" s="513">
        <v>39720</v>
      </c>
      <c r="H25" s="667">
        <v>10.486048961295079</v>
      </c>
      <c r="I25" s="673">
        <v>907.3</v>
      </c>
      <c r="J25" s="665">
        <v>461.26</v>
      </c>
      <c r="K25" s="659"/>
    </row>
    <row r="26" spans="1:12" ht="24.65" customHeight="1">
      <c r="A26" s="674">
        <v>2010</v>
      </c>
      <c r="B26" s="675" t="s">
        <v>1576</v>
      </c>
      <c r="C26" s="666">
        <v>178718</v>
      </c>
      <c r="D26" s="513">
        <v>461357</v>
      </c>
      <c r="E26" s="513">
        <v>222729</v>
      </c>
      <c r="F26" s="513">
        <v>238628</v>
      </c>
      <c r="G26" s="407">
        <v>42848</v>
      </c>
      <c r="H26" s="663">
        <v>10.199999999999999</v>
      </c>
      <c r="I26" s="673">
        <v>890.5</v>
      </c>
      <c r="J26" s="665">
        <v>518.11</v>
      </c>
      <c r="K26" s="659"/>
    </row>
    <row r="27" spans="1:12" ht="24.65" customHeight="1">
      <c r="A27" s="674">
        <v>2015</v>
      </c>
      <c r="B27" s="675" t="s">
        <v>1577</v>
      </c>
      <c r="C27" s="666">
        <v>185555</v>
      </c>
      <c r="D27" s="513">
        <v>464811</v>
      </c>
      <c r="E27" s="513">
        <v>225414</v>
      </c>
      <c r="F27" s="513">
        <v>239397</v>
      </c>
      <c r="G27" s="407">
        <v>3454</v>
      </c>
      <c r="H27" s="663">
        <v>0.7</v>
      </c>
      <c r="I27" s="673">
        <v>897.1</v>
      </c>
      <c r="J27" s="665">
        <v>518.14</v>
      </c>
      <c r="K27" s="659"/>
    </row>
    <row r="28" spans="1:12" ht="14.15" customHeight="1">
      <c r="A28" s="671"/>
      <c r="B28" s="672"/>
      <c r="C28" s="666"/>
      <c r="D28" s="662"/>
      <c r="E28" s="662"/>
      <c r="F28" s="662"/>
      <c r="G28" s="662"/>
      <c r="H28" s="667"/>
      <c r="I28" s="664"/>
      <c r="J28" s="665"/>
      <c r="K28" s="659"/>
    </row>
    <row r="29" spans="1:12" ht="24.65" customHeight="1" thickBot="1">
      <c r="A29" s="676">
        <v>2020</v>
      </c>
      <c r="B29" s="677" t="s">
        <v>1578</v>
      </c>
      <c r="C29" s="678">
        <v>193371</v>
      </c>
      <c r="D29" s="679">
        <v>460930</v>
      </c>
      <c r="E29" s="679">
        <v>224246</v>
      </c>
      <c r="F29" s="679">
        <v>236684</v>
      </c>
      <c r="G29" s="680">
        <f>D29-D27</f>
        <v>-3881</v>
      </c>
      <c r="H29" s="681">
        <v>-0.83496000000000004</v>
      </c>
      <c r="I29" s="682">
        <v>889.6</v>
      </c>
      <c r="J29" s="683">
        <v>518.14</v>
      </c>
      <c r="K29" s="659"/>
    </row>
    <row r="30" spans="1:12" s="59" customFormat="1" ht="19.5" customHeight="1">
      <c r="A30" s="59" t="s">
        <v>1579</v>
      </c>
      <c r="F30" s="481"/>
      <c r="G30" s="684"/>
      <c r="H30" s="458"/>
      <c r="I30" s="482"/>
      <c r="J30" s="482"/>
      <c r="K30" s="482"/>
      <c r="L30" s="482"/>
    </row>
    <row r="31" spans="1:12" s="685" customFormat="1" ht="13.5" customHeight="1"/>
    <row r="32" spans="1:12" s="685" customFormat="1" ht="13.5" customHeight="1"/>
    <row r="33" s="685" customFormat="1" ht="15" customHeight="1"/>
    <row r="34" s="685" customFormat="1" ht="15" customHeight="1"/>
    <row r="35" s="685" customFormat="1" ht="15" customHeight="1"/>
    <row r="36" s="685" customFormat="1" ht="15" customHeight="1"/>
    <row r="37" s="685" customFormat="1" ht="15" customHeight="1"/>
    <row r="38" s="685" customFormat="1" ht="15" customHeight="1"/>
    <row r="39" s="685" customFormat="1" ht="15" customHeight="1"/>
    <row r="40" s="685" customFormat="1" ht="15" customHeight="1"/>
    <row r="41" s="685" customFormat="1" ht="15" customHeight="1"/>
    <row r="42" s="685" customFormat="1" ht="15" customHeight="1"/>
    <row r="43" s="685" customFormat="1" ht="15" customHeight="1"/>
    <row r="44" s="685" customFormat="1" ht="15" customHeight="1"/>
    <row r="45" s="685" customFormat="1" ht="15" customHeight="1"/>
    <row r="46" s="685" customFormat="1" ht="15" customHeight="1"/>
    <row r="47" s="685" customFormat="1" ht="15" customHeight="1"/>
    <row r="48" s="685" customFormat="1" ht="15" customHeight="1"/>
    <row r="49" s="685" customFormat="1" ht="15" customHeight="1"/>
    <row r="50" s="685" customFormat="1" ht="15" customHeight="1"/>
    <row r="51" s="685" customFormat="1" ht="15" customHeight="1"/>
    <row r="52" s="685" customFormat="1" ht="15" customHeight="1"/>
    <row r="53" s="685" customFormat="1" ht="15" customHeight="1"/>
    <row r="54" s="685" customFormat="1" ht="15" customHeight="1"/>
    <row r="55" s="685" customFormat="1" ht="13.5" customHeight="1"/>
    <row r="56" s="685" customFormat="1" ht="13.5" customHeight="1"/>
  </sheetData>
  <mergeCells count="8">
    <mergeCell ref="G2:J2"/>
    <mergeCell ref="A3:B4"/>
    <mergeCell ref="C3:C4"/>
    <mergeCell ref="D3:F3"/>
    <mergeCell ref="G3:G4"/>
    <mergeCell ref="H3:H4"/>
    <mergeCell ref="I3:I4"/>
    <mergeCell ref="J3:J4"/>
  </mergeCells>
  <phoneticPr fontId="3"/>
  <pageMargins left="0.78740157480314965" right="0.59055118110236227" top="0.74803149606299213" bottom="0.74803149606299213" header="0.31496062992125984" footer="0.31496062992125984"/>
  <pageSetup paperSize="9"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4F75-AE03-40E7-AA68-83F9F8102058}">
  <dimension ref="A1:AV227"/>
  <sheetViews>
    <sheetView view="pageBreakPreview" zoomScaleNormal="100" zoomScaleSheetLayoutView="100" workbookViewId="0">
      <selection activeCell="L15" sqref="L15"/>
    </sheetView>
  </sheetViews>
  <sheetFormatPr defaultColWidth="9" defaultRowHeight="12"/>
  <cols>
    <col min="1" max="1" width="14.08984375" style="503" customWidth="1"/>
    <col min="2" max="5" width="8.1796875" style="59" customWidth="1"/>
    <col min="6" max="6" width="14.08984375" style="503" customWidth="1"/>
    <col min="7" max="10" width="8.08984375" style="59" customWidth="1"/>
    <col min="11" max="11" width="14.08984375" style="503" customWidth="1"/>
    <col min="12" max="15" width="8.08984375" style="59" customWidth="1"/>
    <col min="16" max="16" width="8.1796875" style="59" hidden="1" customWidth="1"/>
    <col min="17" max="17" width="14.08984375" style="503" customWidth="1"/>
    <col min="18" max="21" width="8.08984375" style="59" customWidth="1"/>
    <col min="22" max="22" width="0.81640625" style="59" hidden="1" customWidth="1"/>
    <col min="23" max="25" width="9" style="59"/>
    <col min="26" max="26" width="11.08984375" style="59" customWidth="1"/>
    <col min="27" max="16384" width="9" style="59"/>
  </cols>
  <sheetData>
    <row r="1" spans="1:47" ht="21" customHeight="1">
      <c r="A1" s="56" t="s">
        <v>1580</v>
      </c>
      <c r="E1"/>
      <c r="F1" s="686"/>
      <c r="G1" s="111"/>
      <c r="H1" s="111"/>
      <c r="I1" s="111"/>
      <c r="J1" s="111"/>
      <c r="K1" s="56"/>
      <c r="L1" s="686"/>
      <c r="M1" s="686"/>
      <c r="N1" s="686"/>
      <c r="O1" s="686"/>
      <c r="X1" s="503"/>
      <c r="AB1" s="3354"/>
      <c r="AC1" s="3361"/>
      <c r="AD1" s="3361"/>
      <c r="AE1" s="3361"/>
      <c r="AF1" s="3361"/>
      <c r="AG1" s="3361"/>
      <c r="AH1" s="3361"/>
      <c r="AJ1" s="3354"/>
      <c r="AK1" s="3355"/>
      <c r="AL1" s="3355"/>
      <c r="AM1" s="3355"/>
      <c r="AN1" s="3355"/>
      <c r="AP1" s="503"/>
    </row>
    <row r="2" spans="1:47" ht="13.5" customHeight="1" thickBot="1">
      <c r="A2" s="342" t="s">
        <v>1581</v>
      </c>
      <c r="B2" s="391"/>
      <c r="C2" s="391"/>
      <c r="D2" s="391"/>
      <c r="E2" s="391"/>
      <c r="F2" s="545"/>
      <c r="G2" s="342"/>
      <c r="H2" s="342"/>
      <c r="I2" s="342"/>
      <c r="J2" s="299"/>
      <c r="K2" s="545"/>
      <c r="L2" s="342"/>
      <c r="M2" s="342"/>
      <c r="N2" s="342"/>
      <c r="O2" s="342"/>
      <c r="P2" s="342"/>
      <c r="Q2" s="545"/>
      <c r="R2" s="342"/>
      <c r="S2" s="342"/>
      <c r="T2" s="342"/>
      <c r="U2" s="299" t="s">
        <v>1391</v>
      </c>
      <c r="V2" s="342"/>
      <c r="X2" s="503"/>
      <c r="AD2" s="503"/>
      <c r="AJ2" s="503"/>
      <c r="AP2" s="503"/>
      <c r="AT2" s="60"/>
    </row>
    <row r="3" spans="1:47" ht="13.5" customHeight="1">
      <c r="A3" s="3295" t="s">
        <v>749</v>
      </c>
      <c r="B3" s="3250" t="s">
        <v>750</v>
      </c>
      <c r="C3" s="3240" t="s">
        <v>751</v>
      </c>
      <c r="D3" s="3241"/>
      <c r="E3" s="3245"/>
      <c r="F3" s="3357" t="s">
        <v>749</v>
      </c>
      <c r="G3" s="3250" t="s">
        <v>750</v>
      </c>
      <c r="H3" s="3117" t="s">
        <v>751</v>
      </c>
      <c r="I3" s="3118"/>
      <c r="J3" s="3118"/>
      <c r="K3" s="3359" t="s">
        <v>749</v>
      </c>
      <c r="L3" s="3250" t="s">
        <v>750</v>
      </c>
      <c r="M3" s="3273" t="s">
        <v>751</v>
      </c>
      <c r="N3" s="3273"/>
      <c r="O3" s="3273"/>
      <c r="P3" s="3244"/>
      <c r="Q3" s="3357" t="s">
        <v>749</v>
      </c>
      <c r="R3" s="3250" t="s">
        <v>750</v>
      </c>
      <c r="S3" s="3273" t="s">
        <v>751</v>
      </c>
      <c r="T3" s="3273"/>
      <c r="U3" s="3273"/>
      <c r="V3" s="3273"/>
      <c r="X3" s="487"/>
      <c r="Y3" s="99"/>
      <c r="Z3" s="3273"/>
      <c r="AA3" s="3273"/>
      <c r="AB3" s="3273"/>
      <c r="AC3" s="3273"/>
      <c r="AD3" s="3295"/>
      <c r="AE3" s="3273"/>
      <c r="AF3" s="3273"/>
      <c r="AG3" s="3273"/>
      <c r="AH3" s="3273"/>
      <c r="AI3" s="3273"/>
      <c r="AJ3" s="3295"/>
      <c r="AK3" s="3273"/>
      <c r="AL3" s="3273"/>
      <c r="AM3" s="3273"/>
      <c r="AN3" s="3273"/>
      <c r="AO3" s="3273"/>
      <c r="AP3" s="3295"/>
      <c r="AQ3" s="3273"/>
      <c r="AR3" s="3273"/>
      <c r="AS3" s="3273"/>
      <c r="AT3" s="3273"/>
      <c r="AU3" s="3273"/>
    </row>
    <row r="4" spans="1:47" ht="13.5" customHeight="1">
      <c r="A4" s="3356"/>
      <c r="B4" s="3276"/>
      <c r="C4" s="388" t="s">
        <v>16</v>
      </c>
      <c r="D4" s="302" t="s">
        <v>752</v>
      </c>
      <c r="E4" s="303" t="s">
        <v>753</v>
      </c>
      <c r="F4" s="3358"/>
      <c r="G4" s="3276"/>
      <c r="H4" s="388" t="s">
        <v>16</v>
      </c>
      <c r="I4" s="302" t="s">
        <v>752</v>
      </c>
      <c r="J4" s="303" t="s">
        <v>753</v>
      </c>
      <c r="K4" s="3360"/>
      <c r="L4" s="3276"/>
      <c r="M4" s="388" t="s">
        <v>16</v>
      </c>
      <c r="N4" s="302" t="s">
        <v>752</v>
      </c>
      <c r="O4" s="3276" t="s">
        <v>753</v>
      </c>
      <c r="P4" s="3276"/>
      <c r="Q4" s="3358"/>
      <c r="R4" s="3276"/>
      <c r="S4" s="388" t="s">
        <v>16</v>
      </c>
      <c r="T4" s="302" t="s">
        <v>752</v>
      </c>
      <c r="U4" s="3276" t="s">
        <v>753</v>
      </c>
      <c r="V4" s="3253"/>
      <c r="AB4" s="3273"/>
      <c r="AC4" s="3273"/>
      <c r="AD4" s="3295"/>
      <c r="AE4" s="3273"/>
      <c r="AF4" s="99"/>
      <c r="AG4" s="99"/>
      <c r="AH4" s="3273"/>
      <c r="AI4" s="3273"/>
      <c r="AJ4" s="3295"/>
      <c r="AK4" s="3273"/>
      <c r="AL4" s="99"/>
      <c r="AM4" s="99"/>
      <c r="AN4" s="3273"/>
      <c r="AO4" s="3273"/>
      <c r="AP4" s="3295"/>
      <c r="AQ4" s="3273"/>
      <c r="AR4" s="99"/>
      <c r="AS4" s="99"/>
      <c r="AT4" s="3273"/>
      <c r="AU4" s="3273"/>
    </row>
    <row r="5" spans="1:47" ht="13.5" customHeight="1">
      <c r="A5" s="687" t="s">
        <v>1582</v>
      </c>
      <c r="B5" s="508">
        <v>193371</v>
      </c>
      <c r="C5" s="508">
        <v>460930</v>
      </c>
      <c r="D5" s="508">
        <v>224246</v>
      </c>
      <c r="E5" s="508">
        <v>236684</v>
      </c>
      <c r="F5" s="403" t="s">
        <v>755</v>
      </c>
      <c r="G5" s="688">
        <v>122</v>
      </c>
      <c r="H5" s="688">
        <v>276</v>
      </c>
      <c r="I5" s="688">
        <v>127</v>
      </c>
      <c r="J5" s="688">
        <v>149</v>
      </c>
      <c r="K5" s="689" t="s">
        <v>945</v>
      </c>
      <c r="L5" s="688">
        <v>65</v>
      </c>
      <c r="M5" s="688">
        <v>159</v>
      </c>
      <c r="N5" s="688">
        <v>76</v>
      </c>
      <c r="O5" s="688">
        <v>83</v>
      </c>
      <c r="P5" s="690"/>
      <c r="Q5" s="400" t="s">
        <v>942</v>
      </c>
      <c r="R5" s="688">
        <v>377</v>
      </c>
      <c r="S5" s="688">
        <v>750</v>
      </c>
      <c r="T5" s="688">
        <v>359</v>
      </c>
      <c r="U5" s="688">
        <v>391</v>
      </c>
      <c r="AB5" s="503"/>
    </row>
    <row r="6" spans="1:47" ht="13.5" customHeight="1">
      <c r="A6" s="691"/>
      <c r="B6" s="407"/>
      <c r="C6" s="407"/>
      <c r="D6" s="407"/>
      <c r="E6" s="407"/>
      <c r="F6" s="403" t="s">
        <v>759</v>
      </c>
      <c r="G6" s="688">
        <v>518</v>
      </c>
      <c r="H6" s="688">
        <v>1019</v>
      </c>
      <c r="I6" s="688">
        <v>473</v>
      </c>
      <c r="J6" s="688">
        <v>546</v>
      </c>
      <c r="K6" s="692" t="s">
        <v>756</v>
      </c>
      <c r="L6" s="688">
        <v>542</v>
      </c>
      <c r="M6" s="688">
        <v>1570</v>
      </c>
      <c r="N6" s="688">
        <v>771</v>
      </c>
      <c r="O6" s="688">
        <v>799</v>
      </c>
      <c r="Q6" s="403" t="s">
        <v>946</v>
      </c>
      <c r="R6" s="688">
        <v>79</v>
      </c>
      <c r="S6" s="688">
        <v>156</v>
      </c>
      <c r="T6" s="688">
        <v>63</v>
      </c>
      <c r="U6" s="688">
        <v>93</v>
      </c>
      <c r="AB6" s="693"/>
    </row>
    <row r="7" spans="1:47" ht="13.5" customHeight="1">
      <c r="A7" s="694" t="s">
        <v>762</v>
      </c>
      <c r="B7" s="551">
        <v>91753</v>
      </c>
      <c r="C7" s="551">
        <v>210618</v>
      </c>
      <c r="D7" s="551">
        <v>101387</v>
      </c>
      <c r="E7" s="551">
        <v>109231</v>
      </c>
      <c r="F7" s="403" t="s">
        <v>763</v>
      </c>
      <c r="G7" s="688">
        <v>571</v>
      </c>
      <c r="H7" s="688">
        <v>1336</v>
      </c>
      <c r="I7" s="688">
        <v>634</v>
      </c>
      <c r="J7" s="688">
        <v>702</v>
      </c>
      <c r="K7" s="692" t="s">
        <v>760</v>
      </c>
      <c r="L7" s="688">
        <v>90</v>
      </c>
      <c r="M7" s="688">
        <v>232</v>
      </c>
      <c r="N7" s="688">
        <v>114</v>
      </c>
      <c r="O7" s="688">
        <v>118</v>
      </c>
      <c r="Q7" s="403" t="s">
        <v>757</v>
      </c>
      <c r="R7" s="688">
        <v>285</v>
      </c>
      <c r="S7" s="688">
        <v>546</v>
      </c>
      <c r="T7" s="688">
        <v>256</v>
      </c>
      <c r="U7" s="688">
        <v>290</v>
      </c>
      <c r="AB7" s="693"/>
    </row>
    <row r="8" spans="1:47" ht="13.5" customHeight="1">
      <c r="A8" s="692" t="s">
        <v>766</v>
      </c>
      <c r="B8" s="688">
        <v>881</v>
      </c>
      <c r="C8" s="407">
        <v>2653</v>
      </c>
      <c r="D8" s="407">
        <v>1252</v>
      </c>
      <c r="E8" s="407">
        <v>1401</v>
      </c>
      <c r="F8" s="403" t="s">
        <v>767</v>
      </c>
      <c r="G8" s="688">
        <v>439</v>
      </c>
      <c r="H8" s="688">
        <v>1057</v>
      </c>
      <c r="I8" s="688">
        <v>495</v>
      </c>
      <c r="J8" s="688">
        <v>562</v>
      </c>
      <c r="K8" s="692" t="s">
        <v>1583</v>
      </c>
      <c r="L8" s="688">
        <v>394</v>
      </c>
      <c r="M8" s="688">
        <v>954</v>
      </c>
      <c r="N8" s="688">
        <v>464</v>
      </c>
      <c r="O8" s="688">
        <v>490</v>
      </c>
      <c r="Q8" s="403" t="s">
        <v>761</v>
      </c>
      <c r="R8" s="688">
        <v>148</v>
      </c>
      <c r="S8" s="688">
        <v>230</v>
      </c>
      <c r="T8" s="688">
        <v>121</v>
      </c>
      <c r="U8" s="688">
        <v>109</v>
      </c>
      <c r="AB8" s="693"/>
    </row>
    <row r="9" spans="1:47" ht="13.5" customHeight="1">
      <c r="A9" s="692" t="s">
        <v>770</v>
      </c>
      <c r="B9" s="688">
        <v>410</v>
      </c>
      <c r="C9" s="407">
        <v>1243</v>
      </c>
      <c r="D9" s="407">
        <v>582</v>
      </c>
      <c r="E9" s="407">
        <v>661</v>
      </c>
      <c r="F9" s="403" t="s">
        <v>771</v>
      </c>
      <c r="G9" s="688">
        <v>64</v>
      </c>
      <c r="H9" s="688">
        <v>147</v>
      </c>
      <c r="I9" s="688">
        <v>64</v>
      </c>
      <c r="J9" s="688">
        <v>83</v>
      </c>
      <c r="K9" s="692" t="s">
        <v>1584</v>
      </c>
      <c r="L9" s="688">
        <v>786</v>
      </c>
      <c r="M9" s="688">
        <v>2102</v>
      </c>
      <c r="N9" s="688">
        <v>1006</v>
      </c>
      <c r="O9" s="688">
        <v>1096</v>
      </c>
      <c r="Q9" s="403" t="s">
        <v>765</v>
      </c>
      <c r="R9" s="688">
        <v>43</v>
      </c>
      <c r="S9" s="688">
        <v>103</v>
      </c>
      <c r="T9" s="688">
        <v>54</v>
      </c>
      <c r="U9" s="688">
        <v>49</v>
      </c>
    </row>
    <row r="10" spans="1:47" ht="13.5" customHeight="1">
      <c r="A10" s="692" t="s">
        <v>774</v>
      </c>
      <c r="B10" s="688">
        <v>345</v>
      </c>
      <c r="C10" s="407">
        <v>778</v>
      </c>
      <c r="D10" s="407">
        <v>391</v>
      </c>
      <c r="E10" s="407">
        <v>387</v>
      </c>
      <c r="F10" s="403"/>
      <c r="G10" s="407"/>
      <c r="H10" s="407"/>
      <c r="I10" s="407"/>
      <c r="J10" s="407"/>
      <c r="K10" s="345"/>
      <c r="L10" s="60"/>
      <c r="M10" s="60"/>
      <c r="N10" s="60"/>
      <c r="O10" s="60"/>
      <c r="Q10" s="695"/>
      <c r="R10" s="60"/>
      <c r="S10" s="60"/>
      <c r="T10" s="60"/>
      <c r="U10" s="60"/>
    </row>
    <row r="11" spans="1:47" ht="13.5" customHeight="1">
      <c r="A11" s="692" t="s">
        <v>775</v>
      </c>
      <c r="B11" s="688">
        <v>604</v>
      </c>
      <c r="C11" s="407">
        <v>1479</v>
      </c>
      <c r="D11" s="407">
        <v>762</v>
      </c>
      <c r="E11" s="407">
        <v>717</v>
      </c>
      <c r="F11" s="403" t="s">
        <v>776</v>
      </c>
      <c r="G11" s="688">
        <v>601</v>
      </c>
      <c r="H11" s="688">
        <v>1472</v>
      </c>
      <c r="I11" s="688">
        <v>713</v>
      </c>
      <c r="J11" s="688">
        <v>759</v>
      </c>
      <c r="K11" s="692" t="s">
        <v>1585</v>
      </c>
      <c r="L11" s="688">
        <v>1140</v>
      </c>
      <c r="M11" s="688">
        <v>2835</v>
      </c>
      <c r="N11" s="688">
        <v>1391</v>
      </c>
      <c r="O11" s="688">
        <v>1444</v>
      </c>
      <c r="Q11" s="403" t="s">
        <v>769</v>
      </c>
      <c r="R11" s="688">
        <v>344</v>
      </c>
      <c r="S11" s="688">
        <v>812</v>
      </c>
      <c r="T11" s="688">
        <v>402</v>
      </c>
      <c r="U11" s="688">
        <v>410</v>
      </c>
    </row>
    <row r="12" spans="1:47" ht="13.5" customHeight="1">
      <c r="A12" s="692" t="s">
        <v>782</v>
      </c>
      <c r="B12" s="688">
        <v>814</v>
      </c>
      <c r="C12" s="407">
        <v>1799</v>
      </c>
      <c r="D12" s="407">
        <v>871</v>
      </c>
      <c r="E12" s="407">
        <v>928</v>
      </c>
      <c r="F12" s="403" t="s">
        <v>779</v>
      </c>
      <c r="G12" s="688">
        <v>118</v>
      </c>
      <c r="H12" s="688">
        <v>286</v>
      </c>
      <c r="I12" s="688">
        <v>147</v>
      </c>
      <c r="J12" s="688">
        <v>139</v>
      </c>
      <c r="K12" s="692" t="s">
        <v>1586</v>
      </c>
      <c r="L12" s="688">
        <v>126</v>
      </c>
      <c r="M12" s="688">
        <v>342</v>
      </c>
      <c r="N12" s="688">
        <v>162</v>
      </c>
      <c r="O12" s="688">
        <v>180</v>
      </c>
      <c r="Q12" s="403" t="s">
        <v>773</v>
      </c>
      <c r="R12" s="688">
        <v>835</v>
      </c>
      <c r="S12" s="688">
        <v>1841</v>
      </c>
      <c r="T12" s="688">
        <v>944</v>
      </c>
      <c r="U12" s="688">
        <v>897</v>
      </c>
      <c r="AD12" s="396"/>
      <c r="AJ12" s="396"/>
      <c r="AP12" s="396"/>
    </row>
    <row r="13" spans="1:47" ht="13.5" customHeight="1">
      <c r="A13" s="692"/>
      <c r="B13" s="688"/>
      <c r="C13" s="407"/>
      <c r="D13" s="407"/>
      <c r="E13" s="407"/>
      <c r="F13" s="403" t="s">
        <v>783</v>
      </c>
      <c r="G13" s="688">
        <v>149</v>
      </c>
      <c r="H13" s="688">
        <v>394</v>
      </c>
      <c r="I13" s="688">
        <v>185</v>
      </c>
      <c r="J13" s="688">
        <v>209</v>
      </c>
      <c r="K13" s="692" t="s">
        <v>780</v>
      </c>
      <c r="L13" s="688">
        <v>78</v>
      </c>
      <c r="M13" s="688">
        <v>166</v>
      </c>
      <c r="N13" s="688">
        <v>76</v>
      </c>
      <c r="O13" s="688">
        <v>90</v>
      </c>
      <c r="Q13" s="403" t="s">
        <v>778</v>
      </c>
      <c r="R13" s="688">
        <v>528</v>
      </c>
      <c r="S13" s="688">
        <v>1224</v>
      </c>
      <c r="T13" s="688">
        <v>600</v>
      </c>
      <c r="U13" s="688">
        <v>624</v>
      </c>
    </row>
    <row r="14" spans="1:47" ht="13.5" customHeight="1">
      <c r="A14" s="692" t="s">
        <v>786</v>
      </c>
      <c r="B14" s="688">
        <v>304</v>
      </c>
      <c r="C14" s="407">
        <v>596</v>
      </c>
      <c r="D14" s="407">
        <v>293</v>
      </c>
      <c r="E14" s="407">
        <v>303</v>
      </c>
      <c r="F14" s="403" t="s">
        <v>787</v>
      </c>
      <c r="G14" s="688">
        <v>439</v>
      </c>
      <c r="H14" s="688">
        <v>1038</v>
      </c>
      <c r="I14" s="688">
        <v>494</v>
      </c>
      <c r="J14" s="688">
        <v>544</v>
      </c>
      <c r="K14" s="692" t="s">
        <v>784</v>
      </c>
      <c r="L14" s="688">
        <v>231</v>
      </c>
      <c r="M14" s="688">
        <v>581</v>
      </c>
      <c r="N14" s="688">
        <v>284</v>
      </c>
      <c r="O14" s="688">
        <v>297</v>
      </c>
      <c r="Q14" s="403" t="s">
        <v>781</v>
      </c>
      <c r="R14" s="688">
        <v>407</v>
      </c>
      <c r="S14" s="688">
        <v>973</v>
      </c>
      <c r="T14" s="688">
        <v>479</v>
      </c>
      <c r="U14" s="688">
        <v>494</v>
      </c>
    </row>
    <row r="15" spans="1:47" ht="13.5" customHeight="1">
      <c r="A15" s="692" t="s">
        <v>790</v>
      </c>
      <c r="B15" s="688">
        <v>1051</v>
      </c>
      <c r="C15" s="407">
        <v>2298</v>
      </c>
      <c r="D15" s="407">
        <v>1119</v>
      </c>
      <c r="E15" s="407">
        <v>1179</v>
      </c>
      <c r="F15" s="403" t="s">
        <v>791</v>
      </c>
      <c r="G15" s="688">
        <v>436</v>
      </c>
      <c r="H15" s="688">
        <v>1016</v>
      </c>
      <c r="I15" s="688">
        <v>480</v>
      </c>
      <c r="J15" s="688">
        <v>536</v>
      </c>
      <c r="K15" s="696" t="s">
        <v>1587</v>
      </c>
      <c r="L15" s="688">
        <v>257</v>
      </c>
      <c r="M15" s="688">
        <v>451</v>
      </c>
      <c r="N15" s="688">
        <v>191</v>
      </c>
      <c r="O15" s="688">
        <v>260</v>
      </c>
      <c r="Q15" s="403" t="s">
        <v>785</v>
      </c>
      <c r="R15" s="688">
        <v>316</v>
      </c>
      <c r="S15" s="688">
        <v>690</v>
      </c>
      <c r="T15" s="688">
        <v>318</v>
      </c>
      <c r="U15" s="688">
        <v>372</v>
      </c>
      <c r="X15" s="396"/>
    </row>
    <row r="16" spans="1:47" ht="13.5" customHeight="1">
      <c r="A16" s="692" t="s">
        <v>794</v>
      </c>
      <c r="B16" s="688">
        <v>284</v>
      </c>
      <c r="C16" s="407">
        <v>623</v>
      </c>
      <c r="D16" s="407">
        <v>309</v>
      </c>
      <c r="E16" s="407">
        <v>314</v>
      </c>
      <c r="F16" s="408"/>
      <c r="G16" s="60"/>
      <c r="H16" s="60"/>
      <c r="I16" s="60"/>
      <c r="J16" s="60"/>
      <c r="K16" s="345"/>
      <c r="L16" s="60"/>
      <c r="M16" s="60"/>
      <c r="N16" s="60"/>
      <c r="O16" s="60"/>
      <c r="Q16" s="695"/>
      <c r="R16" s="60"/>
      <c r="S16" s="60"/>
      <c r="T16" s="60"/>
      <c r="U16" s="60"/>
    </row>
    <row r="17" spans="1:42" ht="13.5" customHeight="1">
      <c r="A17" s="692" t="s">
        <v>795</v>
      </c>
      <c r="B17" s="688">
        <v>122</v>
      </c>
      <c r="C17" s="407">
        <v>239</v>
      </c>
      <c r="D17" s="407">
        <v>112</v>
      </c>
      <c r="E17" s="407">
        <v>127</v>
      </c>
      <c r="F17" s="403" t="s">
        <v>796</v>
      </c>
      <c r="G17" s="688">
        <v>204</v>
      </c>
      <c r="H17" s="688">
        <v>423</v>
      </c>
      <c r="I17" s="688">
        <v>208</v>
      </c>
      <c r="J17" s="688">
        <v>215</v>
      </c>
      <c r="K17" s="692" t="s">
        <v>792</v>
      </c>
      <c r="L17" s="688">
        <v>456</v>
      </c>
      <c r="M17" s="688">
        <v>1002</v>
      </c>
      <c r="N17" s="688">
        <v>487</v>
      </c>
      <c r="O17" s="688">
        <v>515</v>
      </c>
      <c r="Q17" s="403" t="s">
        <v>789</v>
      </c>
      <c r="R17" s="688">
        <v>447</v>
      </c>
      <c r="S17" s="688">
        <v>978</v>
      </c>
      <c r="T17" s="688">
        <v>472</v>
      </c>
      <c r="U17" s="688">
        <v>506</v>
      </c>
    </row>
    <row r="18" spans="1:42" ht="13.5" customHeight="1">
      <c r="A18" s="692" t="s">
        <v>1588</v>
      </c>
      <c r="B18" s="688">
        <v>33</v>
      </c>
      <c r="C18" s="407">
        <v>44</v>
      </c>
      <c r="D18" s="688">
        <v>18</v>
      </c>
      <c r="E18" s="688">
        <v>26</v>
      </c>
      <c r="F18" s="403" t="s">
        <v>799</v>
      </c>
      <c r="G18" s="688">
        <v>694</v>
      </c>
      <c r="H18" s="688">
        <v>1547</v>
      </c>
      <c r="I18" s="688">
        <v>759</v>
      </c>
      <c r="J18" s="688">
        <v>788</v>
      </c>
      <c r="K18" s="692" t="s">
        <v>797</v>
      </c>
      <c r="L18" s="688">
        <v>519</v>
      </c>
      <c r="M18" s="688">
        <v>1176</v>
      </c>
      <c r="N18" s="688">
        <v>543</v>
      </c>
      <c r="O18" s="688">
        <v>633</v>
      </c>
      <c r="Q18" s="403" t="s">
        <v>793</v>
      </c>
      <c r="R18" s="688">
        <v>418</v>
      </c>
      <c r="S18" s="688">
        <v>930</v>
      </c>
      <c r="T18" s="688">
        <v>470</v>
      </c>
      <c r="U18" s="688">
        <v>460</v>
      </c>
      <c r="AD18" s="396"/>
      <c r="AJ18" s="396"/>
      <c r="AP18" s="396"/>
    </row>
    <row r="19" spans="1:42" ht="13.5" customHeight="1">
      <c r="A19" s="692"/>
      <c r="B19" s="688"/>
      <c r="C19" s="407"/>
      <c r="D19" s="688"/>
      <c r="E19" s="688"/>
      <c r="F19" s="403" t="s">
        <v>803</v>
      </c>
      <c r="G19" s="688">
        <v>273</v>
      </c>
      <c r="H19" s="688">
        <v>684</v>
      </c>
      <c r="I19" s="688">
        <v>306</v>
      </c>
      <c r="J19" s="688">
        <v>378</v>
      </c>
      <c r="K19" s="692" t="s">
        <v>800</v>
      </c>
      <c r="L19" s="688">
        <v>600</v>
      </c>
      <c r="M19" s="688">
        <v>1404</v>
      </c>
      <c r="N19" s="688">
        <v>667</v>
      </c>
      <c r="O19" s="688">
        <v>737</v>
      </c>
      <c r="Q19" s="403" t="s">
        <v>798</v>
      </c>
      <c r="R19" s="688">
        <v>475</v>
      </c>
      <c r="S19" s="688">
        <v>928</v>
      </c>
      <c r="T19" s="688">
        <v>452</v>
      </c>
      <c r="U19" s="688">
        <v>476</v>
      </c>
    </row>
    <row r="20" spans="1:42" ht="13.5" customHeight="1">
      <c r="A20" s="692" t="s">
        <v>806</v>
      </c>
      <c r="B20" s="688">
        <v>180</v>
      </c>
      <c r="C20" s="407">
        <v>358</v>
      </c>
      <c r="D20" s="407">
        <v>163</v>
      </c>
      <c r="E20" s="407">
        <v>195</v>
      </c>
      <c r="F20" s="403" t="s">
        <v>807</v>
      </c>
      <c r="G20" s="688">
        <v>776</v>
      </c>
      <c r="H20" s="688">
        <v>2181</v>
      </c>
      <c r="I20" s="688">
        <v>1031</v>
      </c>
      <c r="J20" s="688">
        <v>1150</v>
      </c>
      <c r="K20" s="692" t="s">
        <v>804</v>
      </c>
      <c r="L20" s="688">
        <v>628</v>
      </c>
      <c r="M20" s="688">
        <v>1420</v>
      </c>
      <c r="N20" s="688">
        <v>685</v>
      </c>
      <c r="O20" s="688">
        <v>735</v>
      </c>
      <c r="Q20" s="403" t="s">
        <v>801</v>
      </c>
      <c r="R20" s="688">
        <v>549</v>
      </c>
      <c r="S20" s="688">
        <v>1222</v>
      </c>
      <c r="T20" s="688">
        <v>575</v>
      </c>
      <c r="U20" s="688">
        <v>647</v>
      </c>
    </row>
    <row r="21" spans="1:42" ht="13.5" customHeight="1">
      <c r="A21" s="692" t="s">
        <v>810</v>
      </c>
      <c r="B21" s="688">
        <v>180</v>
      </c>
      <c r="C21" s="407">
        <v>333</v>
      </c>
      <c r="D21" s="407">
        <v>148</v>
      </c>
      <c r="E21" s="407">
        <v>185</v>
      </c>
      <c r="F21" s="403" t="s">
        <v>811</v>
      </c>
      <c r="G21" s="688">
        <v>411</v>
      </c>
      <c r="H21" s="688">
        <v>706</v>
      </c>
      <c r="I21" s="688">
        <v>344</v>
      </c>
      <c r="J21" s="688">
        <v>362</v>
      </c>
      <c r="K21" s="692" t="s">
        <v>808</v>
      </c>
      <c r="L21" s="688">
        <v>516</v>
      </c>
      <c r="M21" s="688">
        <v>1210</v>
      </c>
      <c r="N21" s="688">
        <v>600</v>
      </c>
      <c r="O21" s="688">
        <v>610</v>
      </c>
      <c r="Q21" s="403" t="s">
        <v>805</v>
      </c>
      <c r="R21" s="688">
        <v>327</v>
      </c>
      <c r="S21" s="688">
        <v>817</v>
      </c>
      <c r="T21" s="688">
        <v>388</v>
      </c>
      <c r="U21" s="688">
        <v>429</v>
      </c>
    </row>
    <row r="22" spans="1:42" ht="13.5" customHeight="1">
      <c r="A22" s="692" t="s">
        <v>1589</v>
      </c>
      <c r="B22" s="688">
        <v>238</v>
      </c>
      <c r="C22" s="407">
        <v>358</v>
      </c>
      <c r="D22" s="407">
        <v>160</v>
      </c>
      <c r="E22" s="407">
        <v>198</v>
      </c>
      <c r="F22" s="408"/>
      <c r="G22" s="60"/>
      <c r="H22" s="60"/>
      <c r="I22" s="60"/>
      <c r="J22" s="60"/>
      <c r="K22" s="345"/>
      <c r="L22" s="60"/>
      <c r="M22" s="60"/>
      <c r="N22" s="60"/>
      <c r="O22" s="60"/>
      <c r="Q22" s="695"/>
      <c r="R22" s="60"/>
      <c r="S22" s="60"/>
      <c r="T22" s="60"/>
      <c r="U22" s="60"/>
      <c r="X22" s="396"/>
      <c r="Y22" s="405"/>
      <c r="Z22" s="405"/>
      <c r="AA22" s="405"/>
      <c r="AB22" s="405"/>
    </row>
    <row r="23" spans="1:42" ht="13.5" customHeight="1">
      <c r="A23" s="692" t="s">
        <v>815</v>
      </c>
      <c r="B23" s="688">
        <v>75</v>
      </c>
      <c r="C23" s="407">
        <v>165</v>
      </c>
      <c r="D23" s="407">
        <v>75</v>
      </c>
      <c r="E23" s="407">
        <v>90</v>
      </c>
      <c r="F23" s="403" t="s">
        <v>816</v>
      </c>
      <c r="G23" s="688">
        <v>220</v>
      </c>
      <c r="H23" s="688">
        <v>442</v>
      </c>
      <c r="I23" s="688">
        <v>201</v>
      </c>
      <c r="J23" s="688">
        <v>241</v>
      </c>
      <c r="K23" s="692" t="s">
        <v>812</v>
      </c>
      <c r="L23" s="688">
        <v>368</v>
      </c>
      <c r="M23" s="688">
        <v>820</v>
      </c>
      <c r="N23" s="688">
        <v>397</v>
      </c>
      <c r="O23" s="688">
        <v>423</v>
      </c>
      <c r="Q23" s="403" t="s">
        <v>809</v>
      </c>
      <c r="R23" s="688">
        <v>291</v>
      </c>
      <c r="S23" s="688">
        <v>687</v>
      </c>
      <c r="T23" s="688">
        <v>335</v>
      </c>
      <c r="U23" s="688">
        <v>352</v>
      </c>
    </row>
    <row r="24" spans="1:42" ht="13.5" customHeight="1">
      <c r="A24" s="692" t="s">
        <v>822</v>
      </c>
      <c r="B24" s="688">
        <v>155</v>
      </c>
      <c r="C24" s="407">
        <v>283</v>
      </c>
      <c r="D24" s="407">
        <v>143</v>
      </c>
      <c r="E24" s="407">
        <v>140</v>
      </c>
      <c r="F24" s="403" t="s">
        <v>819</v>
      </c>
      <c r="G24" s="688">
        <v>159</v>
      </c>
      <c r="H24" s="688">
        <v>338</v>
      </c>
      <c r="I24" s="688">
        <v>143</v>
      </c>
      <c r="J24" s="688">
        <v>195</v>
      </c>
      <c r="K24" s="692" t="s">
        <v>817</v>
      </c>
      <c r="L24" s="688">
        <v>58</v>
      </c>
      <c r="M24" s="688">
        <v>133</v>
      </c>
      <c r="N24" s="688">
        <v>62</v>
      </c>
      <c r="O24" s="688">
        <v>71</v>
      </c>
      <c r="Q24" s="403" t="s">
        <v>813</v>
      </c>
      <c r="R24" s="688">
        <v>260</v>
      </c>
      <c r="S24" s="688">
        <v>650</v>
      </c>
      <c r="T24" s="688">
        <v>301</v>
      </c>
      <c r="U24" s="688">
        <v>349</v>
      </c>
      <c r="X24" s="396"/>
      <c r="Y24" s="405"/>
      <c r="Z24" s="405"/>
      <c r="AA24" s="405"/>
      <c r="AB24" s="405"/>
      <c r="AD24" s="396"/>
      <c r="AJ24" s="396"/>
      <c r="AP24" s="396"/>
    </row>
    <row r="25" spans="1:42" ht="13.5" customHeight="1">
      <c r="A25" s="692"/>
      <c r="B25" s="688"/>
      <c r="C25" s="407"/>
      <c r="D25" s="407"/>
      <c r="E25" s="407"/>
      <c r="F25" s="403" t="s">
        <v>823</v>
      </c>
      <c r="G25" s="688">
        <v>353</v>
      </c>
      <c r="H25" s="688">
        <v>879</v>
      </c>
      <c r="I25" s="688">
        <v>435</v>
      </c>
      <c r="J25" s="688">
        <v>444</v>
      </c>
      <c r="K25" s="692" t="s">
        <v>820</v>
      </c>
      <c r="L25" s="688">
        <v>303</v>
      </c>
      <c r="M25" s="688">
        <v>637</v>
      </c>
      <c r="N25" s="688">
        <v>309</v>
      </c>
      <c r="O25" s="688">
        <v>328</v>
      </c>
      <c r="Q25" s="403" t="s">
        <v>818</v>
      </c>
      <c r="R25" s="688">
        <v>91</v>
      </c>
      <c r="S25" s="688">
        <v>161</v>
      </c>
      <c r="T25" s="688">
        <v>79</v>
      </c>
      <c r="U25" s="688">
        <v>82</v>
      </c>
    </row>
    <row r="26" spans="1:42" ht="13.5" customHeight="1">
      <c r="A26" s="692" t="s">
        <v>826</v>
      </c>
      <c r="B26" s="688">
        <v>30</v>
      </c>
      <c r="C26" s="407">
        <v>147</v>
      </c>
      <c r="D26" s="407">
        <v>45</v>
      </c>
      <c r="E26" s="407">
        <v>102</v>
      </c>
      <c r="F26" s="403" t="s">
        <v>827</v>
      </c>
      <c r="G26" s="688">
        <v>328</v>
      </c>
      <c r="H26" s="688">
        <v>787</v>
      </c>
      <c r="I26" s="688">
        <v>368</v>
      </c>
      <c r="J26" s="688">
        <v>419</v>
      </c>
      <c r="K26" s="692" t="s">
        <v>824</v>
      </c>
      <c r="L26" s="688">
        <v>464</v>
      </c>
      <c r="M26" s="688">
        <v>963</v>
      </c>
      <c r="N26" s="688">
        <v>484</v>
      </c>
      <c r="O26" s="688">
        <v>479</v>
      </c>
      <c r="Q26" s="403" t="s">
        <v>821</v>
      </c>
      <c r="R26" s="688">
        <v>198</v>
      </c>
      <c r="S26" s="688">
        <v>309</v>
      </c>
      <c r="T26" s="688">
        <v>157</v>
      </c>
      <c r="U26" s="688">
        <v>152</v>
      </c>
      <c r="X26" s="396"/>
      <c r="Y26" s="405"/>
      <c r="Z26" s="405"/>
      <c r="AA26" s="405"/>
      <c r="AB26" s="405"/>
    </row>
    <row r="27" spans="1:42" ht="13.5" customHeight="1">
      <c r="A27" s="692" t="s">
        <v>830</v>
      </c>
      <c r="B27" s="688">
        <v>203</v>
      </c>
      <c r="C27" s="407">
        <v>507</v>
      </c>
      <c r="D27" s="407">
        <v>225</v>
      </c>
      <c r="E27" s="407">
        <v>282</v>
      </c>
      <c r="F27" s="403" t="s">
        <v>831</v>
      </c>
      <c r="G27" s="688">
        <v>202</v>
      </c>
      <c r="H27" s="688">
        <v>487</v>
      </c>
      <c r="I27" s="688">
        <v>239</v>
      </c>
      <c r="J27" s="688">
        <v>248</v>
      </c>
      <c r="K27" s="692" t="s">
        <v>828</v>
      </c>
      <c r="L27" s="688">
        <v>386</v>
      </c>
      <c r="M27" s="688">
        <v>982</v>
      </c>
      <c r="N27" s="688">
        <v>481</v>
      </c>
      <c r="O27" s="688">
        <v>501</v>
      </c>
      <c r="Q27" s="403" t="s">
        <v>825</v>
      </c>
      <c r="R27" s="688">
        <v>431</v>
      </c>
      <c r="S27" s="688">
        <v>782</v>
      </c>
      <c r="T27" s="688">
        <v>377</v>
      </c>
      <c r="U27" s="688">
        <v>405</v>
      </c>
    </row>
    <row r="28" spans="1:42" ht="13.5" customHeight="1">
      <c r="A28" s="692" t="s">
        <v>834</v>
      </c>
      <c r="B28" s="688">
        <v>259</v>
      </c>
      <c r="C28" s="407">
        <v>481</v>
      </c>
      <c r="D28" s="407">
        <v>231</v>
      </c>
      <c r="E28" s="407">
        <v>250</v>
      </c>
      <c r="F28" s="408"/>
      <c r="G28" s="60"/>
      <c r="H28" s="60"/>
      <c r="I28" s="60"/>
      <c r="J28" s="60"/>
      <c r="K28" s="345"/>
      <c r="L28" s="60"/>
      <c r="M28" s="60"/>
      <c r="N28" s="60"/>
      <c r="O28" s="60"/>
      <c r="Q28" s="695"/>
      <c r="R28" s="60"/>
      <c r="S28" s="60"/>
      <c r="T28" s="60"/>
      <c r="U28" s="60"/>
    </row>
    <row r="29" spans="1:42" ht="13.5" customHeight="1">
      <c r="A29" s="692" t="s">
        <v>835</v>
      </c>
      <c r="B29" s="688">
        <v>460</v>
      </c>
      <c r="C29" s="407">
        <v>850</v>
      </c>
      <c r="D29" s="407">
        <v>403</v>
      </c>
      <c r="E29" s="407">
        <v>447</v>
      </c>
      <c r="F29" s="403" t="s">
        <v>836</v>
      </c>
      <c r="G29" s="688">
        <v>486</v>
      </c>
      <c r="H29" s="688">
        <v>1530</v>
      </c>
      <c r="I29" s="688">
        <v>687</v>
      </c>
      <c r="J29" s="688">
        <v>843</v>
      </c>
      <c r="K29" s="697" t="s">
        <v>832</v>
      </c>
      <c r="L29" s="688">
        <v>1148</v>
      </c>
      <c r="M29" s="688">
        <v>3136</v>
      </c>
      <c r="N29" s="688">
        <v>1541</v>
      </c>
      <c r="O29" s="688">
        <v>1595</v>
      </c>
      <c r="Q29" s="403" t="s">
        <v>1590</v>
      </c>
      <c r="R29" s="688">
        <v>169</v>
      </c>
      <c r="S29" s="688">
        <v>512</v>
      </c>
      <c r="T29" s="688">
        <v>247</v>
      </c>
      <c r="U29" s="688">
        <v>265</v>
      </c>
    </row>
    <row r="30" spans="1:42" ht="13.5" customHeight="1">
      <c r="A30" s="692" t="s">
        <v>842</v>
      </c>
      <c r="B30" s="688">
        <v>429</v>
      </c>
      <c r="C30" s="407">
        <v>793</v>
      </c>
      <c r="D30" s="407">
        <v>376</v>
      </c>
      <c r="E30" s="407">
        <v>417</v>
      </c>
      <c r="F30" s="403" t="s">
        <v>839</v>
      </c>
      <c r="G30" s="688">
        <v>181</v>
      </c>
      <c r="H30" s="688">
        <v>459</v>
      </c>
      <c r="I30" s="688">
        <v>222</v>
      </c>
      <c r="J30" s="688">
        <v>237</v>
      </c>
      <c r="K30" s="692" t="s">
        <v>837</v>
      </c>
      <c r="L30" s="688">
        <v>604</v>
      </c>
      <c r="M30" s="688">
        <v>1319</v>
      </c>
      <c r="N30" s="688">
        <v>635</v>
      </c>
      <c r="O30" s="688">
        <v>684</v>
      </c>
      <c r="Q30" s="403" t="s">
        <v>833</v>
      </c>
      <c r="R30" s="688">
        <v>304</v>
      </c>
      <c r="S30" s="688">
        <v>554</v>
      </c>
      <c r="T30" s="688">
        <v>266</v>
      </c>
      <c r="U30" s="688">
        <v>288</v>
      </c>
      <c r="AD30" s="396"/>
      <c r="AJ30" s="396"/>
      <c r="AP30" s="396"/>
    </row>
    <row r="31" spans="1:42" ht="13.5" customHeight="1">
      <c r="A31" s="692"/>
      <c r="B31" s="688"/>
      <c r="C31" s="407"/>
      <c r="D31" s="407"/>
      <c r="E31" s="407"/>
      <c r="F31" s="403" t="s">
        <v>843</v>
      </c>
      <c r="G31" s="688">
        <v>188</v>
      </c>
      <c r="H31" s="688">
        <v>463</v>
      </c>
      <c r="I31" s="688">
        <v>232</v>
      </c>
      <c r="J31" s="688">
        <v>231</v>
      </c>
      <c r="K31" s="692" t="s">
        <v>840</v>
      </c>
      <c r="L31" s="688">
        <v>721</v>
      </c>
      <c r="M31" s="688">
        <v>1498</v>
      </c>
      <c r="N31" s="688">
        <v>740</v>
      </c>
      <c r="O31" s="688">
        <v>758</v>
      </c>
      <c r="Q31" s="403" t="s">
        <v>838</v>
      </c>
      <c r="R31" s="688">
        <v>290</v>
      </c>
      <c r="S31" s="688">
        <v>712</v>
      </c>
      <c r="T31" s="688">
        <v>333</v>
      </c>
      <c r="U31" s="688">
        <v>379</v>
      </c>
    </row>
    <row r="32" spans="1:42" ht="13.5" customHeight="1">
      <c r="A32" s="692" t="s">
        <v>846</v>
      </c>
      <c r="B32" s="688">
        <v>741</v>
      </c>
      <c r="C32" s="407">
        <v>1237</v>
      </c>
      <c r="D32" s="407">
        <v>623</v>
      </c>
      <c r="E32" s="407">
        <v>614</v>
      </c>
      <c r="F32" s="403" t="s">
        <v>847</v>
      </c>
      <c r="G32" s="688">
        <v>106</v>
      </c>
      <c r="H32" s="688">
        <v>263</v>
      </c>
      <c r="I32" s="688">
        <v>125</v>
      </c>
      <c r="J32" s="688">
        <v>138</v>
      </c>
      <c r="K32" s="692" t="s">
        <v>844</v>
      </c>
      <c r="L32" s="688">
        <v>598</v>
      </c>
      <c r="M32" s="688">
        <v>1421</v>
      </c>
      <c r="N32" s="688">
        <v>676</v>
      </c>
      <c r="O32" s="688">
        <v>745</v>
      </c>
      <c r="Q32" s="403" t="s">
        <v>841</v>
      </c>
      <c r="R32" s="688">
        <v>511</v>
      </c>
      <c r="S32" s="688">
        <v>1234</v>
      </c>
      <c r="T32" s="688">
        <v>568</v>
      </c>
      <c r="U32" s="688">
        <v>666</v>
      </c>
      <c r="X32" s="396"/>
      <c r="Y32" s="405"/>
      <c r="Z32" s="405"/>
      <c r="AA32" s="405"/>
      <c r="AB32" s="405"/>
    </row>
    <row r="33" spans="1:42" ht="13.5" customHeight="1">
      <c r="A33" s="692" t="s">
        <v>850</v>
      </c>
      <c r="B33" s="688">
        <v>503</v>
      </c>
      <c r="C33" s="407">
        <v>1012</v>
      </c>
      <c r="D33" s="407">
        <v>490</v>
      </c>
      <c r="E33" s="407">
        <v>522</v>
      </c>
      <c r="F33" s="403" t="s">
        <v>851</v>
      </c>
      <c r="G33" s="688">
        <v>148</v>
      </c>
      <c r="H33" s="688">
        <v>407</v>
      </c>
      <c r="I33" s="688">
        <v>202</v>
      </c>
      <c r="J33" s="688">
        <v>205</v>
      </c>
      <c r="K33" s="692" t="s">
        <v>848</v>
      </c>
      <c r="L33" s="688">
        <v>930</v>
      </c>
      <c r="M33" s="688">
        <v>2058</v>
      </c>
      <c r="N33" s="688">
        <v>993</v>
      </c>
      <c r="O33" s="688">
        <v>1065</v>
      </c>
      <c r="Q33" s="403" t="s">
        <v>845</v>
      </c>
      <c r="R33" s="688">
        <v>229</v>
      </c>
      <c r="S33" s="688">
        <v>543</v>
      </c>
      <c r="T33" s="688">
        <v>256</v>
      </c>
      <c r="U33" s="688">
        <v>287</v>
      </c>
    </row>
    <row r="34" spans="1:42" ht="13.5" customHeight="1">
      <c r="A34" s="692" t="s">
        <v>854</v>
      </c>
      <c r="B34" s="688">
        <v>381</v>
      </c>
      <c r="C34" s="407">
        <v>923</v>
      </c>
      <c r="D34" s="407">
        <v>421</v>
      </c>
      <c r="E34" s="407">
        <v>502</v>
      </c>
      <c r="F34" s="408"/>
      <c r="G34" s="60"/>
      <c r="H34" s="60"/>
      <c r="I34" s="60"/>
      <c r="J34" s="60"/>
      <c r="K34" s="345"/>
      <c r="L34" s="60"/>
      <c r="M34" s="60"/>
      <c r="N34" s="60"/>
      <c r="O34" s="60"/>
      <c r="Q34" s="695"/>
      <c r="R34" s="60"/>
      <c r="S34" s="60"/>
      <c r="T34" s="60"/>
      <c r="U34" s="60"/>
    </row>
    <row r="35" spans="1:42" ht="13.5" customHeight="1">
      <c r="A35" s="692" t="s">
        <v>855</v>
      </c>
      <c r="B35" s="688" t="s">
        <v>921</v>
      </c>
      <c r="C35" s="688" t="s">
        <v>921</v>
      </c>
      <c r="D35" s="688" t="s">
        <v>921</v>
      </c>
      <c r="E35" s="688" t="s">
        <v>921</v>
      </c>
      <c r="F35" s="403" t="s">
        <v>856</v>
      </c>
      <c r="G35" s="688">
        <v>211</v>
      </c>
      <c r="H35" s="688">
        <v>441</v>
      </c>
      <c r="I35" s="688">
        <v>198</v>
      </c>
      <c r="J35" s="688">
        <v>243</v>
      </c>
      <c r="K35" s="692" t="s">
        <v>852</v>
      </c>
      <c r="L35" s="688">
        <v>186</v>
      </c>
      <c r="M35" s="688">
        <v>372</v>
      </c>
      <c r="N35" s="688">
        <v>181</v>
      </c>
      <c r="O35" s="688">
        <v>191</v>
      </c>
      <c r="Q35" s="403" t="s">
        <v>849</v>
      </c>
      <c r="R35" s="688">
        <v>28</v>
      </c>
      <c r="S35" s="688">
        <v>55</v>
      </c>
      <c r="T35" s="688">
        <v>25</v>
      </c>
      <c r="U35" s="688">
        <v>30</v>
      </c>
    </row>
    <row r="36" spans="1:42" ht="13.5" customHeight="1">
      <c r="A36" s="692" t="s">
        <v>862</v>
      </c>
      <c r="B36" s="688">
        <v>127</v>
      </c>
      <c r="C36" s="407">
        <v>260</v>
      </c>
      <c r="D36" s="407">
        <v>98</v>
      </c>
      <c r="E36" s="407">
        <v>162</v>
      </c>
      <c r="F36" s="403" t="s">
        <v>859</v>
      </c>
      <c r="G36" s="688">
        <v>235</v>
      </c>
      <c r="H36" s="688">
        <v>761</v>
      </c>
      <c r="I36" s="688">
        <v>388</v>
      </c>
      <c r="J36" s="688">
        <v>373</v>
      </c>
      <c r="K36" s="692" t="s">
        <v>857</v>
      </c>
      <c r="L36" s="688">
        <v>234</v>
      </c>
      <c r="M36" s="688">
        <v>517</v>
      </c>
      <c r="N36" s="688">
        <v>243</v>
      </c>
      <c r="O36" s="688">
        <v>274</v>
      </c>
      <c r="Q36" s="403" t="s">
        <v>853</v>
      </c>
      <c r="R36" s="688">
        <v>199</v>
      </c>
      <c r="S36" s="688">
        <v>278</v>
      </c>
      <c r="T36" s="688">
        <v>135</v>
      </c>
      <c r="U36" s="688">
        <v>143</v>
      </c>
      <c r="AD36" s="396"/>
      <c r="AJ36" s="396"/>
      <c r="AP36" s="396"/>
    </row>
    <row r="37" spans="1:42" ht="13.5" customHeight="1">
      <c r="A37" s="692"/>
      <c r="B37" s="688"/>
      <c r="C37" s="407"/>
      <c r="D37" s="407"/>
      <c r="E37" s="407"/>
      <c r="F37" s="403" t="s">
        <v>863</v>
      </c>
      <c r="G37" s="688">
        <v>280</v>
      </c>
      <c r="H37" s="688">
        <v>562</v>
      </c>
      <c r="I37" s="688">
        <v>259</v>
      </c>
      <c r="J37" s="688">
        <v>303</v>
      </c>
      <c r="K37" s="692" t="s">
        <v>860</v>
      </c>
      <c r="L37" s="688" t="s">
        <v>345</v>
      </c>
      <c r="M37" s="688" t="s">
        <v>717</v>
      </c>
      <c r="N37" s="688" t="s">
        <v>717</v>
      </c>
      <c r="O37" s="688" t="s">
        <v>717</v>
      </c>
      <c r="Q37" s="403" t="s">
        <v>858</v>
      </c>
      <c r="R37" s="688">
        <v>236</v>
      </c>
      <c r="S37" s="688">
        <v>517</v>
      </c>
      <c r="T37" s="688">
        <v>234</v>
      </c>
      <c r="U37" s="688">
        <v>283</v>
      </c>
    </row>
    <row r="38" spans="1:42" ht="13.5" customHeight="1">
      <c r="A38" s="692" t="s">
        <v>866</v>
      </c>
      <c r="B38" s="688">
        <v>123</v>
      </c>
      <c r="C38" s="407">
        <v>297</v>
      </c>
      <c r="D38" s="407">
        <v>145</v>
      </c>
      <c r="E38" s="407">
        <v>152</v>
      </c>
      <c r="F38" s="403" t="s">
        <v>867</v>
      </c>
      <c r="G38" s="688">
        <v>360</v>
      </c>
      <c r="H38" s="688">
        <v>756</v>
      </c>
      <c r="I38" s="688">
        <v>343</v>
      </c>
      <c r="J38" s="688">
        <v>413</v>
      </c>
      <c r="K38" s="692" t="s">
        <v>864</v>
      </c>
      <c r="L38" s="688">
        <v>375</v>
      </c>
      <c r="M38" s="688">
        <v>881</v>
      </c>
      <c r="N38" s="688">
        <v>412</v>
      </c>
      <c r="O38" s="688">
        <v>469</v>
      </c>
      <c r="Q38" s="403" t="s">
        <v>861</v>
      </c>
      <c r="R38" s="688">
        <v>505</v>
      </c>
      <c r="S38" s="688">
        <v>1048</v>
      </c>
      <c r="T38" s="688">
        <v>509</v>
      </c>
      <c r="U38" s="688">
        <v>539</v>
      </c>
    </row>
    <row r="39" spans="1:42" ht="13.5" customHeight="1">
      <c r="A39" s="692" t="s">
        <v>870</v>
      </c>
      <c r="B39" s="688">
        <v>277</v>
      </c>
      <c r="C39" s="407">
        <v>452</v>
      </c>
      <c r="D39" s="407">
        <v>216</v>
      </c>
      <c r="E39" s="407">
        <v>236</v>
      </c>
      <c r="F39" s="403" t="s">
        <v>1591</v>
      </c>
      <c r="G39" s="688">
        <v>298</v>
      </c>
      <c r="H39" s="688">
        <v>749</v>
      </c>
      <c r="I39" s="688">
        <v>348</v>
      </c>
      <c r="J39" s="688">
        <v>401</v>
      </c>
      <c r="K39" s="692" t="s">
        <v>868</v>
      </c>
      <c r="L39" s="688">
        <v>148</v>
      </c>
      <c r="M39" s="688">
        <v>374</v>
      </c>
      <c r="N39" s="688">
        <v>189</v>
      </c>
      <c r="O39" s="688">
        <v>185</v>
      </c>
      <c r="Q39" s="403" t="s">
        <v>865</v>
      </c>
      <c r="R39" s="688">
        <v>294</v>
      </c>
      <c r="S39" s="688">
        <v>656</v>
      </c>
      <c r="T39" s="688">
        <v>315</v>
      </c>
      <c r="U39" s="688">
        <v>341</v>
      </c>
    </row>
    <row r="40" spans="1:42" ht="13.5" customHeight="1">
      <c r="A40" s="692" t="s">
        <v>874</v>
      </c>
      <c r="B40" s="688">
        <v>184</v>
      </c>
      <c r="C40" s="407">
        <v>268</v>
      </c>
      <c r="D40" s="407">
        <v>118</v>
      </c>
      <c r="E40" s="407">
        <v>150</v>
      </c>
      <c r="F40" s="408"/>
      <c r="G40" s="60"/>
      <c r="H40" s="60"/>
      <c r="I40" s="60"/>
      <c r="J40" s="60"/>
      <c r="K40" s="345"/>
      <c r="L40" s="60"/>
      <c r="M40" s="60"/>
      <c r="N40" s="60"/>
      <c r="O40" s="60"/>
      <c r="Q40" s="695"/>
      <c r="R40" s="60"/>
      <c r="S40" s="60"/>
      <c r="T40" s="60"/>
      <c r="U40" s="60"/>
      <c r="AJ40" s="396"/>
    </row>
    <row r="41" spans="1:42" ht="13.5" customHeight="1">
      <c r="A41" s="692" t="s">
        <v>875</v>
      </c>
      <c r="B41" s="688">
        <v>169</v>
      </c>
      <c r="C41" s="407">
        <v>328</v>
      </c>
      <c r="D41" s="407">
        <v>149</v>
      </c>
      <c r="E41" s="407">
        <v>179</v>
      </c>
      <c r="F41" s="403" t="s">
        <v>876</v>
      </c>
      <c r="G41" s="688">
        <v>156</v>
      </c>
      <c r="H41" s="688">
        <v>262</v>
      </c>
      <c r="I41" s="688">
        <v>139</v>
      </c>
      <c r="J41" s="688">
        <v>123</v>
      </c>
      <c r="K41" s="692" t="s">
        <v>872</v>
      </c>
      <c r="L41" s="688">
        <v>264</v>
      </c>
      <c r="M41" s="688">
        <v>541</v>
      </c>
      <c r="N41" s="688">
        <v>289</v>
      </c>
      <c r="O41" s="688">
        <v>252</v>
      </c>
      <c r="Q41" s="403" t="s">
        <v>869</v>
      </c>
      <c r="R41" s="688">
        <v>469</v>
      </c>
      <c r="S41" s="688">
        <v>1078</v>
      </c>
      <c r="T41" s="688">
        <v>527</v>
      </c>
      <c r="U41" s="688">
        <v>551</v>
      </c>
      <c r="AJ41" s="396"/>
      <c r="AL41" s="523"/>
    </row>
    <row r="42" spans="1:42" ht="13.5" customHeight="1">
      <c r="A42" s="692" t="s">
        <v>882</v>
      </c>
      <c r="B42" s="688">
        <v>121</v>
      </c>
      <c r="C42" s="407">
        <v>277</v>
      </c>
      <c r="D42" s="407">
        <v>139</v>
      </c>
      <c r="E42" s="407">
        <v>138</v>
      </c>
      <c r="F42" s="403" t="s">
        <v>1592</v>
      </c>
      <c r="G42" s="688">
        <v>174</v>
      </c>
      <c r="H42" s="688">
        <v>318</v>
      </c>
      <c r="I42" s="688">
        <v>144</v>
      </c>
      <c r="J42" s="688">
        <v>174</v>
      </c>
      <c r="K42" s="692" t="s">
        <v>877</v>
      </c>
      <c r="L42" s="688">
        <v>365</v>
      </c>
      <c r="M42" s="688">
        <v>642</v>
      </c>
      <c r="N42" s="688">
        <v>327</v>
      </c>
      <c r="O42" s="688">
        <v>315</v>
      </c>
      <c r="Q42" s="403" t="s">
        <v>873</v>
      </c>
      <c r="R42" s="688">
        <v>401</v>
      </c>
      <c r="S42" s="688">
        <v>856</v>
      </c>
      <c r="T42" s="688">
        <v>394</v>
      </c>
      <c r="U42" s="688">
        <v>462</v>
      </c>
      <c r="AD42" s="396"/>
      <c r="AJ42" s="396"/>
      <c r="AP42" s="396"/>
    </row>
    <row r="43" spans="1:42" ht="13.5" customHeight="1">
      <c r="A43" s="692"/>
      <c r="B43" s="688"/>
      <c r="C43" s="407"/>
      <c r="D43" s="407"/>
      <c r="E43" s="407"/>
      <c r="F43" s="403" t="s">
        <v>883</v>
      </c>
      <c r="G43" s="688">
        <v>219</v>
      </c>
      <c r="H43" s="688">
        <v>373</v>
      </c>
      <c r="I43" s="688">
        <v>177</v>
      </c>
      <c r="J43" s="688">
        <v>196</v>
      </c>
      <c r="K43" s="692" t="s">
        <v>880</v>
      </c>
      <c r="L43" s="688">
        <v>139</v>
      </c>
      <c r="M43" s="688">
        <v>263</v>
      </c>
      <c r="N43" s="688">
        <v>133</v>
      </c>
      <c r="O43" s="688">
        <v>130</v>
      </c>
      <c r="Q43" s="403" t="s">
        <v>878</v>
      </c>
      <c r="R43" s="688">
        <v>215</v>
      </c>
      <c r="S43" s="688">
        <v>442</v>
      </c>
      <c r="T43" s="688">
        <v>193</v>
      </c>
      <c r="U43" s="688">
        <v>249</v>
      </c>
    </row>
    <row r="44" spans="1:42" ht="13.5" customHeight="1">
      <c r="A44" s="692" t="s">
        <v>886</v>
      </c>
      <c r="B44" s="688">
        <v>633</v>
      </c>
      <c r="C44" s="407">
        <v>1372</v>
      </c>
      <c r="D44" s="407">
        <v>671</v>
      </c>
      <c r="E44" s="407">
        <v>701</v>
      </c>
      <c r="F44" s="403" t="s">
        <v>887</v>
      </c>
      <c r="G44" s="688" t="s">
        <v>345</v>
      </c>
      <c r="H44" s="688" t="s">
        <v>717</v>
      </c>
      <c r="I44" s="688" t="s">
        <v>717</v>
      </c>
      <c r="J44" s="688" t="s">
        <v>717</v>
      </c>
      <c r="K44" s="692" t="s">
        <v>884</v>
      </c>
      <c r="L44" s="688">
        <v>600</v>
      </c>
      <c r="M44" s="688">
        <v>1297</v>
      </c>
      <c r="N44" s="688">
        <v>644</v>
      </c>
      <c r="O44" s="688">
        <v>653</v>
      </c>
      <c r="Q44" s="403" t="s">
        <v>881</v>
      </c>
      <c r="R44" s="688">
        <v>236</v>
      </c>
      <c r="S44" s="688">
        <v>438</v>
      </c>
      <c r="T44" s="688">
        <v>211</v>
      </c>
      <c r="U44" s="688">
        <v>227</v>
      </c>
    </row>
    <row r="45" spans="1:42" ht="13.5" customHeight="1">
      <c r="A45" s="692" t="s">
        <v>890</v>
      </c>
      <c r="B45" s="688">
        <v>652</v>
      </c>
      <c r="C45" s="407">
        <v>1521</v>
      </c>
      <c r="D45" s="407">
        <v>729</v>
      </c>
      <c r="E45" s="407">
        <v>792</v>
      </c>
      <c r="F45" s="403" t="s">
        <v>891</v>
      </c>
      <c r="G45" s="688">
        <v>1165</v>
      </c>
      <c r="H45" s="688">
        <v>2614</v>
      </c>
      <c r="I45" s="688">
        <v>1276</v>
      </c>
      <c r="J45" s="688">
        <v>1338</v>
      </c>
      <c r="K45" s="692" t="s">
        <v>888</v>
      </c>
      <c r="L45" s="688">
        <v>824</v>
      </c>
      <c r="M45" s="688">
        <v>1964</v>
      </c>
      <c r="N45" s="688">
        <v>973</v>
      </c>
      <c r="O45" s="688">
        <v>991</v>
      </c>
      <c r="Q45" s="403" t="s">
        <v>885</v>
      </c>
      <c r="R45" s="688">
        <v>6</v>
      </c>
      <c r="S45" s="688">
        <v>19</v>
      </c>
      <c r="T45" s="688">
        <v>9</v>
      </c>
      <c r="U45" s="688">
        <v>10</v>
      </c>
    </row>
    <row r="46" spans="1:42" ht="13.5" customHeight="1">
      <c r="A46" s="692" t="s">
        <v>894</v>
      </c>
      <c r="B46" s="688">
        <v>626</v>
      </c>
      <c r="C46" s="407">
        <v>1468</v>
      </c>
      <c r="D46" s="407">
        <v>696</v>
      </c>
      <c r="E46" s="407">
        <v>772</v>
      </c>
      <c r="F46" s="408"/>
      <c r="G46" s="60"/>
      <c r="H46" s="60"/>
      <c r="I46" s="60"/>
      <c r="J46" s="60"/>
      <c r="K46" s="345"/>
      <c r="L46" s="60"/>
      <c r="M46" s="60"/>
      <c r="N46" s="60"/>
      <c r="O46" s="60"/>
      <c r="Q46" s="695"/>
      <c r="R46" s="60"/>
      <c r="S46" s="60"/>
      <c r="T46" s="60"/>
      <c r="U46" s="60"/>
    </row>
    <row r="47" spans="1:42" ht="13.5" customHeight="1">
      <c r="A47" s="692" t="s">
        <v>895</v>
      </c>
      <c r="B47" s="688">
        <v>513</v>
      </c>
      <c r="C47" s="407">
        <v>1241</v>
      </c>
      <c r="D47" s="407">
        <v>611</v>
      </c>
      <c r="E47" s="407">
        <v>630</v>
      </c>
      <c r="F47" s="403" t="s">
        <v>896</v>
      </c>
      <c r="G47" s="688">
        <v>582</v>
      </c>
      <c r="H47" s="688">
        <v>1368</v>
      </c>
      <c r="I47" s="688">
        <v>684</v>
      </c>
      <c r="J47" s="688">
        <v>684</v>
      </c>
      <c r="K47" s="692" t="s">
        <v>892</v>
      </c>
      <c r="L47" s="688">
        <v>181</v>
      </c>
      <c r="M47" s="688">
        <v>341</v>
      </c>
      <c r="N47" s="688">
        <v>172</v>
      </c>
      <c r="O47" s="688">
        <v>169</v>
      </c>
      <c r="Q47" s="403" t="s">
        <v>889</v>
      </c>
      <c r="R47" s="688">
        <v>206</v>
      </c>
      <c r="S47" s="688">
        <v>297</v>
      </c>
      <c r="T47" s="688">
        <v>155</v>
      </c>
      <c r="U47" s="688">
        <v>142</v>
      </c>
    </row>
    <row r="48" spans="1:42" ht="13.5" customHeight="1">
      <c r="A48" s="692" t="s">
        <v>902</v>
      </c>
      <c r="B48" s="688">
        <v>618</v>
      </c>
      <c r="C48" s="407">
        <v>1565</v>
      </c>
      <c r="D48" s="407">
        <v>738</v>
      </c>
      <c r="E48" s="407">
        <v>827</v>
      </c>
      <c r="F48" s="403" t="s">
        <v>899</v>
      </c>
      <c r="G48" s="688">
        <v>552</v>
      </c>
      <c r="H48" s="688">
        <v>1490</v>
      </c>
      <c r="I48" s="688">
        <v>728</v>
      </c>
      <c r="J48" s="688">
        <v>762</v>
      </c>
      <c r="K48" s="692" t="s">
        <v>897</v>
      </c>
      <c r="L48" s="688">
        <v>654</v>
      </c>
      <c r="M48" s="688">
        <v>1162</v>
      </c>
      <c r="N48" s="688">
        <v>507</v>
      </c>
      <c r="O48" s="688">
        <v>655</v>
      </c>
      <c r="Q48" s="403" t="s">
        <v>893</v>
      </c>
      <c r="R48" s="688">
        <v>127</v>
      </c>
      <c r="S48" s="688">
        <v>208</v>
      </c>
      <c r="T48" s="688">
        <v>114</v>
      </c>
      <c r="U48" s="688">
        <v>94</v>
      </c>
      <c r="AD48" s="396"/>
      <c r="AJ48" s="396"/>
      <c r="AP48" s="396"/>
    </row>
    <row r="49" spans="1:42" ht="13.5" customHeight="1">
      <c r="A49" s="692"/>
      <c r="B49" s="688"/>
      <c r="C49" s="407"/>
      <c r="D49" s="407"/>
      <c r="E49" s="407"/>
      <c r="F49" s="403" t="s">
        <v>903</v>
      </c>
      <c r="G49" s="688">
        <v>782</v>
      </c>
      <c r="H49" s="688">
        <v>1893</v>
      </c>
      <c r="I49" s="688">
        <v>945</v>
      </c>
      <c r="J49" s="688">
        <v>948</v>
      </c>
      <c r="K49" s="692" t="s">
        <v>900</v>
      </c>
      <c r="L49" s="688">
        <v>289</v>
      </c>
      <c r="M49" s="688">
        <v>616</v>
      </c>
      <c r="N49" s="688">
        <v>244</v>
      </c>
      <c r="O49" s="688">
        <v>372</v>
      </c>
      <c r="Q49" s="403" t="s">
        <v>898</v>
      </c>
      <c r="R49" s="688">
        <v>203</v>
      </c>
      <c r="S49" s="688">
        <v>465</v>
      </c>
      <c r="T49" s="688">
        <v>214</v>
      </c>
      <c r="U49" s="688">
        <v>251</v>
      </c>
    </row>
    <row r="50" spans="1:42" ht="13.5" customHeight="1">
      <c r="A50" s="692" t="s">
        <v>906</v>
      </c>
      <c r="B50" s="688">
        <v>279</v>
      </c>
      <c r="C50" s="407">
        <v>611</v>
      </c>
      <c r="D50" s="407">
        <v>272</v>
      </c>
      <c r="E50" s="407">
        <v>339</v>
      </c>
      <c r="F50" s="403" t="s">
        <v>907</v>
      </c>
      <c r="G50" s="688">
        <v>1223</v>
      </c>
      <c r="H50" s="688">
        <v>2910</v>
      </c>
      <c r="I50" s="688">
        <v>1394</v>
      </c>
      <c r="J50" s="688">
        <v>1516</v>
      </c>
      <c r="K50" s="692" t="s">
        <v>904</v>
      </c>
      <c r="L50" s="688">
        <v>277</v>
      </c>
      <c r="M50" s="688">
        <v>645</v>
      </c>
      <c r="N50" s="688">
        <v>315</v>
      </c>
      <c r="O50" s="688">
        <v>330</v>
      </c>
      <c r="Q50" s="403" t="s">
        <v>901</v>
      </c>
      <c r="R50" s="688">
        <v>240</v>
      </c>
      <c r="S50" s="688">
        <v>462</v>
      </c>
      <c r="T50" s="688">
        <v>216</v>
      </c>
      <c r="U50" s="688">
        <v>246</v>
      </c>
    </row>
    <row r="51" spans="1:42" ht="13.5" customHeight="1">
      <c r="A51" s="692" t="s">
        <v>910</v>
      </c>
      <c r="B51" s="688">
        <v>367</v>
      </c>
      <c r="C51" s="407">
        <v>782</v>
      </c>
      <c r="D51" s="407">
        <v>380</v>
      </c>
      <c r="E51" s="407">
        <v>402</v>
      </c>
      <c r="F51" s="403" t="s">
        <v>911</v>
      </c>
      <c r="G51" s="688">
        <v>729</v>
      </c>
      <c r="H51" s="688">
        <v>1737</v>
      </c>
      <c r="I51" s="688">
        <v>870</v>
      </c>
      <c r="J51" s="688">
        <v>867</v>
      </c>
      <c r="K51" s="692" t="s">
        <v>908</v>
      </c>
      <c r="L51" s="688">
        <v>434</v>
      </c>
      <c r="M51" s="688">
        <v>1016</v>
      </c>
      <c r="N51" s="688">
        <v>485</v>
      </c>
      <c r="O51" s="688">
        <v>531</v>
      </c>
      <c r="Q51" s="403" t="s">
        <v>905</v>
      </c>
      <c r="R51" s="688">
        <v>223</v>
      </c>
      <c r="S51" s="688">
        <v>441</v>
      </c>
      <c r="T51" s="688">
        <v>193</v>
      </c>
      <c r="U51" s="688">
        <v>248</v>
      </c>
    </row>
    <row r="52" spans="1:42" ht="13.5" customHeight="1">
      <c r="A52" s="692" t="s">
        <v>914</v>
      </c>
      <c r="B52" s="688">
        <v>143</v>
      </c>
      <c r="C52" s="407">
        <v>303</v>
      </c>
      <c r="D52" s="407">
        <v>142</v>
      </c>
      <c r="E52" s="407">
        <v>161</v>
      </c>
      <c r="F52" s="408"/>
      <c r="G52" s="60"/>
      <c r="H52" s="60"/>
      <c r="I52" s="60"/>
      <c r="J52" s="60"/>
      <c r="K52" s="345"/>
      <c r="L52" s="60"/>
      <c r="M52" s="60"/>
      <c r="N52" s="60"/>
      <c r="O52" s="60"/>
      <c r="Q52" s="695"/>
      <c r="R52" s="60"/>
      <c r="S52" s="60"/>
      <c r="T52" s="60"/>
      <c r="U52" s="60"/>
    </row>
    <row r="53" spans="1:42" ht="13.5" customHeight="1">
      <c r="A53" s="692" t="s">
        <v>915</v>
      </c>
      <c r="B53" s="688">
        <v>42</v>
      </c>
      <c r="C53" s="407">
        <v>130</v>
      </c>
      <c r="D53" s="407">
        <v>75</v>
      </c>
      <c r="E53" s="407">
        <v>55</v>
      </c>
      <c r="F53" s="403" t="s">
        <v>1593</v>
      </c>
      <c r="G53" s="688">
        <v>53</v>
      </c>
      <c r="H53" s="688">
        <v>104</v>
      </c>
      <c r="I53" s="688">
        <v>52</v>
      </c>
      <c r="J53" s="688">
        <v>52</v>
      </c>
      <c r="K53" s="692" t="s">
        <v>912</v>
      </c>
      <c r="L53" s="688">
        <v>529</v>
      </c>
      <c r="M53" s="688">
        <v>1265</v>
      </c>
      <c r="N53" s="688">
        <v>621</v>
      </c>
      <c r="O53" s="688">
        <v>644</v>
      </c>
      <c r="Q53" s="403" t="s">
        <v>909</v>
      </c>
      <c r="R53" s="688">
        <v>365</v>
      </c>
      <c r="S53" s="688">
        <v>654</v>
      </c>
      <c r="T53" s="688">
        <v>314</v>
      </c>
      <c r="U53" s="688">
        <v>340</v>
      </c>
    </row>
    <row r="54" spans="1:42" ht="13.5" customHeight="1">
      <c r="A54" s="692" t="s">
        <v>924</v>
      </c>
      <c r="B54" s="688">
        <v>34</v>
      </c>
      <c r="C54" s="407">
        <v>81</v>
      </c>
      <c r="D54" s="407">
        <v>39</v>
      </c>
      <c r="E54" s="407">
        <v>42</v>
      </c>
      <c r="F54" s="403" t="s">
        <v>1594</v>
      </c>
      <c r="G54" s="688" t="s">
        <v>717</v>
      </c>
      <c r="H54" s="688" t="s">
        <v>345</v>
      </c>
      <c r="I54" s="688" t="s">
        <v>717</v>
      </c>
      <c r="J54" s="688" t="s">
        <v>717</v>
      </c>
      <c r="K54" s="692" t="s">
        <v>917</v>
      </c>
      <c r="L54" s="688">
        <v>121</v>
      </c>
      <c r="M54" s="688">
        <v>290</v>
      </c>
      <c r="N54" s="688">
        <v>138</v>
      </c>
      <c r="O54" s="688">
        <v>152</v>
      </c>
      <c r="Q54" s="403" t="s">
        <v>913</v>
      </c>
      <c r="R54" s="688">
        <v>256</v>
      </c>
      <c r="S54" s="688">
        <v>464</v>
      </c>
      <c r="T54" s="688">
        <v>206</v>
      </c>
      <c r="U54" s="688">
        <v>258</v>
      </c>
    </row>
    <row r="55" spans="1:42" ht="13.5" customHeight="1">
      <c r="A55" s="345"/>
      <c r="B55" s="60"/>
      <c r="C55" s="60"/>
      <c r="D55" s="60"/>
      <c r="E55" s="60"/>
      <c r="F55" s="403" t="s">
        <v>925</v>
      </c>
      <c r="G55" s="688">
        <v>80</v>
      </c>
      <c r="H55" s="688">
        <v>133</v>
      </c>
      <c r="I55" s="688">
        <v>64</v>
      </c>
      <c r="J55" s="688">
        <v>69</v>
      </c>
      <c r="K55" s="692" t="s">
        <v>922</v>
      </c>
      <c r="L55" s="688">
        <v>577</v>
      </c>
      <c r="M55" s="688">
        <v>979</v>
      </c>
      <c r="N55" s="688">
        <v>476</v>
      </c>
      <c r="O55" s="688">
        <v>503</v>
      </c>
      <c r="Q55" s="403" t="s">
        <v>918</v>
      </c>
      <c r="R55" s="688">
        <v>222</v>
      </c>
      <c r="S55" s="688">
        <v>532</v>
      </c>
      <c r="T55" s="688">
        <v>236</v>
      </c>
      <c r="U55" s="688">
        <v>296</v>
      </c>
    </row>
    <row r="56" spans="1:42" ht="13.5" customHeight="1">
      <c r="A56" s="692" t="s">
        <v>928</v>
      </c>
      <c r="B56" s="688">
        <v>107</v>
      </c>
      <c r="C56" s="407">
        <v>283</v>
      </c>
      <c r="D56" s="407">
        <v>138</v>
      </c>
      <c r="E56" s="407">
        <v>145</v>
      </c>
      <c r="F56" s="403" t="s">
        <v>929</v>
      </c>
      <c r="G56" s="688">
        <v>527</v>
      </c>
      <c r="H56" s="688">
        <v>1295</v>
      </c>
      <c r="I56" s="688">
        <v>640</v>
      </c>
      <c r="J56" s="688">
        <v>655</v>
      </c>
      <c r="K56" s="692" t="s">
        <v>926</v>
      </c>
      <c r="L56" s="688">
        <v>211</v>
      </c>
      <c r="M56" s="688">
        <v>514</v>
      </c>
      <c r="N56" s="688">
        <v>243</v>
      </c>
      <c r="O56" s="688">
        <v>271</v>
      </c>
      <c r="Q56" s="403" t="s">
        <v>923</v>
      </c>
      <c r="R56" s="688">
        <v>511</v>
      </c>
      <c r="S56" s="688">
        <v>973</v>
      </c>
      <c r="T56" s="688">
        <v>442</v>
      </c>
      <c r="U56" s="688">
        <v>531</v>
      </c>
    </row>
    <row r="57" spans="1:42" ht="13.5" customHeight="1">
      <c r="A57" s="692" t="s">
        <v>932</v>
      </c>
      <c r="B57" s="688">
        <v>120</v>
      </c>
      <c r="C57" s="407">
        <v>292</v>
      </c>
      <c r="D57" s="407">
        <v>139</v>
      </c>
      <c r="E57" s="407">
        <v>153</v>
      </c>
      <c r="F57" s="403" t="s">
        <v>933</v>
      </c>
      <c r="G57" s="688">
        <v>1575</v>
      </c>
      <c r="H57" s="688">
        <v>4138</v>
      </c>
      <c r="I57" s="688">
        <v>2021</v>
      </c>
      <c r="J57" s="688">
        <v>2117</v>
      </c>
      <c r="K57" s="692" t="s">
        <v>930</v>
      </c>
      <c r="L57" s="688">
        <v>435</v>
      </c>
      <c r="M57" s="688">
        <v>924</v>
      </c>
      <c r="N57" s="688">
        <v>408</v>
      </c>
      <c r="O57" s="688">
        <v>516</v>
      </c>
      <c r="Q57" s="403" t="s">
        <v>927</v>
      </c>
      <c r="R57" s="688">
        <v>473</v>
      </c>
      <c r="S57" s="688">
        <v>1009</v>
      </c>
      <c r="T57" s="688">
        <v>455</v>
      </c>
      <c r="U57" s="688">
        <v>554</v>
      </c>
    </row>
    <row r="58" spans="1:42" ht="13.5" customHeight="1">
      <c r="A58" s="692" t="s">
        <v>936</v>
      </c>
      <c r="B58" s="688">
        <v>137</v>
      </c>
      <c r="C58" s="407">
        <v>308</v>
      </c>
      <c r="D58" s="407">
        <v>142</v>
      </c>
      <c r="E58" s="407">
        <v>166</v>
      </c>
      <c r="F58" s="403"/>
      <c r="G58" s="688"/>
      <c r="H58" s="688"/>
      <c r="I58" s="688"/>
      <c r="J58" s="688"/>
      <c r="K58" s="692"/>
      <c r="L58" s="407"/>
      <c r="M58" s="407"/>
      <c r="N58" s="407"/>
      <c r="O58" s="407"/>
      <c r="Q58" s="403"/>
      <c r="R58" s="407"/>
      <c r="S58" s="407"/>
      <c r="T58" s="407"/>
      <c r="U58" s="407"/>
    </row>
    <row r="59" spans="1:42" ht="13.5" customHeight="1">
      <c r="A59" s="692" t="s">
        <v>937</v>
      </c>
      <c r="B59" s="688">
        <v>550</v>
      </c>
      <c r="C59" s="407">
        <v>1020</v>
      </c>
      <c r="D59" s="407">
        <v>498</v>
      </c>
      <c r="E59" s="407">
        <v>522</v>
      </c>
      <c r="F59" s="76" t="s">
        <v>938</v>
      </c>
      <c r="G59" s="688">
        <v>1055</v>
      </c>
      <c r="H59" s="688">
        <v>2733</v>
      </c>
      <c r="I59" s="688">
        <v>1319</v>
      </c>
      <c r="J59" s="688">
        <v>1414</v>
      </c>
      <c r="K59" s="692" t="s">
        <v>934</v>
      </c>
      <c r="L59" s="688">
        <v>266</v>
      </c>
      <c r="M59" s="688">
        <v>507</v>
      </c>
      <c r="N59" s="688">
        <v>250</v>
      </c>
      <c r="O59" s="688">
        <v>257</v>
      </c>
      <c r="Q59" s="403" t="s">
        <v>931</v>
      </c>
      <c r="R59" s="688">
        <v>169</v>
      </c>
      <c r="S59" s="688">
        <v>342</v>
      </c>
      <c r="T59" s="688">
        <v>186</v>
      </c>
      <c r="U59" s="688">
        <v>156</v>
      </c>
    </row>
    <row r="60" spans="1:42" ht="13.5" customHeight="1" thickBot="1">
      <c r="A60" s="698" t="s">
        <v>944</v>
      </c>
      <c r="B60" s="699">
        <v>336</v>
      </c>
      <c r="C60" s="700">
        <v>715</v>
      </c>
      <c r="D60" s="701">
        <v>336</v>
      </c>
      <c r="E60" s="702">
        <v>379</v>
      </c>
      <c r="F60" s="703" t="s">
        <v>1595</v>
      </c>
      <c r="G60" s="699">
        <v>74</v>
      </c>
      <c r="H60" s="704">
        <v>190</v>
      </c>
      <c r="I60" s="700">
        <v>96</v>
      </c>
      <c r="J60" s="700">
        <v>94</v>
      </c>
      <c r="K60" s="698" t="s">
        <v>939</v>
      </c>
      <c r="L60" s="699">
        <v>660</v>
      </c>
      <c r="M60" s="700">
        <v>1288</v>
      </c>
      <c r="N60" s="700">
        <v>654</v>
      </c>
      <c r="O60" s="700">
        <v>634</v>
      </c>
      <c r="P60" s="342"/>
      <c r="Q60" s="703" t="s">
        <v>935</v>
      </c>
      <c r="R60" s="699">
        <v>500</v>
      </c>
      <c r="S60" s="700">
        <v>1149</v>
      </c>
      <c r="T60" s="700">
        <v>566</v>
      </c>
      <c r="U60" s="700">
        <v>583</v>
      </c>
    </row>
    <row r="61" spans="1:42" ht="13.5" customHeight="1">
      <c r="A61" s="59" t="s">
        <v>1596</v>
      </c>
      <c r="B61" s="419"/>
      <c r="C61" s="419"/>
      <c r="D61" s="419"/>
      <c r="E61" s="419"/>
      <c r="G61" s="419"/>
      <c r="H61" s="419"/>
      <c r="I61" s="419"/>
      <c r="J61" s="419"/>
      <c r="K61" s="59"/>
      <c r="L61" s="405"/>
      <c r="M61" s="405"/>
      <c r="N61" s="405"/>
      <c r="O61" s="405"/>
      <c r="AD61" s="396"/>
      <c r="AJ61" s="396"/>
      <c r="AP61" s="396"/>
    </row>
    <row r="62" spans="1:42" ht="13.5" customHeight="1">
      <c r="A62" s="59" t="s">
        <v>1597</v>
      </c>
      <c r="B62" s="419"/>
      <c r="C62" s="419"/>
      <c r="D62" s="419"/>
      <c r="E62" s="419"/>
      <c r="F62" s="686"/>
      <c r="G62" s="111"/>
      <c r="H62" s="111"/>
      <c r="I62" s="111"/>
      <c r="J62" s="111"/>
      <c r="K62" s="59"/>
      <c r="L62" s="405"/>
      <c r="M62" s="405"/>
      <c r="N62" s="405"/>
      <c r="O62" s="405"/>
      <c r="AD62" s="503"/>
      <c r="AJ62" s="503"/>
      <c r="AP62" s="503"/>
    </row>
    <row r="63" spans="1:42" ht="13.5" customHeight="1">
      <c r="A63" s="59" t="s">
        <v>1598</v>
      </c>
      <c r="B63" s="419"/>
      <c r="C63" s="419"/>
      <c r="D63" s="419"/>
      <c r="E63" s="419"/>
      <c r="F63" s="686"/>
      <c r="G63" s="111"/>
      <c r="H63" s="111"/>
      <c r="I63" s="111"/>
      <c r="J63" s="111"/>
      <c r="K63" s="59"/>
      <c r="L63" s="405"/>
      <c r="M63" s="405"/>
      <c r="N63" s="405"/>
      <c r="O63" s="405"/>
      <c r="AD63" s="503"/>
      <c r="AJ63" s="503"/>
      <c r="AP63" s="503"/>
    </row>
    <row r="64" spans="1:42" ht="19">
      <c r="A64" s="56" t="s">
        <v>1599</v>
      </c>
      <c r="D64" s="56"/>
      <c r="E64"/>
      <c r="F64" s="686"/>
      <c r="G64" s="111"/>
      <c r="H64" s="111"/>
      <c r="I64" s="111"/>
      <c r="J64" s="111"/>
      <c r="K64" s="56"/>
      <c r="L64" s="405"/>
      <c r="M64" s="405"/>
      <c r="N64" s="405"/>
      <c r="O64" s="405"/>
      <c r="P64"/>
      <c r="AD64" s="503"/>
      <c r="AJ64" s="503"/>
      <c r="AP64" s="503"/>
    </row>
    <row r="65" spans="1:47" ht="21" customHeight="1" thickBot="1">
      <c r="A65" s="342" t="s">
        <v>1581</v>
      </c>
      <c r="B65" s="342"/>
      <c r="C65" s="342"/>
      <c r="D65" s="342"/>
      <c r="E65" s="342"/>
      <c r="F65" s="545"/>
      <c r="G65" s="342"/>
      <c r="H65" s="342"/>
      <c r="I65" s="342"/>
      <c r="J65" s="299"/>
      <c r="K65" s="545"/>
      <c r="L65" s="433"/>
      <c r="M65" s="433"/>
      <c r="N65" s="433"/>
      <c r="O65" s="433"/>
      <c r="P65"/>
      <c r="Q65" s="545"/>
      <c r="R65" s="342"/>
      <c r="S65" s="342"/>
      <c r="T65" s="342"/>
      <c r="U65" s="299" t="s">
        <v>1391</v>
      </c>
      <c r="X65" s="503"/>
      <c r="AB65" s="3354"/>
      <c r="AC65" s="3361"/>
      <c r="AD65" s="3361"/>
      <c r="AE65" s="3361"/>
      <c r="AF65" s="3361"/>
      <c r="AG65" s="3361"/>
      <c r="AH65" s="3361"/>
      <c r="AJ65" s="3354"/>
      <c r="AK65" s="3355"/>
      <c r="AL65" s="3355"/>
      <c r="AM65" s="3355"/>
      <c r="AN65" s="3355"/>
      <c r="AO65" s="3362"/>
      <c r="AP65" s="3362"/>
    </row>
    <row r="66" spans="1:47" ht="13.5" customHeight="1" thickBot="1">
      <c r="A66" s="3363" t="s">
        <v>749</v>
      </c>
      <c r="B66" s="3276" t="s">
        <v>750</v>
      </c>
      <c r="C66" s="3253" t="s">
        <v>751</v>
      </c>
      <c r="D66" s="3254"/>
      <c r="E66" s="3255"/>
      <c r="F66" s="3364" t="s">
        <v>749</v>
      </c>
      <c r="G66" s="3276" t="s">
        <v>750</v>
      </c>
      <c r="H66" s="3117" t="s">
        <v>751</v>
      </c>
      <c r="I66" s="3118"/>
      <c r="J66" s="3118"/>
      <c r="K66" s="3365" t="s">
        <v>1600</v>
      </c>
      <c r="L66" s="3292" t="s">
        <v>750</v>
      </c>
      <c r="M66" s="3117" t="s">
        <v>751</v>
      </c>
      <c r="N66" s="3118"/>
      <c r="O66" s="3118"/>
      <c r="P66" s="342"/>
      <c r="Q66" s="3366" t="s">
        <v>749</v>
      </c>
      <c r="R66" s="3250" t="s">
        <v>750</v>
      </c>
      <c r="S66" s="3117" t="s">
        <v>751</v>
      </c>
      <c r="T66" s="3118"/>
      <c r="U66" s="3118"/>
      <c r="V66" s="342"/>
      <c r="X66" s="503"/>
      <c r="AD66" s="503"/>
      <c r="AJ66" s="503"/>
      <c r="AP66" s="503"/>
      <c r="AT66" s="60"/>
    </row>
    <row r="67" spans="1:47" ht="13.5" customHeight="1">
      <c r="A67" s="3356"/>
      <c r="B67" s="3276"/>
      <c r="C67" s="388" t="s">
        <v>16</v>
      </c>
      <c r="D67" s="302" t="s">
        <v>752</v>
      </c>
      <c r="E67" s="303" t="s">
        <v>753</v>
      </c>
      <c r="F67" s="3358"/>
      <c r="G67" s="3276"/>
      <c r="H67" s="388" t="s">
        <v>16</v>
      </c>
      <c r="I67" s="302" t="s">
        <v>752</v>
      </c>
      <c r="J67" s="303" t="s">
        <v>753</v>
      </c>
      <c r="K67" s="3360"/>
      <c r="L67" s="3276"/>
      <c r="M67" s="388" t="s">
        <v>16</v>
      </c>
      <c r="N67" s="302" t="s">
        <v>752</v>
      </c>
      <c r="O67" s="302" t="s">
        <v>753</v>
      </c>
      <c r="P67" s="329"/>
      <c r="Q67" s="3358"/>
      <c r="R67" s="3276"/>
      <c r="S67" s="388" t="s">
        <v>16</v>
      </c>
      <c r="T67" s="302" t="s">
        <v>752</v>
      </c>
      <c r="U67" s="303" t="s">
        <v>753</v>
      </c>
      <c r="V67" s="99"/>
      <c r="X67" s="503"/>
      <c r="AD67" s="503"/>
      <c r="AJ67" s="3295"/>
      <c r="AK67" s="3273"/>
      <c r="AL67" s="3273"/>
      <c r="AM67" s="3273"/>
      <c r="AN67" s="3273"/>
      <c r="AO67" s="3273"/>
      <c r="AP67" s="3295"/>
      <c r="AQ67" s="3273"/>
      <c r="AR67" s="3273"/>
      <c r="AS67" s="3273"/>
      <c r="AT67" s="3273"/>
      <c r="AU67" s="3273"/>
    </row>
    <row r="68" spans="1:47" ht="13.5" customHeight="1">
      <c r="A68" s="689" t="s">
        <v>940</v>
      </c>
      <c r="B68" s="688">
        <v>407</v>
      </c>
      <c r="C68" s="688">
        <v>789</v>
      </c>
      <c r="D68" s="688">
        <v>383</v>
      </c>
      <c r="E68" s="688">
        <v>406</v>
      </c>
      <c r="F68" s="400" t="s">
        <v>1601</v>
      </c>
      <c r="G68" s="688">
        <v>188</v>
      </c>
      <c r="H68" s="688">
        <v>435</v>
      </c>
      <c r="I68" s="688">
        <v>201</v>
      </c>
      <c r="J68" s="688">
        <v>234</v>
      </c>
      <c r="K68" s="689" t="s">
        <v>1132</v>
      </c>
      <c r="L68" s="688">
        <v>261</v>
      </c>
      <c r="M68" s="688">
        <v>261</v>
      </c>
      <c r="N68" s="688">
        <v>261</v>
      </c>
      <c r="O68" s="688" t="s">
        <v>717</v>
      </c>
      <c r="P68" s="96"/>
      <c r="Q68" s="400" t="s">
        <v>1129</v>
      </c>
      <c r="R68" s="688">
        <v>166</v>
      </c>
      <c r="S68" s="688">
        <v>441</v>
      </c>
      <c r="T68" s="688">
        <v>214</v>
      </c>
      <c r="U68" s="688">
        <v>227</v>
      </c>
      <c r="V68" s="382"/>
      <c r="X68" s="503"/>
      <c r="Z68" s="99"/>
      <c r="AA68" s="99"/>
      <c r="AD68" s="503"/>
      <c r="AF68" s="99"/>
      <c r="AG68" s="99"/>
      <c r="AJ68" s="3295"/>
      <c r="AK68" s="3273"/>
      <c r="AL68" s="99"/>
      <c r="AM68" s="99"/>
      <c r="AN68" s="3273"/>
      <c r="AO68" s="3273"/>
      <c r="AP68" s="3295"/>
      <c r="AQ68" s="3273"/>
      <c r="AR68" s="99"/>
      <c r="AS68" s="99"/>
      <c r="AT68" s="3273"/>
      <c r="AU68" s="3273"/>
    </row>
    <row r="69" spans="1:47" ht="13.5" customHeight="1">
      <c r="A69" s="692" t="s">
        <v>943</v>
      </c>
      <c r="B69" s="688">
        <v>662</v>
      </c>
      <c r="C69" s="688">
        <v>1428</v>
      </c>
      <c r="D69" s="688">
        <v>731</v>
      </c>
      <c r="E69" s="688">
        <v>697</v>
      </c>
      <c r="F69" s="403" t="s">
        <v>1602</v>
      </c>
      <c r="G69" s="688">
        <v>284</v>
      </c>
      <c r="H69" s="688">
        <v>716</v>
      </c>
      <c r="I69" s="688">
        <v>340</v>
      </c>
      <c r="J69" s="688">
        <v>376</v>
      </c>
      <c r="K69" s="697" t="s">
        <v>1135</v>
      </c>
      <c r="L69" s="688">
        <v>59</v>
      </c>
      <c r="M69" s="688">
        <v>173</v>
      </c>
      <c r="N69" s="688">
        <v>83</v>
      </c>
      <c r="O69" s="688">
        <v>90</v>
      </c>
      <c r="Q69" s="403" t="s">
        <v>1133</v>
      </c>
      <c r="R69" s="688">
        <v>452</v>
      </c>
      <c r="S69" s="688">
        <v>1041</v>
      </c>
      <c r="T69" s="688">
        <v>512</v>
      </c>
      <c r="U69" s="688">
        <v>529</v>
      </c>
      <c r="AP69" s="396"/>
      <c r="AR69" s="523"/>
    </row>
    <row r="70" spans="1:47" ht="13.5" customHeight="1">
      <c r="A70" s="692" t="s">
        <v>947</v>
      </c>
      <c r="B70" s="688">
        <v>533</v>
      </c>
      <c r="C70" s="688">
        <v>1108</v>
      </c>
      <c r="D70" s="688">
        <v>551</v>
      </c>
      <c r="E70" s="688">
        <v>557</v>
      </c>
      <c r="F70" s="403" t="s">
        <v>1603</v>
      </c>
      <c r="G70" s="688" t="s">
        <v>345</v>
      </c>
      <c r="H70" s="688" t="s">
        <v>717</v>
      </c>
      <c r="I70" s="688" t="s">
        <v>717</v>
      </c>
      <c r="J70" s="688" t="s">
        <v>717</v>
      </c>
      <c r="K70" s="692" t="s">
        <v>1138</v>
      </c>
      <c r="L70" s="688">
        <v>402</v>
      </c>
      <c r="M70" s="688">
        <v>902</v>
      </c>
      <c r="N70" s="688">
        <v>443</v>
      </c>
      <c r="O70" s="688">
        <v>459</v>
      </c>
      <c r="Q70" s="403" t="s">
        <v>1136</v>
      </c>
      <c r="R70" s="688">
        <v>385</v>
      </c>
      <c r="S70" s="688">
        <v>975</v>
      </c>
      <c r="T70" s="688">
        <v>451</v>
      </c>
      <c r="U70" s="688">
        <v>524</v>
      </c>
      <c r="AP70" s="396"/>
      <c r="AR70" s="523"/>
    </row>
    <row r="71" spans="1:47" ht="13.5" customHeight="1">
      <c r="A71" s="692" t="s">
        <v>952</v>
      </c>
      <c r="B71" s="688">
        <v>510</v>
      </c>
      <c r="C71" s="688">
        <v>922</v>
      </c>
      <c r="D71" s="688">
        <v>460</v>
      </c>
      <c r="E71" s="688">
        <v>462</v>
      </c>
      <c r="F71" s="403" t="s">
        <v>1604</v>
      </c>
      <c r="G71" s="688">
        <v>244</v>
      </c>
      <c r="H71" s="688">
        <v>509</v>
      </c>
      <c r="I71" s="688">
        <v>240</v>
      </c>
      <c r="J71" s="688">
        <v>269</v>
      </c>
      <c r="K71" s="692" t="s">
        <v>954</v>
      </c>
      <c r="L71" s="688">
        <v>175</v>
      </c>
      <c r="M71" s="688">
        <v>421</v>
      </c>
      <c r="N71" s="688">
        <v>216</v>
      </c>
      <c r="O71" s="688">
        <v>205</v>
      </c>
      <c r="Q71" s="403" t="s">
        <v>1139</v>
      </c>
      <c r="R71" s="688">
        <v>334</v>
      </c>
      <c r="S71" s="688">
        <v>810</v>
      </c>
      <c r="T71" s="688">
        <v>382</v>
      </c>
      <c r="U71" s="688">
        <v>428</v>
      </c>
      <c r="AP71" s="396"/>
    </row>
    <row r="72" spans="1:47" ht="13.5" customHeight="1">
      <c r="A72" s="692" t="s">
        <v>956</v>
      </c>
      <c r="B72" s="688">
        <v>429</v>
      </c>
      <c r="C72" s="688">
        <v>913</v>
      </c>
      <c r="D72" s="688">
        <v>469</v>
      </c>
      <c r="E72" s="688">
        <v>444</v>
      </c>
      <c r="F72" s="403" t="s">
        <v>961</v>
      </c>
      <c r="G72" s="688">
        <v>221</v>
      </c>
      <c r="H72" s="688">
        <v>537</v>
      </c>
      <c r="I72" s="688">
        <v>261</v>
      </c>
      <c r="J72" s="688">
        <v>276</v>
      </c>
      <c r="K72" s="692" t="s">
        <v>958</v>
      </c>
      <c r="L72" s="688">
        <v>226</v>
      </c>
      <c r="M72" s="688">
        <v>567</v>
      </c>
      <c r="N72" s="688">
        <v>281</v>
      </c>
      <c r="O72" s="688">
        <v>286</v>
      </c>
      <c r="Q72" s="403" t="s">
        <v>955</v>
      </c>
      <c r="R72" s="688">
        <v>587</v>
      </c>
      <c r="S72" s="688">
        <v>1252</v>
      </c>
      <c r="T72" s="688">
        <v>609</v>
      </c>
      <c r="U72" s="688">
        <v>643</v>
      </c>
      <c r="X72" s="396"/>
      <c r="Y72" s="405"/>
      <c r="Z72" s="405"/>
      <c r="AA72" s="405"/>
      <c r="AB72" s="405"/>
      <c r="AP72" s="396"/>
    </row>
    <row r="73" spans="1:47" ht="13.5" customHeight="1">
      <c r="A73" s="692"/>
      <c r="B73" s="407"/>
      <c r="C73" s="407"/>
      <c r="D73" s="407"/>
      <c r="E73" s="407"/>
      <c r="F73" s="695"/>
      <c r="G73" s="60"/>
      <c r="H73" s="60"/>
      <c r="I73" s="60"/>
      <c r="J73" s="60"/>
      <c r="K73" s="691"/>
      <c r="L73" s="407"/>
      <c r="M73" s="407"/>
      <c r="N73" s="407"/>
      <c r="O73" s="407"/>
      <c r="Q73" s="695"/>
      <c r="R73" s="60"/>
      <c r="S73" s="60"/>
      <c r="T73" s="60"/>
      <c r="U73" s="60"/>
      <c r="AP73" s="396"/>
    </row>
    <row r="74" spans="1:47" ht="13.5" customHeight="1">
      <c r="A74" s="692" t="s">
        <v>960</v>
      </c>
      <c r="B74" s="688">
        <v>477</v>
      </c>
      <c r="C74" s="688">
        <v>842</v>
      </c>
      <c r="D74" s="688">
        <v>412</v>
      </c>
      <c r="E74" s="688">
        <v>430</v>
      </c>
      <c r="F74" s="403" t="s">
        <v>964</v>
      </c>
      <c r="G74" s="688">
        <v>298</v>
      </c>
      <c r="H74" s="688">
        <v>737</v>
      </c>
      <c r="I74" s="688">
        <v>339</v>
      </c>
      <c r="J74" s="688">
        <v>398</v>
      </c>
      <c r="K74" s="692" t="s">
        <v>962</v>
      </c>
      <c r="L74" s="688">
        <v>257</v>
      </c>
      <c r="M74" s="688">
        <v>744</v>
      </c>
      <c r="N74" s="688">
        <v>334</v>
      </c>
      <c r="O74" s="688">
        <v>410</v>
      </c>
      <c r="Q74" s="403" t="s">
        <v>959</v>
      </c>
      <c r="R74" s="688">
        <v>887</v>
      </c>
      <c r="S74" s="688">
        <v>2149</v>
      </c>
      <c r="T74" s="688">
        <v>1046</v>
      </c>
      <c r="U74" s="688">
        <v>1103</v>
      </c>
      <c r="AP74" s="396"/>
    </row>
    <row r="75" spans="1:47" ht="13.5" customHeight="1">
      <c r="A75" s="692" t="s">
        <v>963</v>
      </c>
      <c r="B75" s="688">
        <v>252</v>
      </c>
      <c r="C75" s="688">
        <v>414</v>
      </c>
      <c r="D75" s="688">
        <v>197</v>
      </c>
      <c r="E75" s="688">
        <v>217</v>
      </c>
      <c r="F75" s="403" t="s">
        <v>968</v>
      </c>
      <c r="G75" s="688">
        <v>168</v>
      </c>
      <c r="H75" s="688">
        <v>401</v>
      </c>
      <c r="I75" s="688">
        <v>189</v>
      </c>
      <c r="J75" s="688">
        <v>212</v>
      </c>
      <c r="K75" s="692" t="s">
        <v>965</v>
      </c>
      <c r="L75" s="688">
        <v>424</v>
      </c>
      <c r="M75" s="688">
        <v>1212</v>
      </c>
      <c r="N75" s="688">
        <v>611</v>
      </c>
      <c r="O75" s="688">
        <v>601</v>
      </c>
      <c r="Q75" s="403"/>
      <c r="R75" s="407"/>
      <c r="S75" s="407"/>
      <c r="T75" s="407"/>
      <c r="U75" s="407"/>
      <c r="AP75" s="396"/>
    </row>
    <row r="76" spans="1:47" ht="13.5" customHeight="1">
      <c r="A76" s="692" t="s">
        <v>967</v>
      </c>
      <c r="B76" s="688">
        <v>449</v>
      </c>
      <c r="C76" s="688">
        <v>832</v>
      </c>
      <c r="D76" s="688">
        <v>398</v>
      </c>
      <c r="E76" s="688">
        <v>434</v>
      </c>
      <c r="F76" s="403"/>
      <c r="G76" s="407"/>
      <c r="H76" s="407"/>
      <c r="I76" s="407"/>
      <c r="J76" s="407"/>
      <c r="K76" s="692" t="s">
        <v>969</v>
      </c>
      <c r="L76" s="688">
        <v>129</v>
      </c>
      <c r="M76" s="688">
        <v>312</v>
      </c>
      <c r="N76" s="688">
        <v>154</v>
      </c>
      <c r="O76" s="688">
        <v>158</v>
      </c>
      <c r="Q76" s="706" t="s">
        <v>1605</v>
      </c>
      <c r="R76" s="551">
        <v>17697</v>
      </c>
      <c r="S76" s="707">
        <v>39667</v>
      </c>
      <c r="T76" s="707">
        <v>19683</v>
      </c>
      <c r="U76" s="707">
        <v>19984</v>
      </c>
      <c r="AD76" s="396"/>
      <c r="AJ76" s="396"/>
      <c r="AP76" s="396"/>
    </row>
    <row r="77" spans="1:47" ht="13.5" customHeight="1">
      <c r="A77" s="692" t="s">
        <v>972</v>
      </c>
      <c r="B77" s="688">
        <v>256</v>
      </c>
      <c r="C77" s="688">
        <v>592</v>
      </c>
      <c r="D77" s="688">
        <v>270</v>
      </c>
      <c r="E77" s="688">
        <v>322</v>
      </c>
      <c r="F77" s="706" t="s">
        <v>1606</v>
      </c>
      <c r="G77" s="707">
        <v>34127</v>
      </c>
      <c r="H77" s="707">
        <v>80234</v>
      </c>
      <c r="I77" s="707">
        <v>40137</v>
      </c>
      <c r="J77" s="707">
        <v>40097</v>
      </c>
      <c r="K77" s="692" t="s">
        <v>1607</v>
      </c>
      <c r="L77" s="688">
        <v>482</v>
      </c>
      <c r="M77" s="688">
        <v>1504</v>
      </c>
      <c r="N77" s="688">
        <v>761</v>
      </c>
      <c r="O77" s="688">
        <v>743</v>
      </c>
      <c r="Q77" s="403" t="s">
        <v>970</v>
      </c>
      <c r="R77" s="688">
        <v>896</v>
      </c>
      <c r="S77" s="688">
        <v>2024</v>
      </c>
      <c r="T77" s="688">
        <v>987</v>
      </c>
      <c r="U77" s="688">
        <v>1037</v>
      </c>
      <c r="AP77" s="396"/>
    </row>
    <row r="78" spans="1:47" ht="13.5" customHeight="1">
      <c r="A78" s="692" t="s">
        <v>976</v>
      </c>
      <c r="B78" s="688">
        <v>178</v>
      </c>
      <c r="C78" s="688">
        <v>365</v>
      </c>
      <c r="D78" s="688">
        <v>181</v>
      </c>
      <c r="E78" s="688">
        <v>184</v>
      </c>
      <c r="F78" s="403" t="s">
        <v>977</v>
      </c>
      <c r="G78" s="688">
        <v>147</v>
      </c>
      <c r="H78" s="688">
        <v>490</v>
      </c>
      <c r="I78" s="688">
        <v>218</v>
      </c>
      <c r="J78" s="688">
        <v>272</v>
      </c>
      <c r="K78" s="692" t="s">
        <v>1608</v>
      </c>
      <c r="L78" s="688">
        <v>96</v>
      </c>
      <c r="M78" s="688">
        <v>260</v>
      </c>
      <c r="N78" s="688">
        <v>134</v>
      </c>
      <c r="O78" s="688">
        <v>126</v>
      </c>
      <c r="Q78" s="403" t="s">
        <v>971</v>
      </c>
      <c r="R78" s="688">
        <v>135</v>
      </c>
      <c r="S78" s="688">
        <v>214</v>
      </c>
      <c r="T78" s="688">
        <v>123</v>
      </c>
      <c r="U78" s="688">
        <v>91</v>
      </c>
      <c r="X78" s="396"/>
      <c r="Y78" s="405"/>
      <c r="Z78" s="405"/>
      <c r="AA78" s="405"/>
      <c r="AB78" s="405"/>
      <c r="AP78" s="396"/>
      <c r="AQ78" s="523"/>
      <c r="AR78" s="523"/>
      <c r="AS78" s="523"/>
      <c r="AT78" s="523"/>
    </row>
    <row r="79" spans="1:47" ht="13.5" customHeight="1">
      <c r="A79" s="691"/>
      <c r="B79" s="60"/>
      <c r="C79" s="60"/>
      <c r="D79" s="60"/>
      <c r="E79" s="60"/>
      <c r="F79" s="403" t="s">
        <v>981</v>
      </c>
      <c r="G79" s="688">
        <v>232</v>
      </c>
      <c r="H79" s="688">
        <v>566</v>
      </c>
      <c r="I79" s="688">
        <v>276</v>
      </c>
      <c r="J79" s="688">
        <v>290</v>
      </c>
      <c r="K79" s="691"/>
      <c r="L79" s="407"/>
      <c r="M79" s="407"/>
      <c r="N79" s="407"/>
      <c r="O79" s="407"/>
      <c r="Q79" s="403" t="s">
        <v>975</v>
      </c>
      <c r="R79" s="688">
        <v>372</v>
      </c>
      <c r="S79" s="688">
        <v>634</v>
      </c>
      <c r="T79" s="688">
        <v>338</v>
      </c>
      <c r="U79" s="688">
        <v>296</v>
      </c>
      <c r="AP79" s="396"/>
    </row>
    <row r="80" spans="1:47" ht="13.5" customHeight="1">
      <c r="A80" s="692" t="s">
        <v>980</v>
      </c>
      <c r="B80" s="688">
        <v>169</v>
      </c>
      <c r="C80" s="688">
        <v>360</v>
      </c>
      <c r="D80" s="688">
        <v>166</v>
      </c>
      <c r="E80" s="688">
        <v>194</v>
      </c>
      <c r="F80" s="403" t="s">
        <v>984</v>
      </c>
      <c r="G80" s="688">
        <v>203</v>
      </c>
      <c r="H80" s="688">
        <v>557</v>
      </c>
      <c r="I80" s="688">
        <v>275</v>
      </c>
      <c r="J80" s="688">
        <v>282</v>
      </c>
      <c r="K80" s="692" t="s">
        <v>1609</v>
      </c>
      <c r="L80" s="688">
        <v>252</v>
      </c>
      <c r="M80" s="688">
        <v>675</v>
      </c>
      <c r="N80" s="688">
        <v>331</v>
      </c>
      <c r="O80" s="688">
        <v>344</v>
      </c>
      <c r="Q80" s="403" t="s">
        <v>979</v>
      </c>
      <c r="R80" s="688">
        <v>284</v>
      </c>
      <c r="S80" s="688">
        <v>476</v>
      </c>
      <c r="T80" s="688">
        <v>274</v>
      </c>
      <c r="U80" s="688">
        <v>202</v>
      </c>
      <c r="AP80" s="404"/>
      <c r="AQ80" s="693"/>
      <c r="AR80" s="693"/>
      <c r="AS80" s="693"/>
      <c r="AT80" s="693"/>
    </row>
    <row r="81" spans="1:46" ht="13.5" customHeight="1">
      <c r="A81" s="692" t="s">
        <v>983</v>
      </c>
      <c r="B81" s="688">
        <v>192</v>
      </c>
      <c r="C81" s="688">
        <v>392</v>
      </c>
      <c r="D81" s="688">
        <v>169</v>
      </c>
      <c r="E81" s="688">
        <v>223</v>
      </c>
      <c r="F81" s="403" t="s">
        <v>988</v>
      </c>
      <c r="G81" s="688">
        <v>314</v>
      </c>
      <c r="H81" s="688">
        <v>854</v>
      </c>
      <c r="I81" s="688">
        <v>404</v>
      </c>
      <c r="J81" s="688">
        <v>450</v>
      </c>
      <c r="K81" s="692" t="s">
        <v>1610</v>
      </c>
      <c r="L81" s="688">
        <v>359</v>
      </c>
      <c r="M81" s="688">
        <v>960</v>
      </c>
      <c r="N81" s="688">
        <v>474</v>
      </c>
      <c r="O81" s="688">
        <v>486</v>
      </c>
      <c r="Q81" s="403"/>
      <c r="R81" s="407"/>
      <c r="S81" s="407"/>
      <c r="T81" s="407"/>
      <c r="U81" s="407"/>
      <c r="AP81" s="396"/>
      <c r="AR81" s="523"/>
      <c r="AS81" s="523"/>
      <c r="AT81" s="523"/>
    </row>
    <row r="82" spans="1:46" ht="13.5" customHeight="1">
      <c r="A82" s="692" t="s">
        <v>987</v>
      </c>
      <c r="B82" s="688" t="s">
        <v>921</v>
      </c>
      <c r="C82" s="688" t="s">
        <v>921</v>
      </c>
      <c r="D82" s="688" t="s">
        <v>921</v>
      </c>
      <c r="E82" s="688" t="s">
        <v>921</v>
      </c>
      <c r="F82" s="403"/>
      <c r="G82" s="407"/>
      <c r="H82" s="407"/>
      <c r="I82" s="407"/>
      <c r="J82" s="407"/>
      <c r="K82" s="692" t="s">
        <v>1611</v>
      </c>
      <c r="L82" s="688">
        <v>124</v>
      </c>
      <c r="M82" s="688">
        <v>327</v>
      </c>
      <c r="N82" s="688">
        <v>161</v>
      </c>
      <c r="O82" s="688">
        <v>166</v>
      </c>
      <c r="Q82" s="403" t="s">
        <v>1612</v>
      </c>
      <c r="R82" s="688">
        <v>323</v>
      </c>
      <c r="S82" s="688">
        <v>744</v>
      </c>
      <c r="T82" s="688">
        <v>369</v>
      </c>
      <c r="U82" s="688">
        <v>375</v>
      </c>
      <c r="AD82" s="396"/>
      <c r="AJ82" s="396"/>
      <c r="AP82" s="396"/>
      <c r="AQ82" s="523"/>
      <c r="AR82" s="523"/>
      <c r="AS82" s="523"/>
      <c r="AT82" s="523"/>
    </row>
    <row r="83" spans="1:46" ht="13.5" customHeight="1">
      <c r="A83" s="692" t="s">
        <v>1613</v>
      </c>
      <c r="B83" s="688">
        <v>881</v>
      </c>
      <c r="C83" s="688">
        <v>2285</v>
      </c>
      <c r="D83" s="688">
        <v>1127</v>
      </c>
      <c r="E83" s="688">
        <v>1158</v>
      </c>
      <c r="F83" s="403" t="s">
        <v>993</v>
      </c>
      <c r="G83" s="688">
        <v>125</v>
      </c>
      <c r="H83" s="688">
        <v>375</v>
      </c>
      <c r="I83" s="688">
        <v>192</v>
      </c>
      <c r="J83" s="688">
        <v>183</v>
      </c>
      <c r="K83" s="692" t="s">
        <v>994</v>
      </c>
      <c r="L83" s="688">
        <v>110</v>
      </c>
      <c r="M83" s="688">
        <v>288</v>
      </c>
      <c r="N83" s="688">
        <v>134</v>
      </c>
      <c r="O83" s="688">
        <v>154</v>
      </c>
      <c r="Q83" s="403" t="s">
        <v>990</v>
      </c>
      <c r="R83" s="688">
        <v>314</v>
      </c>
      <c r="S83" s="688">
        <v>805</v>
      </c>
      <c r="T83" s="688">
        <v>378</v>
      </c>
      <c r="U83" s="688">
        <v>427</v>
      </c>
      <c r="AP83" s="396"/>
    </row>
    <row r="84" spans="1:46" ht="13.5" customHeight="1">
      <c r="A84" s="692" t="s">
        <v>996</v>
      </c>
      <c r="B84" s="688">
        <v>4148</v>
      </c>
      <c r="C84" s="688">
        <v>11581</v>
      </c>
      <c r="D84" s="688">
        <v>5550</v>
      </c>
      <c r="E84" s="688">
        <v>6031</v>
      </c>
      <c r="F84" s="403" t="s">
        <v>997</v>
      </c>
      <c r="G84" s="688">
        <v>175</v>
      </c>
      <c r="H84" s="688">
        <v>216</v>
      </c>
      <c r="I84" s="688">
        <v>70</v>
      </c>
      <c r="J84" s="688">
        <v>146</v>
      </c>
      <c r="K84" s="692" t="s">
        <v>998</v>
      </c>
      <c r="L84" s="688">
        <v>349</v>
      </c>
      <c r="M84" s="688">
        <v>899</v>
      </c>
      <c r="N84" s="688">
        <v>426</v>
      </c>
      <c r="O84" s="688">
        <v>473</v>
      </c>
      <c r="Q84" s="403" t="s">
        <v>991</v>
      </c>
      <c r="R84" s="688">
        <v>244</v>
      </c>
      <c r="S84" s="688">
        <v>485</v>
      </c>
      <c r="T84" s="688">
        <v>262</v>
      </c>
      <c r="U84" s="688">
        <v>223</v>
      </c>
      <c r="X84" s="396"/>
      <c r="Y84" s="405"/>
      <c r="Z84" s="405"/>
      <c r="AA84" s="405"/>
      <c r="AB84" s="405"/>
      <c r="AP84" s="396"/>
    </row>
    <row r="85" spans="1:46" ht="13.5" customHeight="1">
      <c r="A85" s="691"/>
      <c r="B85" s="60"/>
      <c r="C85" s="60"/>
      <c r="D85" s="60"/>
      <c r="E85" s="60"/>
      <c r="F85" s="403" t="s">
        <v>1001</v>
      </c>
      <c r="G85" s="688">
        <v>373</v>
      </c>
      <c r="H85" s="688">
        <v>1047</v>
      </c>
      <c r="I85" s="688">
        <v>510</v>
      </c>
      <c r="J85" s="688">
        <v>537</v>
      </c>
      <c r="K85" s="692"/>
      <c r="L85" s="407"/>
      <c r="M85" s="407"/>
      <c r="N85" s="407"/>
      <c r="O85" s="407"/>
      <c r="Q85" s="403" t="s">
        <v>995</v>
      </c>
      <c r="R85" s="688">
        <v>534</v>
      </c>
      <c r="S85" s="688">
        <v>1489</v>
      </c>
      <c r="T85" s="688">
        <v>730</v>
      </c>
      <c r="U85" s="688">
        <v>759</v>
      </c>
      <c r="AP85" s="396"/>
    </row>
    <row r="86" spans="1:46" ht="13.5" customHeight="1">
      <c r="A86" s="692" t="s">
        <v>1007</v>
      </c>
      <c r="B86" s="688">
        <v>331</v>
      </c>
      <c r="C86" s="688">
        <v>721</v>
      </c>
      <c r="D86" s="688">
        <v>351</v>
      </c>
      <c r="E86" s="688">
        <v>370</v>
      </c>
      <c r="F86" s="403" t="s">
        <v>1004</v>
      </c>
      <c r="G86" s="688">
        <v>165</v>
      </c>
      <c r="H86" s="688">
        <v>504</v>
      </c>
      <c r="I86" s="688">
        <v>237</v>
      </c>
      <c r="J86" s="688">
        <v>267</v>
      </c>
      <c r="K86" s="692" t="s">
        <v>1002</v>
      </c>
      <c r="L86" s="688">
        <v>407</v>
      </c>
      <c r="M86" s="688">
        <v>886</v>
      </c>
      <c r="N86" s="688">
        <v>496</v>
      </c>
      <c r="O86" s="688">
        <v>390</v>
      </c>
      <c r="Q86" s="403" t="s">
        <v>999</v>
      </c>
      <c r="R86" s="688">
        <v>307</v>
      </c>
      <c r="S86" s="688">
        <v>1055</v>
      </c>
      <c r="T86" s="688">
        <v>493</v>
      </c>
      <c r="U86" s="688">
        <v>562</v>
      </c>
      <c r="AP86" s="404"/>
      <c r="AQ86" s="693"/>
      <c r="AR86" s="693"/>
      <c r="AS86" s="693"/>
      <c r="AT86" s="693"/>
    </row>
    <row r="87" spans="1:46" ht="13.5" customHeight="1">
      <c r="A87" s="692" t="s">
        <v>1012</v>
      </c>
      <c r="B87" s="688">
        <v>269</v>
      </c>
      <c r="C87" s="688">
        <v>445</v>
      </c>
      <c r="D87" s="688">
        <v>214</v>
      </c>
      <c r="E87" s="688">
        <v>231</v>
      </c>
      <c r="F87" s="403" t="s">
        <v>1008</v>
      </c>
      <c r="G87" s="688">
        <v>277</v>
      </c>
      <c r="H87" s="688">
        <v>845</v>
      </c>
      <c r="I87" s="688">
        <v>407</v>
      </c>
      <c r="J87" s="688">
        <v>438</v>
      </c>
      <c r="K87" s="692" t="s">
        <v>1005</v>
      </c>
      <c r="L87" s="688">
        <v>325</v>
      </c>
      <c r="M87" s="688">
        <v>788</v>
      </c>
      <c r="N87" s="688">
        <v>379</v>
      </c>
      <c r="O87" s="688">
        <v>409</v>
      </c>
      <c r="Q87" s="403"/>
      <c r="R87" s="407"/>
      <c r="S87" s="407"/>
      <c r="T87" s="407"/>
      <c r="U87" s="407"/>
      <c r="AP87" s="708"/>
    </row>
    <row r="88" spans="1:46" ht="13.5" customHeight="1">
      <c r="A88" s="692" t="s">
        <v>1016</v>
      </c>
      <c r="B88" s="688">
        <v>118</v>
      </c>
      <c r="C88" s="688">
        <v>244</v>
      </c>
      <c r="D88" s="688">
        <v>115</v>
      </c>
      <c r="E88" s="688">
        <v>129</v>
      </c>
      <c r="F88" s="403"/>
      <c r="G88" s="407"/>
      <c r="H88" s="407"/>
      <c r="I88" s="407"/>
      <c r="J88" s="407"/>
      <c r="K88" s="692" t="s">
        <v>1009</v>
      </c>
      <c r="L88" s="688">
        <v>171</v>
      </c>
      <c r="M88" s="688">
        <v>460</v>
      </c>
      <c r="N88" s="688">
        <v>225</v>
      </c>
      <c r="O88" s="688">
        <v>235</v>
      </c>
      <c r="Q88" s="403" t="s">
        <v>1006</v>
      </c>
      <c r="R88" s="688">
        <v>2498</v>
      </c>
      <c r="S88" s="688">
        <v>6422</v>
      </c>
      <c r="T88" s="688">
        <v>3097</v>
      </c>
      <c r="U88" s="688">
        <v>3325</v>
      </c>
      <c r="AD88" s="396"/>
      <c r="AJ88" s="396"/>
      <c r="AP88" s="708"/>
    </row>
    <row r="89" spans="1:46" ht="13.5" customHeight="1">
      <c r="A89" s="692" t="s">
        <v>1020</v>
      </c>
      <c r="B89" s="688">
        <v>996</v>
      </c>
      <c r="C89" s="688">
        <v>2240</v>
      </c>
      <c r="D89" s="688">
        <v>1077</v>
      </c>
      <c r="E89" s="688">
        <v>1163</v>
      </c>
      <c r="F89" s="403" t="s">
        <v>1013</v>
      </c>
      <c r="G89" s="688">
        <v>309</v>
      </c>
      <c r="H89" s="688">
        <v>814</v>
      </c>
      <c r="I89" s="688">
        <v>365</v>
      </c>
      <c r="J89" s="688">
        <v>449</v>
      </c>
      <c r="K89" s="692" t="s">
        <v>1014</v>
      </c>
      <c r="L89" s="688">
        <v>256</v>
      </c>
      <c r="M89" s="688">
        <v>693</v>
      </c>
      <c r="N89" s="688">
        <v>343</v>
      </c>
      <c r="O89" s="688">
        <v>350</v>
      </c>
      <c r="Q89" s="403" t="s">
        <v>1010</v>
      </c>
      <c r="R89" s="688">
        <v>265</v>
      </c>
      <c r="S89" s="688">
        <v>575</v>
      </c>
      <c r="T89" s="688">
        <v>296</v>
      </c>
      <c r="U89" s="688">
        <v>279</v>
      </c>
      <c r="AP89" s="708"/>
    </row>
    <row r="90" spans="1:46" ht="13.5" customHeight="1">
      <c r="A90" s="692" t="s">
        <v>1023</v>
      </c>
      <c r="B90" s="688">
        <v>1044</v>
      </c>
      <c r="C90" s="688">
        <v>2832</v>
      </c>
      <c r="D90" s="688">
        <v>1396</v>
      </c>
      <c r="E90" s="688">
        <v>1436</v>
      </c>
      <c r="F90" s="403" t="s">
        <v>1017</v>
      </c>
      <c r="G90" s="688">
        <v>320</v>
      </c>
      <c r="H90" s="688">
        <v>782</v>
      </c>
      <c r="I90" s="688">
        <v>375</v>
      </c>
      <c r="J90" s="688">
        <v>407</v>
      </c>
      <c r="K90" s="692" t="s">
        <v>1018</v>
      </c>
      <c r="L90" s="688">
        <v>443</v>
      </c>
      <c r="M90" s="688">
        <v>1093</v>
      </c>
      <c r="N90" s="688">
        <v>547</v>
      </c>
      <c r="O90" s="688">
        <v>546</v>
      </c>
      <c r="Q90" s="403" t="s">
        <v>1011</v>
      </c>
      <c r="R90" s="688">
        <v>36</v>
      </c>
      <c r="S90" s="688">
        <v>70</v>
      </c>
      <c r="T90" s="688">
        <v>35</v>
      </c>
      <c r="U90" s="688">
        <v>35</v>
      </c>
      <c r="AP90" s="396"/>
    </row>
    <row r="91" spans="1:46" ht="13.5" customHeight="1">
      <c r="A91" s="692"/>
      <c r="B91" s="407"/>
      <c r="C91" s="407"/>
      <c r="D91" s="407"/>
      <c r="E91" s="407"/>
      <c r="F91" s="403" t="s">
        <v>1021</v>
      </c>
      <c r="G91" s="688">
        <v>461</v>
      </c>
      <c r="H91" s="688">
        <v>1173</v>
      </c>
      <c r="I91" s="688">
        <v>572</v>
      </c>
      <c r="J91" s="688">
        <v>601</v>
      </c>
      <c r="K91" s="692"/>
      <c r="L91" s="407"/>
      <c r="M91" s="407"/>
      <c r="N91" s="407"/>
      <c r="O91" s="407"/>
      <c r="Q91" s="403" t="s">
        <v>1015</v>
      </c>
      <c r="R91" s="688">
        <v>303</v>
      </c>
      <c r="S91" s="688">
        <v>616</v>
      </c>
      <c r="T91" s="688">
        <v>330</v>
      </c>
      <c r="U91" s="688">
        <v>286</v>
      </c>
      <c r="AP91" s="396"/>
    </row>
    <row r="92" spans="1:46" ht="13.5" customHeight="1">
      <c r="A92" s="692" t="s">
        <v>1027</v>
      </c>
      <c r="B92" s="688">
        <v>1407</v>
      </c>
      <c r="C92" s="688">
        <v>3546</v>
      </c>
      <c r="D92" s="688">
        <v>1719</v>
      </c>
      <c r="E92" s="688">
        <v>1827</v>
      </c>
      <c r="F92" s="403" t="s">
        <v>1024</v>
      </c>
      <c r="G92" s="688">
        <v>237</v>
      </c>
      <c r="H92" s="688">
        <v>613</v>
      </c>
      <c r="I92" s="688">
        <v>305</v>
      </c>
      <c r="J92" s="688">
        <v>308</v>
      </c>
      <c r="K92" s="692" t="s">
        <v>1022</v>
      </c>
      <c r="L92" s="688">
        <v>776</v>
      </c>
      <c r="M92" s="688">
        <v>1802</v>
      </c>
      <c r="N92" s="688">
        <v>896</v>
      </c>
      <c r="O92" s="688">
        <v>906</v>
      </c>
      <c r="Q92" s="403" t="s">
        <v>1019</v>
      </c>
      <c r="R92" s="688">
        <v>214</v>
      </c>
      <c r="S92" s="688">
        <v>476</v>
      </c>
      <c r="T92" s="688">
        <v>224</v>
      </c>
      <c r="U92" s="688">
        <v>252</v>
      </c>
      <c r="AP92" s="396"/>
    </row>
    <row r="93" spans="1:46" ht="13.5" customHeight="1">
      <c r="A93" s="692" t="s">
        <v>1032</v>
      </c>
      <c r="B93" s="688">
        <v>1274</v>
      </c>
      <c r="C93" s="688">
        <v>3588</v>
      </c>
      <c r="D93" s="688">
        <v>1723</v>
      </c>
      <c r="E93" s="688">
        <v>1865</v>
      </c>
      <c r="F93" s="403" t="s">
        <v>1028</v>
      </c>
      <c r="G93" s="688">
        <v>388</v>
      </c>
      <c r="H93" s="688">
        <v>986</v>
      </c>
      <c r="I93" s="688">
        <v>473</v>
      </c>
      <c r="J93" s="688">
        <v>513</v>
      </c>
      <c r="K93" s="692" t="s">
        <v>1025</v>
      </c>
      <c r="L93" s="688">
        <v>128</v>
      </c>
      <c r="M93" s="688">
        <v>249</v>
      </c>
      <c r="N93" s="688">
        <v>140</v>
      </c>
      <c r="O93" s="688">
        <v>109</v>
      </c>
      <c r="Q93" s="403"/>
      <c r="R93" s="60"/>
      <c r="S93" s="60"/>
      <c r="T93" s="60"/>
      <c r="U93" s="60"/>
      <c r="AP93" s="396"/>
    </row>
    <row r="94" spans="1:46" ht="13.5" customHeight="1">
      <c r="A94" s="692" t="s">
        <v>1036</v>
      </c>
      <c r="B94" s="688">
        <v>222</v>
      </c>
      <c r="C94" s="688">
        <v>585</v>
      </c>
      <c r="D94" s="688">
        <v>274</v>
      </c>
      <c r="E94" s="688">
        <v>311</v>
      </c>
      <c r="F94" s="403"/>
      <c r="G94" s="407"/>
      <c r="H94" s="407"/>
      <c r="I94" s="407"/>
      <c r="J94" s="407"/>
      <c r="K94" s="692" t="s">
        <v>1029</v>
      </c>
      <c r="L94" s="688">
        <v>525</v>
      </c>
      <c r="M94" s="688">
        <v>1183</v>
      </c>
      <c r="N94" s="688">
        <v>607</v>
      </c>
      <c r="O94" s="688">
        <v>576</v>
      </c>
      <c r="Q94" s="403" t="s">
        <v>1026</v>
      </c>
      <c r="R94" s="688">
        <v>144</v>
      </c>
      <c r="S94" s="688">
        <v>240</v>
      </c>
      <c r="T94" s="688">
        <v>121</v>
      </c>
      <c r="U94" s="688">
        <v>119</v>
      </c>
      <c r="AP94" s="396"/>
    </row>
    <row r="95" spans="1:46" ht="13.5" customHeight="1">
      <c r="A95" s="692" t="s">
        <v>1040</v>
      </c>
      <c r="B95" s="688">
        <v>259</v>
      </c>
      <c r="C95" s="688">
        <v>697</v>
      </c>
      <c r="D95" s="688">
        <v>333</v>
      </c>
      <c r="E95" s="688">
        <v>364</v>
      </c>
      <c r="F95" s="403" t="s">
        <v>1033</v>
      </c>
      <c r="G95" s="688">
        <v>414</v>
      </c>
      <c r="H95" s="688">
        <v>1099</v>
      </c>
      <c r="I95" s="688">
        <v>539</v>
      </c>
      <c r="J95" s="688">
        <v>560</v>
      </c>
      <c r="K95" s="692" t="s">
        <v>1034</v>
      </c>
      <c r="L95" s="688">
        <v>137</v>
      </c>
      <c r="M95" s="688">
        <v>328</v>
      </c>
      <c r="N95" s="688">
        <v>154</v>
      </c>
      <c r="O95" s="688">
        <v>174</v>
      </c>
      <c r="Q95" s="403" t="s">
        <v>1030</v>
      </c>
      <c r="R95" s="688">
        <v>460</v>
      </c>
      <c r="S95" s="688">
        <v>800</v>
      </c>
      <c r="T95" s="688">
        <v>416</v>
      </c>
      <c r="U95" s="688">
        <v>384</v>
      </c>
      <c r="Y95" s="405"/>
      <c r="Z95" s="405"/>
      <c r="AA95" s="405"/>
      <c r="AB95" s="405"/>
      <c r="AP95" s="396"/>
    </row>
    <row r="96" spans="1:46" ht="13.5" customHeight="1">
      <c r="A96" s="692" t="s">
        <v>1043</v>
      </c>
      <c r="B96" s="688">
        <v>190</v>
      </c>
      <c r="C96" s="688">
        <v>486</v>
      </c>
      <c r="D96" s="688">
        <v>244</v>
      </c>
      <c r="E96" s="688">
        <v>242</v>
      </c>
      <c r="F96" s="403" t="s">
        <v>1037</v>
      </c>
      <c r="G96" s="688">
        <v>227</v>
      </c>
      <c r="H96" s="688">
        <v>596</v>
      </c>
      <c r="I96" s="688">
        <v>300</v>
      </c>
      <c r="J96" s="688">
        <v>296</v>
      </c>
      <c r="K96" s="692" t="s">
        <v>1038</v>
      </c>
      <c r="L96" s="688">
        <v>1007</v>
      </c>
      <c r="M96" s="688">
        <v>2162</v>
      </c>
      <c r="N96" s="688">
        <v>1171</v>
      </c>
      <c r="O96" s="688">
        <v>991</v>
      </c>
      <c r="Q96" s="403" t="s">
        <v>1031</v>
      </c>
      <c r="R96" s="688">
        <v>73</v>
      </c>
      <c r="S96" s="688">
        <v>129</v>
      </c>
      <c r="T96" s="688">
        <v>70</v>
      </c>
      <c r="U96" s="688">
        <v>59</v>
      </c>
      <c r="AP96" s="396"/>
    </row>
    <row r="97" spans="1:42" ht="13.5" customHeight="1">
      <c r="A97" s="692"/>
      <c r="B97" s="407"/>
      <c r="C97" s="407"/>
      <c r="D97" s="407"/>
      <c r="E97" s="407"/>
      <c r="F97" s="403" t="s">
        <v>1041</v>
      </c>
      <c r="G97" s="688">
        <v>219</v>
      </c>
      <c r="H97" s="688">
        <v>527</v>
      </c>
      <c r="I97" s="688">
        <v>241</v>
      </c>
      <c r="J97" s="688">
        <v>286</v>
      </c>
      <c r="K97" s="692"/>
      <c r="L97" s="407"/>
      <c r="M97" s="407"/>
      <c r="N97" s="407"/>
      <c r="O97" s="407"/>
      <c r="Q97" s="403" t="s">
        <v>1035</v>
      </c>
      <c r="R97" s="688">
        <v>625</v>
      </c>
      <c r="S97" s="688">
        <v>1369</v>
      </c>
      <c r="T97" s="688">
        <v>621</v>
      </c>
      <c r="U97" s="688">
        <v>748</v>
      </c>
      <c r="AP97" s="396"/>
    </row>
    <row r="98" spans="1:42" ht="13.5" customHeight="1">
      <c r="A98" s="692" t="s">
        <v>1047</v>
      </c>
      <c r="B98" s="688">
        <v>202</v>
      </c>
      <c r="C98" s="688">
        <v>519</v>
      </c>
      <c r="D98" s="688">
        <v>255</v>
      </c>
      <c r="E98" s="688">
        <v>264</v>
      </c>
      <c r="F98" s="403" t="s">
        <v>1044</v>
      </c>
      <c r="G98" s="688">
        <v>680</v>
      </c>
      <c r="H98" s="688">
        <v>1442</v>
      </c>
      <c r="I98" s="688">
        <v>712</v>
      </c>
      <c r="J98" s="688">
        <v>730</v>
      </c>
      <c r="K98" s="692" t="s">
        <v>1042</v>
      </c>
      <c r="L98" s="688">
        <v>361</v>
      </c>
      <c r="M98" s="688">
        <v>997</v>
      </c>
      <c r="N98" s="688">
        <v>506</v>
      </c>
      <c r="O98" s="688">
        <v>491</v>
      </c>
      <c r="Q98" s="403" t="s">
        <v>1039</v>
      </c>
      <c r="R98" s="688">
        <v>860</v>
      </c>
      <c r="S98" s="688">
        <v>2282</v>
      </c>
      <c r="T98" s="688">
        <v>1063</v>
      </c>
      <c r="U98" s="688">
        <v>1219</v>
      </c>
      <c r="X98" s="396"/>
      <c r="AD98" s="396"/>
      <c r="AJ98" s="396"/>
    </row>
    <row r="99" spans="1:42" ht="13.5" customHeight="1">
      <c r="A99" s="692" t="s">
        <v>1052</v>
      </c>
      <c r="B99" s="688">
        <v>412</v>
      </c>
      <c r="C99" s="688">
        <v>1040</v>
      </c>
      <c r="D99" s="688">
        <v>486</v>
      </c>
      <c r="E99" s="688">
        <v>554</v>
      </c>
      <c r="F99" s="403" t="s">
        <v>1048</v>
      </c>
      <c r="G99" s="688">
        <v>427</v>
      </c>
      <c r="H99" s="688">
        <v>904</v>
      </c>
      <c r="I99" s="688">
        <v>431</v>
      </c>
      <c r="J99" s="688">
        <v>473</v>
      </c>
      <c r="K99" s="692" t="s">
        <v>1045</v>
      </c>
      <c r="L99" s="688">
        <v>513</v>
      </c>
      <c r="M99" s="688">
        <v>1021</v>
      </c>
      <c r="N99" s="688">
        <v>521</v>
      </c>
      <c r="O99" s="688">
        <v>500</v>
      </c>
      <c r="Q99" s="403"/>
      <c r="R99" s="60"/>
      <c r="S99" s="60"/>
      <c r="T99" s="60"/>
      <c r="U99" s="60"/>
      <c r="AJ99" s="396"/>
    </row>
    <row r="100" spans="1:42" ht="13.5" customHeight="1">
      <c r="A100" s="692" t="s">
        <v>1056</v>
      </c>
      <c r="B100" s="688">
        <v>223</v>
      </c>
      <c r="C100" s="688">
        <v>427</v>
      </c>
      <c r="D100" s="688">
        <v>213</v>
      </c>
      <c r="E100" s="688">
        <v>214</v>
      </c>
      <c r="F100" s="403"/>
      <c r="G100" s="407"/>
      <c r="H100" s="407"/>
      <c r="I100" s="407"/>
      <c r="J100" s="407"/>
      <c r="K100" s="692" t="s">
        <v>1049</v>
      </c>
      <c r="L100" s="688">
        <v>661</v>
      </c>
      <c r="M100" s="688">
        <v>1477</v>
      </c>
      <c r="N100" s="688">
        <v>762</v>
      </c>
      <c r="O100" s="688">
        <v>715</v>
      </c>
      <c r="Q100" s="403" t="s">
        <v>1046</v>
      </c>
      <c r="R100" s="688">
        <v>1238</v>
      </c>
      <c r="S100" s="688">
        <v>2895</v>
      </c>
      <c r="T100" s="688">
        <v>1444</v>
      </c>
      <c r="U100" s="688">
        <v>1451</v>
      </c>
      <c r="AJ100" s="396"/>
    </row>
    <row r="101" spans="1:42" ht="13.5" customHeight="1">
      <c r="A101" s="692" t="s">
        <v>1060</v>
      </c>
      <c r="B101" s="688">
        <v>177</v>
      </c>
      <c r="C101" s="688">
        <v>423</v>
      </c>
      <c r="D101" s="688">
        <v>222</v>
      </c>
      <c r="E101" s="688">
        <v>201</v>
      </c>
      <c r="F101" s="403" t="s">
        <v>1614</v>
      </c>
      <c r="G101" s="688">
        <v>414</v>
      </c>
      <c r="H101" s="688">
        <v>861</v>
      </c>
      <c r="I101" s="688">
        <v>432</v>
      </c>
      <c r="J101" s="688">
        <v>429</v>
      </c>
      <c r="K101" s="692" t="s">
        <v>1054</v>
      </c>
      <c r="L101" s="688">
        <v>946</v>
      </c>
      <c r="M101" s="688">
        <v>2114</v>
      </c>
      <c r="N101" s="688">
        <v>1124</v>
      </c>
      <c r="O101" s="688">
        <v>990</v>
      </c>
      <c r="Q101" s="447" t="s">
        <v>1050</v>
      </c>
      <c r="R101" s="688">
        <v>172</v>
      </c>
      <c r="S101" s="688">
        <v>341</v>
      </c>
      <c r="T101" s="688">
        <v>150</v>
      </c>
      <c r="U101" s="688">
        <v>191</v>
      </c>
      <c r="AJ101" s="404"/>
    </row>
    <row r="102" spans="1:42" ht="13.5" customHeight="1">
      <c r="A102" s="692" t="s">
        <v>1063</v>
      </c>
      <c r="B102" s="688">
        <v>100</v>
      </c>
      <c r="C102" s="688">
        <v>176</v>
      </c>
      <c r="D102" s="688">
        <v>79</v>
      </c>
      <c r="E102" s="688">
        <v>97</v>
      </c>
      <c r="F102" s="403" t="s">
        <v>1057</v>
      </c>
      <c r="G102" s="688">
        <v>4</v>
      </c>
      <c r="H102" s="688">
        <v>16</v>
      </c>
      <c r="I102" s="688">
        <v>7</v>
      </c>
      <c r="J102" s="688">
        <v>9</v>
      </c>
      <c r="K102" s="692" t="s">
        <v>1058</v>
      </c>
      <c r="L102" s="688">
        <v>368</v>
      </c>
      <c r="M102" s="688">
        <v>709</v>
      </c>
      <c r="N102" s="688">
        <v>375</v>
      </c>
      <c r="O102" s="688">
        <v>334</v>
      </c>
      <c r="Q102" s="447" t="s">
        <v>1051</v>
      </c>
      <c r="R102" s="688">
        <v>151</v>
      </c>
      <c r="S102" s="688">
        <v>202</v>
      </c>
      <c r="T102" s="688">
        <v>125</v>
      </c>
      <c r="U102" s="688">
        <v>77</v>
      </c>
      <c r="AJ102" s="396"/>
      <c r="AK102" s="523"/>
      <c r="AL102" s="523"/>
      <c r="AM102" s="523"/>
      <c r="AN102" s="523"/>
    </row>
    <row r="103" spans="1:42" ht="13.5" customHeight="1">
      <c r="A103" s="692"/>
      <c r="B103" s="407"/>
      <c r="C103" s="407"/>
      <c r="D103" s="407"/>
      <c r="E103" s="407"/>
      <c r="F103" s="403" t="s">
        <v>1061</v>
      </c>
      <c r="G103" s="688">
        <v>819</v>
      </c>
      <c r="H103" s="688">
        <v>1718</v>
      </c>
      <c r="I103" s="688">
        <v>845</v>
      </c>
      <c r="J103" s="688">
        <v>873</v>
      </c>
      <c r="K103" s="692"/>
      <c r="L103" s="407"/>
      <c r="M103" s="407"/>
      <c r="N103" s="407"/>
      <c r="O103" s="407"/>
      <c r="Q103" s="447" t="s">
        <v>1055</v>
      </c>
      <c r="R103" s="688">
        <v>636</v>
      </c>
      <c r="S103" s="688">
        <v>1413</v>
      </c>
      <c r="T103" s="688">
        <v>680</v>
      </c>
      <c r="U103" s="688">
        <v>733</v>
      </c>
      <c r="AJ103" s="396"/>
      <c r="AP103" s="396"/>
    </row>
    <row r="104" spans="1:42" ht="13.5" customHeight="1">
      <c r="A104" s="692" t="s">
        <v>1067</v>
      </c>
      <c r="B104" s="688">
        <v>219</v>
      </c>
      <c r="C104" s="688">
        <v>464</v>
      </c>
      <c r="D104" s="688">
        <v>220</v>
      </c>
      <c r="E104" s="688">
        <v>244</v>
      </c>
      <c r="F104" s="403" t="s">
        <v>1064</v>
      </c>
      <c r="G104" s="688">
        <v>777</v>
      </c>
      <c r="H104" s="688">
        <v>1767</v>
      </c>
      <c r="I104" s="688">
        <v>879</v>
      </c>
      <c r="J104" s="688">
        <v>888</v>
      </c>
      <c r="K104" s="692" t="s">
        <v>1615</v>
      </c>
      <c r="L104" s="688">
        <v>1049</v>
      </c>
      <c r="M104" s="688">
        <v>2002</v>
      </c>
      <c r="N104" s="688">
        <v>986</v>
      </c>
      <c r="O104" s="688">
        <v>1016</v>
      </c>
      <c r="Q104" s="403" t="s">
        <v>1059</v>
      </c>
      <c r="R104" s="688">
        <v>931</v>
      </c>
      <c r="S104" s="688">
        <v>1790</v>
      </c>
      <c r="T104" s="688">
        <v>928</v>
      </c>
      <c r="U104" s="688">
        <v>862</v>
      </c>
      <c r="X104" s="396"/>
      <c r="AD104" s="396"/>
      <c r="AJ104" s="396"/>
    </row>
    <row r="105" spans="1:42" ht="13.5" customHeight="1">
      <c r="A105" s="692" t="s">
        <v>1072</v>
      </c>
      <c r="B105" s="688">
        <v>196</v>
      </c>
      <c r="C105" s="688">
        <v>392</v>
      </c>
      <c r="D105" s="688">
        <v>175</v>
      </c>
      <c r="E105" s="688">
        <v>217</v>
      </c>
      <c r="F105" s="403" t="s">
        <v>1068</v>
      </c>
      <c r="G105" s="688">
        <v>515</v>
      </c>
      <c r="H105" s="688">
        <v>1182</v>
      </c>
      <c r="I105" s="688">
        <v>534</v>
      </c>
      <c r="J105" s="688">
        <v>648</v>
      </c>
      <c r="K105" s="692" t="s">
        <v>1065</v>
      </c>
      <c r="L105" s="688">
        <v>234</v>
      </c>
      <c r="M105" s="688">
        <v>605</v>
      </c>
      <c r="N105" s="688">
        <v>286</v>
      </c>
      <c r="O105" s="688">
        <v>319</v>
      </c>
      <c r="Q105" s="403"/>
      <c r="R105" s="407"/>
      <c r="S105" s="407"/>
      <c r="T105" s="407"/>
      <c r="U105" s="407"/>
      <c r="AJ105" s="396"/>
    </row>
    <row r="106" spans="1:42" ht="13.5" customHeight="1">
      <c r="A106" s="692" t="s">
        <v>1076</v>
      </c>
      <c r="B106" s="688">
        <v>424</v>
      </c>
      <c r="C106" s="688">
        <v>1003</v>
      </c>
      <c r="D106" s="688">
        <v>457</v>
      </c>
      <c r="E106" s="688">
        <v>546</v>
      </c>
      <c r="F106" s="403"/>
      <c r="G106" s="407"/>
      <c r="H106" s="407"/>
      <c r="I106" s="407"/>
      <c r="J106" s="407"/>
      <c r="K106" s="692" t="s">
        <v>1069</v>
      </c>
      <c r="L106" s="688">
        <v>429</v>
      </c>
      <c r="M106" s="688">
        <v>1043</v>
      </c>
      <c r="N106" s="688">
        <v>498</v>
      </c>
      <c r="O106" s="688">
        <v>545</v>
      </c>
      <c r="Q106" s="403" t="s">
        <v>1066</v>
      </c>
      <c r="R106" s="688">
        <v>1259</v>
      </c>
      <c r="S106" s="688">
        <v>2357</v>
      </c>
      <c r="T106" s="688">
        <v>1214</v>
      </c>
      <c r="U106" s="688">
        <v>1143</v>
      </c>
      <c r="AJ106" s="396"/>
    </row>
    <row r="107" spans="1:42" ht="13.5" customHeight="1">
      <c r="A107" s="692" t="s">
        <v>1080</v>
      </c>
      <c r="B107" s="688">
        <v>272</v>
      </c>
      <c r="C107" s="688">
        <v>513</v>
      </c>
      <c r="D107" s="688">
        <v>248</v>
      </c>
      <c r="E107" s="688">
        <v>265</v>
      </c>
      <c r="F107" s="403" t="s">
        <v>1073</v>
      </c>
      <c r="G107" s="688">
        <v>41</v>
      </c>
      <c r="H107" s="688">
        <v>103</v>
      </c>
      <c r="I107" s="688">
        <v>50</v>
      </c>
      <c r="J107" s="688">
        <v>53</v>
      </c>
      <c r="K107" s="692" t="s">
        <v>1074</v>
      </c>
      <c r="L107" s="688">
        <v>291</v>
      </c>
      <c r="M107" s="688">
        <v>744</v>
      </c>
      <c r="N107" s="688">
        <v>348</v>
      </c>
      <c r="O107" s="688">
        <v>396</v>
      </c>
      <c r="Q107" s="403" t="s">
        <v>1616</v>
      </c>
      <c r="R107" s="688">
        <v>703</v>
      </c>
      <c r="S107" s="688">
        <v>1462</v>
      </c>
      <c r="T107" s="688">
        <v>760</v>
      </c>
      <c r="U107" s="688">
        <v>702</v>
      </c>
      <c r="AJ107" s="396"/>
    </row>
    <row r="108" spans="1:42" ht="13.5" customHeight="1">
      <c r="A108" s="692" t="s">
        <v>1083</v>
      </c>
      <c r="B108" s="688">
        <v>281</v>
      </c>
      <c r="C108" s="688">
        <v>573</v>
      </c>
      <c r="D108" s="688">
        <v>273</v>
      </c>
      <c r="E108" s="688">
        <v>300</v>
      </c>
      <c r="F108" s="403" t="s">
        <v>1077</v>
      </c>
      <c r="G108" s="688">
        <v>849</v>
      </c>
      <c r="H108" s="688">
        <v>2222</v>
      </c>
      <c r="I108" s="688">
        <v>1088</v>
      </c>
      <c r="J108" s="688">
        <v>1134</v>
      </c>
      <c r="K108" s="692" t="s">
        <v>1078</v>
      </c>
      <c r="L108" s="688">
        <v>590</v>
      </c>
      <c r="M108" s="688">
        <v>1207</v>
      </c>
      <c r="N108" s="688">
        <v>558</v>
      </c>
      <c r="O108" s="688">
        <v>649</v>
      </c>
      <c r="Q108" s="403" t="s">
        <v>1071</v>
      </c>
      <c r="R108" s="688">
        <v>426</v>
      </c>
      <c r="S108" s="688">
        <v>875</v>
      </c>
      <c r="T108" s="688">
        <v>459</v>
      </c>
      <c r="U108" s="688">
        <v>416</v>
      </c>
      <c r="AJ108" s="396"/>
    </row>
    <row r="109" spans="1:42" ht="13.5" customHeight="1">
      <c r="A109" s="692"/>
      <c r="B109" s="407"/>
      <c r="C109" s="407"/>
      <c r="D109" s="407"/>
      <c r="E109" s="407"/>
      <c r="F109" s="403" t="s">
        <v>1081</v>
      </c>
      <c r="G109" s="688">
        <v>89</v>
      </c>
      <c r="H109" s="688">
        <v>239</v>
      </c>
      <c r="I109" s="688">
        <v>105</v>
      </c>
      <c r="J109" s="688">
        <v>134</v>
      </c>
      <c r="K109" s="692"/>
      <c r="L109" s="407"/>
      <c r="M109" s="407"/>
      <c r="N109" s="407"/>
      <c r="O109" s="407"/>
      <c r="Q109" s="403" t="s">
        <v>1075</v>
      </c>
      <c r="R109" s="688">
        <v>10</v>
      </c>
      <c r="S109" s="688">
        <v>18</v>
      </c>
      <c r="T109" s="688">
        <v>13</v>
      </c>
      <c r="U109" s="688">
        <v>5</v>
      </c>
      <c r="AJ109" s="396"/>
    </row>
    <row r="110" spans="1:42" ht="13.5" customHeight="1">
      <c r="A110" s="692" t="s">
        <v>1087</v>
      </c>
      <c r="B110" s="688">
        <v>98</v>
      </c>
      <c r="C110" s="688">
        <v>207</v>
      </c>
      <c r="D110" s="688">
        <v>111</v>
      </c>
      <c r="E110" s="688">
        <v>96</v>
      </c>
      <c r="F110" s="403" t="s">
        <v>1084</v>
      </c>
      <c r="G110" s="688" t="s">
        <v>717</v>
      </c>
      <c r="H110" s="688" t="s">
        <v>717</v>
      </c>
      <c r="I110" s="688" t="s">
        <v>717</v>
      </c>
      <c r="J110" s="688" t="s">
        <v>717</v>
      </c>
      <c r="K110" s="692" t="s">
        <v>1082</v>
      </c>
      <c r="L110" s="688">
        <v>215</v>
      </c>
      <c r="M110" s="688">
        <v>536</v>
      </c>
      <c r="N110" s="688">
        <v>258</v>
      </c>
      <c r="O110" s="688">
        <v>278</v>
      </c>
      <c r="Q110" s="403" t="s">
        <v>1617</v>
      </c>
      <c r="R110" s="688">
        <v>355</v>
      </c>
      <c r="S110" s="688">
        <v>814</v>
      </c>
      <c r="T110" s="688">
        <v>414</v>
      </c>
      <c r="U110" s="688">
        <v>400</v>
      </c>
      <c r="AJ110" s="396"/>
    </row>
    <row r="111" spans="1:42" ht="13.5" customHeight="1">
      <c r="A111" s="692" t="s">
        <v>1092</v>
      </c>
      <c r="B111" s="688">
        <v>168</v>
      </c>
      <c r="C111" s="688">
        <v>325</v>
      </c>
      <c r="D111" s="688">
        <v>146</v>
      </c>
      <c r="E111" s="688">
        <v>179</v>
      </c>
      <c r="F111" s="403" t="s">
        <v>1088</v>
      </c>
      <c r="G111" s="688">
        <v>142</v>
      </c>
      <c r="H111" s="688">
        <v>372</v>
      </c>
      <c r="I111" s="688">
        <v>177</v>
      </c>
      <c r="J111" s="688">
        <v>195</v>
      </c>
      <c r="K111" s="692" t="s">
        <v>1085</v>
      </c>
      <c r="L111" s="688">
        <v>1016</v>
      </c>
      <c r="M111" s="688">
        <v>1673</v>
      </c>
      <c r="N111" s="688">
        <v>1043</v>
      </c>
      <c r="O111" s="688">
        <v>630</v>
      </c>
      <c r="Q111" s="403"/>
      <c r="R111" s="407"/>
      <c r="S111" s="407"/>
      <c r="T111" s="407"/>
      <c r="U111" s="407"/>
      <c r="AJ111" s="396"/>
      <c r="AP111" s="396"/>
    </row>
    <row r="112" spans="1:42" ht="13.5" customHeight="1">
      <c r="A112" s="692" t="s">
        <v>1096</v>
      </c>
      <c r="B112" s="688">
        <v>7</v>
      </c>
      <c r="C112" s="688">
        <v>13</v>
      </c>
      <c r="D112" s="688">
        <v>5</v>
      </c>
      <c r="E112" s="688">
        <v>8</v>
      </c>
      <c r="F112" s="403"/>
      <c r="G112" s="407"/>
      <c r="H112" s="407"/>
      <c r="I112" s="407"/>
      <c r="J112" s="407"/>
      <c r="K112" s="692" t="s">
        <v>1089</v>
      </c>
      <c r="L112" s="688">
        <v>424</v>
      </c>
      <c r="M112" s="688">
        <v>462</v>
      </c>
      <c r="N112" s="688">
        <v>429</v>
      </c>
      <c r="O112" s="688">
        <v>33</v>
      </c>
      <c r="Q112" s="403" t="s">
        <v>1086</v>
      </c>
      <c r="R112" s="688">
        <v>592</v>
      </c>
      <c r="S112" s="688">
        <v>1192</v>
      </c>
      <c r="T112" s="688">
        <v>599</v>
      </c>
      <c r="U112" s="688">
        <v>593</v>
      </c>
      <c r="X112" s="396"/>
      <c r="AD112" s="396"/>
      <c r="AJ112" s="396"/>
      <c r="AL112" s="523"/>
      <c r="AM112" s="523"/>
      <c r="AN112" s="523"/>
    </row>
    <row r="113" spans="1:42" ht="13.5" customHeight="1">
      <c r="A113" s="692" t="s">
        <v>1100</v>
      </c>
      <c r="B113" s="688">
        <v>240</v>
      </c>
      <c r="C113" s="688">
        <v>386</v>
      </c>
      <c r="D113" s="688">
        <v>212</v>
      </c>
      <c r="E113" s="688">
        <v>174</v>
      </c>
      <c r="F113" s="403" t="s">
        <v>1093</v>
      </c>
      <c r="G113" s="688">
        <v>25</v>
      </c>
      <c r="H113" s="688">
        <v>68</v>
      </c>
      <c r="I113" s="688">
        <v>27</v>
      </c>
      <c r="J113" s="688">
        <v>41</v>
      </c>
      <c r="K113" s="692" t="s">
        <v>1094</v>
      </c>
      <c r="L113" s="688">
        <v>324</v>
      </c>
      <c r="M113" s="688">
        <v>1121</v>
      </c>
      <c r="N113" s="688">
        <v>562</v>
      </c>
      <c r="O113" s="688">
        <v>559</v>
      </c>
      <c r="Q113" s="447" t="s">
        <v>1090</v>
      </c>
      <c r="R113" s="688">
        <v>736</v>
      </c>
      <c r="S113" s="688">
        <v>1548</v>
      </c>
      <c r="T113" s="688">
        <v>771</v>
      </c>
      <c r="U113" s="688">
        <v>777</v>
      </c>
      <c r="AJ113" s="396"/>
      <c r="AK113" s="523"/>
      <c r="AL113" s="523"/>
      <c r="AM113" s="523"/>
      <c r="AN113" s="523"/>
    </row>
    <row r="114" spans="1:42" ht="13.5" customHeight="1">
      <c r="A114" s="692" t="s">
        <v>1103</v>
      </c>
      <c r="B114" s="688">
        <v>654</v>
      </c>
      <c r="C114" s="688">
        <v>1820</v>
      </c>
      <c r="D114" s="688">
        <v>884</v>
      </c>
      <c r="E114" s="688">
        <v>936</v>
      </c>
      <c r="F114" s="403" t="s">
        <v>1618</v>
      </c>
      <c r="G114" s="688">
        <v>312</v>
      </c>
      <c r="H114" s="688">
        <v>671</v>
      </c>
      <c r="I114" s="688">
        <v>329</v>
      </c>
      <c r="J114" s="688">
        <v>342</v>
      </c>
      <c r="K114" s="692" t="s">
        <v>1098</v>
      </c>
      <c r="L114" s="688">
        <v>398</v>
      </c>
      <c r="M114" s="688">
        <v>1042</v>
      </c>
      <c r="N114" s="688">
        <v>506</v>
      </c>
      <c r="O114" s="688">
        <v>536</v>
      </c>
      <c r="Q114" s="447" t="s">
        <v>1619</v>
      </c>
      <c r="R114" s="688">
        <v>182</v>
      </c>
      <c r="S114" s="688">
        <v>448</v>
      </c>
      <c r="T114" s="688">
        <v>217</v>
      </c>
      <c r="U114" s="688">
        <v>231</v>
      </c>
      <c r="AJ114" s="396"/>
    </row>
    <row r="115" spans="1:42" ht="13.5" customHeight="1">
      <c r="A115" s="692"/>
      <c r="B115" s="407"/>
      <c r="C115" s="407"/>
      <c r="D115" s="407"/>
      <c r="E115" s="407"/>
      <c r="F115" s="403" t="s">
        <v>1101</v>
      </c>
      <c r="G115" s="688">
        <v>826</v>
      </c>
      <c r="H115" s="688">
        <v>1820</v>
      </c>
      <c r="I115" s="688">
        <v>908</v>
      </c>
      <c r="J115" s="688">
        <v>912</v>
      </c>
      <c r="K115" s="692"/>
      <c r="L115" s="407"/>
      <c r="M115" s="407"/>
      <c r="N115" s="407"/>
      <c r="O115" s="407"/>
      <c r="Q115" s="447" t="s">
        <v>1095</v>
      </c>
      <c r="R115" s="688" t="s">
        <v>921</v>
      </c>
      <c r="S115" s="688" t="s">
        <v>921</v>
      </c>
      <c r="T115" s="688" t="s">
        <v>921</v>
      </c>
      <c r="U115" s="688" t="s">
        <v>921</v>
      </c>
      <c r="AJ115" s="396"/>
    </row>
    <row r="116" spans="1:42" ht="13.5" customHeight="1">
      <c r="A116" s="692" t="s">
        <v>1107</v>
      </c>
      <c r="B116" s="688">
        <v>320</v>
      </c>
      <c r="C116" s="688">
        <v>761</v>
      </c>
      <c r="D116" s="688">
        <v>363</v>
      </c>
      <c r="E116" s="688">
        <v>398</v>
      </c>
      <c r="F116" s="403" t="s">
        <v>1104</v>
      </c>
      <c r="G116" s="688">
        <v>315</v>
      </c>
      <c r="H116" s="688">
        <v>662</v>
      </c>
      <c r="I116" s="688">
        <v>353</v>
      </c>
      <c r="J116" s="688">
        <v>309</v>
      </c>
      <c r="K116" s="692" t="s">
        <v>1102</v>
      </c>
      <c r="L116" s="688">
        <v>782</v>
      </c>
      <c r="M116" s="688">
        <v>1740</v>
      </c>
      <c r="N116" s="688">
        <v>810</v>
      </c>
      <c r="O116" s="688">
        <v>930</v>
      </c>
      <c r="Q116" s="447" t="s">
        <v>1099</v>
      </c>
      <c r="R116" s="688">
        <v>128</v>
      </c>
      <c r="S116" s="688">
        <v>229</v>
      </c>
      <c r="T116" s="688">
        <v>123</v>
      </c>
      <c r="U116" s="688">
        <v>106</v>
      </c>
      <c r="AJ116" s="396"/>
    </row>
    <row r="117" spans="1:42" ht="13.5" customHeight="1">
      <c r="A117" s="692" t="s">
        <v>1112</v>
      </c>
      <c r="B117" s="688">
        <v>268</v>
      </c>
      <c r="C117" s="688">
        <v>573</v>
      </c>
      <c r="D117" s="688">
        <v>301</v>
      </c>
      <c r="E117" s="688">
        <v>272</v>
      </c>
      <c r="F117" s="403" t="s">
        <v>1108</v>
      </c>
      <c r="G117" s="688">
        <v>761</v>
      </c>
      <c r="H117" s="688">
        <v>1773</v>
      </c>
      <c r="I117" s="688">
        <v>927</v>
      </c>
      <c r="J117" s="688">
        <v>846</v>
      </c>
      <c r="K117" s="692" t="s">
        <v>1105</v>
      </c>
      <c r="L117" s="688">
        <v>263</v>
      </c>
      <c r="M117" s="688">
        <v>679</v>
      </c>
      <c r="N117" s="688">
        <v>328</v>
      </c>
      <c r="O117" s="688">
        <v>351</v>
      </c>
      <c r="Q117" s="447"/>
      <c r="R117" s="407"/>
      <c r="S117" s="407"/>
      <c r="T117" s="407"/>
      <c r="U117" s="407"/>
      <c r="AJ117" s="396"/>
      <c r="AP117" s="396"/>
    </row>
    <row r="118" spans="1:42" ht="13.5" customHeight="1">
      <c r="A118" s="692" t="s">
        <v>1116</v>
      </c>
      <c r="B118" s="688">
        <v>252</v>
      </c>
      <c r="C118" s="688">
        <v>576</v>
      </c>
      <c r="D118" s="688">
        <v>280</v>
      </c>
      <c r="E118" s="688">
        <v>296</v>
      </c>
      <c r="F118" s="403"/>
      <c r="G118" s="407"/>
      <c r="H118" s="407"/>
      <c r="I118" s="407"/>
      <c r="J118" s="407"/>
      <c r="K118" s="692" t="s">
        <v>1109</v>
      </c>
      <c r="L118" s="688">
        <v>387</v>
      </c>
      <c r="M118" s="688">
        <v>1136</v>
      </c>
      <c r="N118" s="688">
        <v>555</v>
      </c>
      <c r="O118" s="688">
        <v>581</v>
      </c>
      <c r="Q118" s="403" t="s">
        <v>1106</v>
      </c>
      <c r="R118" s="688">
        <v>171</v>
      </c>
      <c r="S118" s="688">
        <v>312</v>
      </c>
      <c r="T118" s="688">
        <v>160</v>
      </c>
      <c r="U118" s="688">
        <v>152</v>
      </c>
      <c r="AJ118" s="396"/>
      <c r="AP118" s="396"/>
    </row>
    <row r="119" spans="1:42" ht="13.5" customHeight="1">
      <c r="A119" s="692" t="s">
        <v>1120</v>
      </c>
      <c r="B119" s="688">
        <v>425</v>
      </c>
      <c r="C119" s="688">
        <v>1036</v>
      </c>
      <c r="D119" s="688">
        <v>497</v>
      </c>
      <c r="E119" s="688">
        <v>539</v>
      </c>
      <c r="F119" s="403" t="s">
        <v>1113</v>
      </c>
      <c r="G119" s="688">
        <v>426</v>
      </c>
      <c r="H119" s="688">
        <v>886</v>
      </c>
      <c r="I119" s="688">
        <v>478</v>
      </c>
      <c r="J119" s="688">
        <v>408</v>
      </c>
      <c r="K119" s="692" t="s">
        <v>1114</v>
      </c>
      <c r="L119" s="688">
        <v>266</v>
      </c>
      <c r="M119" s="688">
        <v>649</v>
      </c>
      <c r="N119" s="688">
        <v>303</v>
      </c>
      <c r="O119" s="688">
        <v>346</v>
      </c>
      <c r="Q119" s="403" t="s">
        <v>1110</v>
      </c>
      <c r="R119" s="688">
        <v>536</v>
      </c>
      <c r="S119" s="688">
        <v>1464</v>
      </c>
      <c r="T119" s="688">
        <v>687</v>
      </c>
      <c r="U119" s="688">
        <v>777</v>
      </c>
      <c r="X119" s="396"/>
      <c r="AD119" s="396"/>
      <c r="AJ119" s="396"/>
    </row>
    <row r="120" spans="1:42" ht="13.5" customHeight="1">
      <c r="A120" s="692" t="s">
        <v>1123</v>
      </c>
      <c r="B120" s="688">
        <v>733</v>
      </c>
      <c r="C120" s="688">
        <v>1648</v>
      </c>
      <c r="D120" s="688">
        <v>780</v>
      </c>
      <c r="E120" s="688">
        <v>868</v>
      </c>
      <c r="F120" s="403" t="s">
        <v>1117</v>
      </c>
      <c r="G120" s="688">
        <v>116</v>
      </c>
      <c r="H120" s="688">
        <v>247</v>
      </c>
      <c r="I120" s="688">
        <v>129</v>
      </c>
      <c r="J120" s="688">
        <v>118</v>
      </c>
      <c r="K120" s="692" t="s">
        <v>1118</v>
      </c>
      <c r="L120" s="688">
        <v>393</v>
      </c>
      <c r="M120" s="688">
        <v>1019</v>
      </c>
      <c r="N120" s="688">
        <v>508</v>
      </c>
      <c r="O120" s="688">
        <v>511</v>
      </c>
      <c r="Q120" s="403" t="s">
        <v>1111</v>
      </c>
      <c r="R120" s="688">
        <v>117</v>
      </c>
      <c r="S120" s="688">
        <v>274</v>
      </c>
      <c r="T120" s="688">
        <v>149</v>
      </c>
      <c r="U120" s="688">
        <v>125</v>
      </c>
      <c r="AJ120" s="396"/>
    </row>
    <row r="121" spans="1:42" ht="13.5" customHeight="1">
      <c r="A121" s="692"/>
      <c r="B121" s="407"/>
      <c r="C121" s="407"/>
      <c r="D121" s="407"/>
      <c r="E121" s="407"/>
      <c r="F121" s="403" t="s">
        <v>1121</v>
      </c>
      <c r="G121" s="688">
        <v>424</v>
      </c>
      <c r="H121" s="688">
        <v>970</v>
      </c>
      <c r="I121" s="688">
        <v>503</v>
      </c>
      <c r="J121" s="688">
        <v>467</v>
      </c>
      <c r="K121" s="692"/>
      <c r="L121" s="407"/>
      <c r="M121" s="407"/>
      <c r="N121" s="407"/>
      <c r="O121" s="407"/>
      <c r="Q121" s="403" t="s">
        <v>1620</v>
      </c>
      <c r="R121" s="688">
        <v>254</v>
      </c>
      <c r="S121" s="688">
        <v>594</v>
      </c>
      <c r="T121" s="688">
        <v>318</v>
      </c>
      <c r="U121" s="688">
        <v>276</v>
      </c>
      <c r="AJ121" s="396"/>
    </row>
    <row r="122" spans="1:42" ht="13.5" customHeight="1">
      <c r="A122" s="692" t="s">
        <v>1127</v>
      </c>
      <c r="B122" s="688">
        <v>788</v>
      </c>
      <c r="C122" s="688">
        <v>1648</v>
      </c>
      <c r="D122" s="688">
        <v>780</v>
      </c>
      <c r="E122" s="688">
        <v>868</v>
      </c>
      <c r="F122" s="403" t="s">
        <v>1124</v>
      </c>
      <c r="G122" s="688">
        <v>308</v>
      </c>
      <c r="H122" s="688">
        <v>791</v>
      </c>
      <c r="I122" s="688">
        <v>383</v>
      </c>
      <c r="J122" s="688">
        <v>408</v>
      </c>
      <c r="K122" s="692" t="s">
        <v>1122</v>
      </c>
      <c r="L122" s="688">
        <v>327</v>
      </c>
      <c r="M122" s="688">
        <v>814</v>
      </c>
      <c r="N122" s="688">
        <v>411</v>
      </c>
      <c r="O122" s="688">
        <v>403</v>
      </c>
      <c r="Q122" s="447" t="s">
        <v>1119</v>
      </c>
      <c r="R122" s="688" t="s">
        <v>921</v>
      </c>
      <c r="S122" s="688" t="s">
        <v>921</v>
      </c>
      <c r="T122" s="688" t="s">
        <v>921</v>
      </c>
      <c r="U122" s="688" t="s">
        <v>921</v>
      </c>
      <c r="AJ122" s="396"/>
      <c r="AL122" s="523"/>
    </row>
    <row r="123" spans="1:42" ht="13.5" customHeight="1" thickBot="1">
      <c r="A123" s="698" t="s">
        <v>1131</v>
      </c>
      <c r="B123" s="699">
        <v>669</v>
      </c>
      <c r="C123" s="700">
        <v>1620</v>
      </c>
      <c r="D123" s="700">
        <v>778</v>
      </c>
      <c r="E123" s="700">
        <v>842</v>
      </c>
      <c r="F123" s="703" t="s">
        <v>1128</v>
      </c>
      <c r="G123" s="699">
        <v>106</v>
      </c>
      <c r="H123" s="700">
        <v>246</v>
      </c>
      <c r="I123" s="700">
        <v>118</v>
      </c>
      <c r="J123" s="700">
        <v>128</v>
      </c>
      <c r="K123" s="698" t="s">
        <v>1125</v>
      </c>
      <c r="L123" s="688">
        <v>237</v>
      </c>
      <c r="M123" s="688">
        <v>623</v>
      </c>
      <c r="N123" s="688">
        <v>310</v>
      </c>
      <c r="O123" s="688">
        <v>313</v>
      </c>
      <c r="P123" s="342"/>
      <c r="Q123" s="709"/>
      <c r="R123" s="701"/>
      <c r="S123" s="701"/>
      <c r="T123" s="701"/>
      <c r="U123" s="701"/>
      <c r="AJ123" s="396"/>
      <c r="AL123" s="523"/>
      <c r="AM123" s="523"/>
      <c r="AN123" s="523"/>
      <c r="AP123" s="396"/>
    </row>
    <row r="124" spans="1:42" ht="13.5" customHeight="1">
      <c r="A124" s="59" t="s">
        <v>1596</v>
      </c>
      <c r="B124" s="419"/>
      <c r="C124" s="419"/>
      <c r="D124" s="419"/>
      <c r="E124" s="419"/>
      <c r="F124" s="59"/>
      <c r="K124" s="59"/>
      <c r="L124" s="710"/>
      <c r="M124" s="710"/>
      <c r="N124" s="710"/>
      <c r="O124" s="710"/>
      <c r="P124" s="553"/>
      <c r="Q124" s="553" t="s">
        <v>1621</v>
      </c>
      <c r="R124" s="711"/>
      <c r="S124" s="711"/>
      <c r="T124" s="711"/>
      <c r="U124" s="711"/>
      <c r="AJ124" s="396"/>
      <c r="AK124" s="523"/>
      <c r="AL124" s="523"/>
      <c r="AM124" s="523"/>
      <c r="AN124" s="523"/>
    </row>
    <row r="125" spans="1:42" ht="13.5" customHeight="1">
      <c r="A125" s="59" t="s">
        <v>1597</v>
      </c>
      <c r="B125" s="419"/>
      <c r="C125" s="419"/>
      <c r="D125" s="419"/>
      <c r="E125" s="419"/>
      <c r="K125" s="59"/>
      <c r="L125" s="405"/>
      <c r="M125" s="405"/>
      <c r="N125" s="405"/>
      <c r="O125" s="405"/>
      <c r="Q125" s="59" t="s">
        <v>1622</v>
      </c>
      <c r="AD125" s="503"/>
      <c r="AJ125" s="503"/>
      <c r="AP125" s="503"/>
    </row>
    <row r="126" spans="1:42" ht="13.5" customHeight="1">
      <c r="A126" s="59" t="s">
        <v>1623</v>
      </c>
      <c r="B126" s="419"/>
      <c r="C126" s="419"/>
      <c r="D126" s="419"/>
      <c r="E126" s="419"/>
      <c r="K126" s="396"/>
      <c r="L126" s="405"/>
      <c r="M126" s="405"/>
      <c r="N126" s="405"/>
      <c r="O126" s="405"/>
      <c r="AD126" s="503"/>
      <c r="AJ126" s="503"/>
      <c r="AP126" s="503"/>
    </row>
    <row r="127" spans="1:42" ht="13.5" customHeight="1">
      <c r="A127" s="59"/>
      <c r="B127" s="419"/>
      <c r="C127" s="419"/>
      <c r="D127" s="419"/>
      <c r="E127" s="419"/>
      <c r="K127" s="396"/>
      <c r="L127" s="405"/>
      <c r="M127" s="405"/>
      <c r="N127" s="405"/>
      <c r="O127" s="405"/>
      <c r="AD127" s="503"/>
      <c r="AJ127" s="503"/>
      <c r="AP127" s="503"/>
    </row>
    <row r="128" spans="1:42" ht="19">
      <c r="A128" s="56" t="s">
        <v>1599</v>
      </c>
      <c r="B128" s="405"/>
      <c r="C128" s="405"/>
      <c r="D128" s="405"/>
      <c r="E128" s="712"/>
      <c r="F128" s="686"/>
      <c r="G128" s="713"/>
      <c r="H128" s="713"/>
      <c r="I128" s="713"/>
      <c r="J128" s="713"/>
      <c r="K128" s="59"/>
      <c r="L128" s="58" t="s">
        <v>1624</v>
      </c>
      <c r="M128" s="686"/>
      <c r="N128" s="686"/>
      <c r="O128" s="686"/>
      <c r="P128" s="686"/>
      <c r="Q128" s="59"/>
      <c r="R128" s="503"/>
      <c r="AD128" s="503"/>
      <c r="AJ128" s="503"/>
      <c r="AP128" s="503"/>
    </row>
    <row r="129" spans="1:48" ht="21" customHeight="1" thickBot="1">
      <c r="A129" s="342" t="s">
        <v>1581</v>
      </c>
      <c r="B129" s="433"/>
      <c r="C129" s="433"/>
      <c r="D129" s="433"/>
      <c r="E129" s="433"/>
      <c r="F129" s="545"/>
      <c r="G129" s="433"/>
      <c r="H129" s="433"/>
      <c r="I129" s="433"/>
      <c r="J129" s="701" t="s">
        <v>1391</v>
      </c>
      <c r="K129" s="59"/>
      <c r="L129" s="503"/>
      <c r="Q129" s="59"/>
      <c r="R129" s="503"/>
      <c r="Y129" s="503"/>
      <c r="AC129" s="3354"/>
      <c r="AD129" s="3361"/>
      <c r="AE129" s="3361"/>
      <c r="AF129" s="3361"/>
      <c r="AG129" s="3361"/>
      <c r="AH129" s="3361"/>
      <c r="AI129" s="3361"/>
      <c r="AK129" s="3354"/>
      <c r="AL129" s="3355"/>
      <c r="AM129" s="3355"/>
      <c r="AN129" s="3355"/>
      <c r="AO129" s="3355"/>
      <c r="AQ129" s="503"/>
    </row>
    <row r="130" spans="1:48" ht="15" customHeight="1">
      <c r="A130" s="3295" t="s">
        <v>749</v>
      </c>
      <c r="B130" s="3367" t="s">
        <v>750</v>
      </c>
      <c r="C130" s="3369" t="s">
        <v>751</v>
      </c>
      <c r="D130" s="3370"/>
      <c r="E130" s="3371"/>
      <c r="F130" s="3359" t="s">
        <v>749</v>
      </c>
      <c r="G130" s="3372" t="s">
        <v>750</v>
      </c>
      <c r="H130" s="3117" t="s">
        <v>751</v>
      </c>
      <c r="I130" s="3118"/>
      <c r="J130" s="3118"/>
      <c r="K130" s="59"/>
      <c r="L130" s="487"/>
      <c r="M130" s="99"/>
      <c r="N130" s="99"/>
      <c r="O130" s="99"/>
      <c r="P130" s="99"/>
      <c r="Q130" s="99"/>
      <c r="R130" s="487"/>
      <c r="S130" s="99"/>
      <c r="T130" s="99"/>
      <c r="U130" s="99"/>
      <c r="V130" s="60"/>
      <c r="Y130" s="503"/>
      <c r="AE130" s="503"/>
      <c r="AK130" s="503"/>
      <c r="AQ130" s="503"/>
      <c r="AU130" s="60"/>
    </row>
    <row r="131" spans="1:48" ht="13.5" customHeight="1">
      <c r="A131" s="3356"/>
      <c r="B131" s="3368"/>
      <c r="C131" s="714" t="s">
        <v>16</v>
      </c>
      <c r="D131" s="714" t="s">
        <v>752</v>
      </c>
      <c r="E131" s="714" t="s">
        <v>753</v>
      </c>
      <c r="F131" s="3360"/>
      <c r="G131" s="3373"/>
      <c r="H131" s="714" t="s">
        <v>16</v>
      </c>
      <c r="I131" s="714" t="s">
        <v>752</v>
      </c>
      <c r="J131" s="303" t="s">
        <v>753</v>
      </c>
      <c r="K131" s="59"/>
      <c r="L131" s="487"/>
      <c r="M131" s="99"/>
      <c r="N131" s="99"/>
      <c r="O131" s="99"/>
      <c r="P131" s="99"/>
      <c r="Q131" s="99"/>
      <c r="R131" s="487"/>
      <c r="S131" s="99"/>
      <c r="T131" s="99"/>
      <c r="U131" s="99"/>
      <c r="V131" s="99"/>
      <c r="W131" s="99"/>
      <c r="Y131" s="3295"/>
      <c r="Z131" s="3273"/>
      <c r="AA131" s="3273"/>
      <c r="AB131" s="3273"/>
      <c r="AC131" s="3273"/>
      <c r="AD131" s="3273"/>
      <c r="AE131" s="3295"/>
      <c r="AF131" s="3273"/>
      <c r="AG131" s="3273"/>
      <c r="AH131" s="3273"/>
      <c r="AI131" s="3273"/>
      <c r="AJ131" s="3273"/>
      <c r="AK131" s="3295"/>
      <c r="AL131" s="3273"/>
      <c r="AM131" s="3273"/>
      <c r="AN131" s="3273"/>
      <c r="AO131" s="3273"/>
      <c r="AP131" s="3273"/>
      <c r="AQ131" s="3295"/>
      <c r="AR131" s="3273"/>
      <c r="AS131" s="3273"/>
      <c r="AT131" s="3273"/>
      <c r="AU131" s="3273"/>
      <c r="AV131" s="3273"/>
    </row>
    <row r="132" spans="1:48" ht="13.5" customHeight="1">
      <c r="A132" s="715" t="s">
        <v>1126</v>
      </c>
      <c r="B132" s="716">
        <v>38</v>
      </c>
      <c r="C132" s="717">
        <v>88</v>
      </c>
      <c r="D132" s="688">
        <v>39</v>
      </c>
      <c r="E132" s="688">
        <v>49</v>
      </c>
      <c r="F132" s="400" t="s">
        <v>1143</v>
      </c>
      <c r="G132" s="688">
        <v>1402</v>
      </c>
      <c r="H132" s="688">
        <v>3396</v>
      </c>
      <c r="I132" s="688">
        <v>1614</v>
      </c>
      <c r="J132" s="688">
        <v>1782</v>
      </c>
      <c r="K132" s="431"/>
      <c r="L132" s="396"/>
      <c r="M132" s="405"/>
      <c r="Q132" s="59"/>
      <c r="R132" s="503"/>
      <c r="S132" s="405"/>
      <c r="T132" s="405"/>
      <c r="U132" s="405"/>
      <c r="V132" s="99"/>
      <c r="W132" s="99"/>
      <c r="Y132" s="3295"/>
      <c r="Z132" s="3273"/>
      <c r="AA132" s="99"/>
      <c r="AB132" s="99"/>
      <c r="AC132" s="3273"/>
      <c r="AD132" s="3273"/>
      <c r="AE132" s="3295"/>
      <c r="AF132" s="3273"/>
      <c r="AG132" s="99"/>
      <c r="AH132" s="99"/>
      <c r="AI132" s="3273"/>
      <c r="AJ132" s="3273"/>
      <c r="AK132" s="3295"/>
      <c r="AL132" s="3273"/>
      <c r="AM132" s="99"/>
      <c r="AN132" s="99"/>
      <c r="AO132" s="3273"/>
      <c r="AP132" s="3273"/>
      <c r="AQ132" s="3295"/>
      <c r="AR132" s="3273"/>
      <c r="AS132" s="99"/>
      <c r="AT132" s="99"/>
      <c r="AU132" s="3273"/>
      <c r="AV132" s="3273"/>
    </row>
    <row r="133" spans="1:48" ht="13.5" customHeight="1">
      <c r="A133" s="696" t="s">
        <v>1130</v>
      </c>
      <c r="B133" s="718">
        <v>175</v>
      </c>
      <c r="C133" s="162">
        <v>446</v>
      </c>
      <c r="D133" s="688">
        <v>206</v>
      </c>
      <c r="E133" s="688">
        <v>240</v>
      </c>
      <c r="F133" s="403" t="s">
        <v>1625</v>
      </c>
      <c r="G133" s="688">
        <v>119</v>
      </c>
      <c r="H133" s="688">
        <v>301</v>
      </c>
      <c r="I133" s="688">
        <v>149</v>
      </c>
      <c r="J133" s="688">
        <v>152</v>
      </c>
      <c r="K133" s="405"/>
      <c r="L133" s="396"/>
      <c r="M133" s="405"/>
      <c r="Q133" s="59"/>
      <c r="R133" s="503"/>
      <c r="S133" s="405"/>
      <c r="T133" s="405"/>
      <c r="U133" s="405"/>
      <c r="V133" s="405"/>
      <c r="Y133" s="404"/>
      <c r="Z133" s="503"/>
      <c r="AA133" s="503"/>
      <c r="AB133" s="503"/>
      <c r="AC133" s="503"/>
    </row>
    <row r="134" spans="1:48" ht="13.5" customHeight="1">
      <c r="A134" s="692"/>
      <c r="B134" s="406"/>
      <c r="C134" s="407"/>
      <c r="D134" s="407"/>
      <c r="E134" s="407"/>
      <c r="F134" s="403" t="s">
        <v>1626</v>
      </c>
      <c r="G134" s="688" t="s">
        <v>921</v>
      </c>
      <c r="H134" s="688" t="s">
        <v>921</v>
      </c>
      <c r="I134" s="688" t="s">
        <v>921</v>
      </c>
      <c r="J134" s="688" t="s">
        <v>921</v>
      </c>
      <c r="K134" s="405"/>
      <c r="L134" s="396"/>
      <c r="M134" s="405"/>
      <c r="Q134" s="59"/>
      <c r="R134" s="503"/>
      <c r="S134" s="405"/>
      <c r="T134" s="405"/>
      <c r="U134" s="405"/>
      <c r="V134" s="405"/>
      <c r="Y134" s="404"/>
      <c r="Z134" s="693"/>
      <c r="AA134" s="693"/>
      <c r="AB134" s="693"/>
      <c r="AC134" s="693"/>
    </row>
    <row r="135" spans="1:48" ht="13.5" customHeight="1">
      <c r="A135" s="694" t="s">
        <v>1627</v>
      </c>
      <c r="B135" s="550">
        <v>2689</v>
      </c>
      <c r="C135" s="166">
        <v>6478</v>
      </c>
      <c r="D135" s="707">
        <v>3033</v>
      </c>
      <c r="E135" s="707">
        <v>3445</v>
      </c>
      <c r="F135" s="403" t="s">
        <v>1628</v>
      </c>
      <c r="G135" s="688">
        <v>264</v>
      </c>
      <c r="H135" s="162">
        <v>530</v>
      </c>
      <c r="I135" s="162">
        <v>248</v>
      </c>
      <c r="J135" s="162">
        <v>282</v>
      </c>
      <c r="K135" s="405"/>
      <c r="L135" s="396"/>
      <c r="M135" s="405"/>
      <c r="Q135" s="59"/>
      <c r="R135" s="503"/>
      <c r="S135" s="405"/>
      <c r="T135" s="405"/>
      <c r="U135" s="405"/>
      <c r="V135" s="405"/>
      <c r="Y135" s="404"/>
      <c r="Z135" s="693"/>
      <c r="AA135" s="693"/>
      <c r="AB135" s="693"/>
      <c r="AC135" s="693"/>
    </row>
    <row r="136" spans="1:48" ht="13.5" customHeight="1">
      <c r="A136" s="692" t="s">
        <v>1142</v>
      </c>
      <c r="B136" s="718">
        <v>948</v>
      </c>
      <c r="C136" s="162">
        <v>2682</v>
      </c>
      <c r="D136" s="688">
        <v>1270</v>
      </c>
      <c r="E136" s="688">
        <v>1412</v>
      </c>
      <c r="F136" s="403"/>
      <c r="G136" s="406"/>
      <c r="H136" s="407"/>
      <c r="I136" s="407"/>
      <c r="J136" s="407"/>
      <c r="K136" s="405"/>
      <c r="L136" s="396"/>
      <c r="M136" s="405"/>
      <c r="Q136" s="59"/>
      <c r="R136" s="503"/>
      <c r="S136" s="405"/>
      <c r="T136" s="405"/>
      <c r="U136" s="405"/>
      <c r="V136" s="405"/>
      <c r="Y136" s="3273"/>
      <c r="Z136" s="3273"/>
      <c r="AA136" s="3273"/>
      <c r="AB136" s="3273"/>
    </row>
    <row r="137" spans="1:48" ht="13.5" customHeight="1">
      <c r="A137" s="692" t="s">
        <v>1144</v>
      </c>
      <c r="B137" s="718">
        <v>1068</v>
      </c>
      <c r="C137" s="162">
        <v>2378</v>
      </c>
      <c r="D137" s="688">
        <v>1143</v>
      </c>
      <c r="E137" s="688">
        <v>1235</v>
      </c>
      <c r="F137" s="706" t="s">
        <v>1629</v>
      </c>
      <c r="G137" s="550">
        <v>7081</v>
      </c>
      <c r="H137" s="707">
        <v>19020</v>
      </c>
      <c r="I137" s="707">
        <v>8965</v>
      </c>
      <c r="J137" s="707">
        <v>10055</v>
      </c>
      <c r="K137" s="405"/>
      <c r="L137" s="396"/>
      <c r="M137" s="405"/>
      <c r="Q137" s="59"/>
      <c r="R137" s="503"/>
      <c r="S137" s="405"/>
      <c r="T137" s="405"/>
      <c r="U137" s="405"/>
      <c r="V137" s="405"/>
      <c r="Y137" s="3273"/>
      <c r="Z137" s="99"/>
      <c r="AA137" s="99"/>
      <c r="AB137" s="99"/>
    </row>
    <row r="138" spans="1:48" ht="13.5" customHeight="1">
      <c r="A138" s="692" t="s">
        <v>1146</v>
      </c>
      <c r="B138" s="718">
        <v>468</v>
      </c>
      <c r="C138" s="162">
        <v>1075</v>
      </c>
      <c r="D138" s="688">
        <v>480</v>
      </c>
      <c r="E138" s="688">
        <v>595</v>
      </c>
      <c r="F138" s="403" t="s">
        <v>1153</v>
      </c>
      <c r="G138" s="688">
        <v>368</v>
      </c>
      <c r="H138" s="688">
        <v>1041</v>
      </c>
      <c r="I138" s="688">
        <v>487</v>
      </c>
      <c r="J138" s="688">
        <v>554</v>
      </c>
      <c r="K138" s="405"/>
      <c r="L138" s="396"/>
      <c r="M138" s="405"/>
      <c r="Q138" s="59"/>
      <c r="R138" s="503"/>
      <c r="S138" s="405"/>
      <c r="T138" s="405"/>
      <c r="U138" s="405"/>
      <c r="V138" s="405"/>
      <c r="Y138" s="431"/>
      <c r="Z138" s="431"/>
      <c r="AA138" s="431"/>
      <c r="AB138" s="431"/>
      <c r="AE138" s="396"/>
      <c r="AK138" s="396"/>
      <c r="AQ138" s="396"/>
    </row>
    <row r="139" spans="1:48" ht="13.5" customHeight="1">
      <c r="A139" s="692" t="s">
        <v>1148</v>
      </c>
      <c r="B139" s="718">
        <v>205</v>
      </c>
      <c r="C139" s="162">
        <v>343</v>
      </c>
      <c r="D139" s="688">
        <v>140</v>
      </c>
      <c r="E139" s="688">
        <v>203</v>
      </c>
      <c r="F139" s="403" t="s">
        <v>1155</v>
      </c>
      <c r="G139" s="688">
        <v>301</v>
      </c>
      <c r="H139" s="688">
        <v>821</v>
      </c>
      <c r="I139" s="688">
        <v>394</v>
      </c>
      <c r="J139" s="688">
        <v>427</v>
      </c>
      <c r="K139" s="405"/>
      <c r="L139" s="396"/>
      <c r="M139" s="405"/>
      <c r="Q139" s="59"/>
      <c r="R139" s="503"/>
      <c r="S139" s="405"/>
      <c r="T139" s="405"/>
      <c r="U139" s="405"/>
      <c r="V139" s="405"/>
      <c r="Y139" s="431"/>
      <c r="Z139" s="431"/>
      <c r="AA139" s="431"/>
      <c r="AB139" s="431"/>
    </row>
    <row r="140" spans="1:48" ht="13.5" customHeight="1">
      <c r="A140" s="692"/>
      <c r="B140" s="406"/>
      <c r="C140" s="407"/>
      <c r="D140" s="407"/>
      <c r="E140" s="407"/>
      <c r="F140" s="403" t="s">
        <v>1157</v>
      </c>
      <c r="G140" s="688">
        <v>841</v>
      </c>
      <c r="H140" s="688">
        <v>2453</v>
      </c>
      <c r="I140" s="688">
        <v>1163</v>
      </c>
      <c r="J140" s="688">
        <v>1290</v>
      </c>
      <c r="K140" s="405"/>
      <c r="L140" s="396"/>
      <c r="M140" s="405"/>
      <c r="Q140" s="59"/>
      <c r="R140" s="503"/>
      <c r="S140" s="405"/>
      <c r="T140" s="405"/>
      <c r="U140" s="405"/>
      <c r="V140" s="405"/>
      <c r="Y140" s="431"/>
      <c r="Z140" s="431"/>
      <c r="AA140" s="431"/>
      <c r="AB140" s="431"/>
    </row>
    <row r="141" spans="1:48" ht="13.5" customHeight="1">
      <c r="A141" s="694" t="s">
        <v>1630</v>
      </c>
      <c r="B141" s="550">
        <v>961</v>
      </c>
      <c r="C141" s="166">
        <v>2248</v>
      </c>
      <c r="D141" s="707">
        <v>1047</v>
      </c>
      <c r="E141" s="707">
        <v>1201</v>
      </c>
      <c r="F141" s="403" t="s">
        <v>1159</v>
      </c>
      <c r="G141" s="688">
        <v>786</v>
      </c>
      <c r="H141" s="688">
        <v>2276</v>
      </c>
      <c r="I141" s="688">
        <v>1049</v>
      </c>
      <c r="J141" s="688">
        <v>1227</v>
      </c>
      <c r="K141" s="405"/>
      <c r="L141" s="396"/>
      <c r="M141" s="405"/>
      <c r="Q141" s="59"/>
      <c r="R141" s="503"/>
      <c r="S141" s="405"/>
      <c r="T141" s="405"/>
      <c r="U141" s="405"/>
      <c r="V141" s="405"/>
      <c r="Y141" s="431"/>
      <c r="Z141" s="431"/>
      <c r="AA141" s="431"/>
      <c r="AB141" s="431"/>
    </row>
    <row r="142" spans="1:48" ht="13.5" customHeight="1">
      <c r="A142" s="692" t="s">
        <v>1152</v>
      </c>
      <c r="B142" s="718">
        <v>961</v>
      </c>
      <c r="C142" s="162">
        <v>2248</v>
      </c>
      <c r="D142" s="688">
        <v>1047</v>
      </c>
      <c r="E142" s="688">
        <v>1201</v>
      </c>
      <c r="F142" s="403"/>
      <c r="G142" s="407"/>
      <c r="H142" s="407"/>
      <c r="I142" s="407"/>
      <c r="J142" s="407"/>
      <c r="K142" s="405"/>
      <c r="L142" s="396"/>
      <c r="M142" s="405"/>
      <c r="Q142" s="59"/>
      <c r="R142" s="503"/>
      <c r="S142" s="405"/>
      <c r="T142" s="405"/>
      <c r="U142" s="405"/>
      <c r="V142" s="405"/>
      <c r="Y142" s="431"/>
      <c r="Z142" s="431"/>
      <c r="AA142" s="431"/>
      <c r="AB142" s="431"/>
    </row>
    <row r="143" spans="1:48" ht="13.5" customHeight="1">
      <c r="A143" s="692"/>
      <c r="B143" s="406"/>
      <c r="C143" s="407"/>
      <c r="D143" s="407"/>
      <c r="E143" s="407"/>
      <c r="F143" s="403" t="s">
        <v>1161</v>
      </c>
      <c r="G143" s="688">
        <v>1389</v>
      </c>
      <c r="H143" s="688">
        <v>3507</v>
      </c>
      <c r="I143" s="688">
        <v>1608</v>
      </c>
      <c r="J143" s="688">
        <v>1899</v>
      </c>
      <c r="K143" s="405"/>
      <c r="L143" s="396"/>
      <c r="M143" s="405"/>
      <c r="N143" s="503"/>
      <c r="O143" s="405"/>
      <c r="P143" s="405"/>
      <c r="Q143" s="405"/>
      <c r="R143" s="405"/>
      <c r="S143" s="405"/>
      <c r="T143" s="405"/>
      <c r="U143" s="405"/>
      <c r="V143" s="405"/>
      <c r="Y143" s="431"/>
      <c r="Z143" s="431"/>
      <c r="AA143" s="431"/>
      <c r="AB143" s="431"/>
    </row>
    <row r="144" spans="1:48" ht="13.5" customHeight="1">
      <c r="A144" s="694" t="s">
        <v>1631</v>
      </c>
      <c r="B144" s="550">
        <v>2204</v>
      </c>
      <c r="C144" s="166">
        <v>6042</v>
      </c>
      <c r="D144" s="707">
        <v>2908</v>
      </c>
      <c r="E144" s="707">
        <v>3134</v>
      </c>
      <c r="F144" s="403" t="s">
        <v>1163</v>
      </c>
      <c r="G144" s="688">
        <v>549</v>
      </c>
      <c r="H144" s="688">
        <v>1586</v>
      </c>
      <c r="I144" s="688">
        <v>790</v>
      </c>
      <c r="J144" s="688">
        <v>796</v>
      </c>
      <c r="K144" s="405"/>
      <c r="L144" s="396"/>
      <c r="M144" s="405"/>
      <c r="N144" s="405"/>
      <c r="O144" s="405"/>
      <c r="P144" s="405"/>
      <c r="Q144" s="59"/>
      <c r="R144" s="396"/>
      <c r="S144" s="405"/>
      <c r="T144" s="405"/>
      <c r="U144" s="405"/>
      <c r="V144" s="405"/>
      <c r="Y144" s="431"/>
      <c r="Z144" s="431"/>
      <c r="AA144" s="431"/>
      <c r="AB144" s="431"/>
      <c r="AE144" s="396"/>
      <c r="AK144" s="396"/>
      <c r="AQ144" s="396"/>
    </row>
    <row r="145" spans="1:43" ht="13.5" customHeight="1">
      <c r="A145" s="696" t="s">
        <v>1167</v>
      </c>
      <c r="B145" s="718">
        <v>405</v>
      </c>
      <c r="C145" s="162">
        <v>1102</v>
      </c>
      <c r="D145" s="688">
        <v>527</v>
      </c>
      <c r="E145" s="688">
        <v>575</v>
      </c>
      <c r="F145" s="403" t="s">
        <v>1164</v>
      </c>
      <c r="G145" s="688">
        <v>1832</v>
      </c>
      <c r="H145" s="688">
        <v>4540</v>
      </c>
      <c r="I145" s="688">
        <v>2144</v>
      </c>
      <c r="J145" s="688">
        <v>2396</v>
      </c>
      <c r="K145" s="405"/>
      <c r="L145" s="396"/>
      <c r="M145" s="405"/>
      <c r="Q145" s="59"/>
      <c r="S145" s="405"/>
      <c r="T145" s="405"/>
      <c r="U145" s="405"/>
      <c r="V145" s="405"/>
      <c r="Y145" s="431"/>
      <c r="Z145" s="431"/>
      <c r="AA145" s="431"/>
      <c r="AB145" s="431"/>
      <c r="AE145" s="396"/>
      <c r="AK145" s="396"/>
      <c r="AQ145" s="396"/>
    </row>
    <row r="146" spans="1:43" ht="13.5" customHeight="1">
      <c r="A146" s="692" t="s">
        <v>1169</v>
      </c>
      <c r="B146" s="718">
        <v>117</v>
      </c>
      <c r="C146" s="162">
        <v>325</v>
      </c>
      <c r="D146" s="688">
        <v>166</v>
      </c>
      <c r="E146" s="688">
        <v>159</v>
      </c>
      <c r="F146" s="403" t="s">
        <v>1166</v>
      </c>
      <c r="G146" s="688">
        <v>12</v>
      </c>
      <c r="H146" s="688">
        <v>25</v>
      </c>
      <c r="I146" s="688">
        <v>13</v>
      </c>
      <c r="J146" s="688">
        <v>12</v>
      </c>
      <c r="K146" s="405"/>
      <c r="L146" s="396"/>
      <c r="M146" s="405"/>
      <c r="Q146" s="59"/>
      <c r="S146" s="405"/>
      <c r="T146" s="405"/>
      <c r="U146" s="405"/>
      <c r="V146" s="405"/>
      <c r="Y146" s="431"/>
      <c r="Z146" s="431"/>
      <c r="AA146" s="431"/>
      <c r="AB146" s="431"/>
      <c r="AE146" s="396"/>
      <c r="AK146" s="396"/>
      <c r="AQ146" s="396"/>
    </row>
    <row r="147" spans="1:43" ht="13.5" customHeight="1">
      <c r="A147" s="692" t="s">
        <v>1170</v>
      </c>
      <c r="B147" s="718">
        <v>369</v>
      </c>
      <c r="C147" s="162">
        <v>1026</v>
      </c>
      <c r="D147" s="688">
        <v>475</v>
      </c>
      <c r="E147" s="688">
        <v>551</v>
      </c>
      <c r="F147" s="447" t="s">
        <v>1168</v>
      </c>
      <c r="G147" s="688">
        <v>1003</v>
      </c>
      <c r="H147" s="688">
        <v>2771</v>
      </c>
      <c r="I147" s="688">
        <v>1317</v>
      </c>
      <c r="J147" s="688">
        <v>1454</v>
      </c>
      <c r="K147" s="405"/>
      <c r="L147" s="396"/>
      <c r="M147" s="405"/>
      <c r="Q147" s="59"/>
      <c r="S147" s="405"/>
      <c r="T147" s="405"/>
      <c r="U147" s="405"/>
      <c r="V147" s="405"/>
      <c r="Y147" s="431"/>
      <c r="Z147" s="431"/>
      <c r="AA147" s="431"/>
      <c r="AB147" s="431"/>
      <c r="AE147" s="396"/>
      <c r="AK147" s="396"/>
      <c r="AQ147" s="396"/>
    </row>
    <row r="148" spans="1:43" ht="13.5" customHeight="1">
      <c r="A148" s="692" t="s">
        <v>1632</v>
      </c>
      <c r="B148" s="718">
        <v>92</v>
      </c>
      <c r="C148" s="162">
        <v>309</v>
      </c>
      <c r="D148" s="688">
        <v>134</v>
      </c>
      <c r="E148" s="688">
        <v>175</v>
      </c>
      <c r="F148" s="447"/>
      <c r="G148" s="407"/>
      <c r="H148" s="407"/>
      <c r="I148" s="407"/>
      <c r="J148" s="407"/>
      <c r="K148" s="405"/>
      <c r="L148" s="396"/>
      <c r="M148" s="405"/>
      <c r="Q148" s="59"/>
      <c r="S148" s="405"/>
      <c r="T148" s="405"/>
      <c r="U148" s="405"/>
      <c r="V148" s="405"/>
      <c r="Y148" s="431"/>
      <c r="Z148" s="431"/>
      <c r="AA148" s="431"/>
      <c r="AB148" s="431"/>
      <c r="AE148" s="396"/>
      <c r="AK148" s="396"/>
      <c r="AQ148" s="396"/>
    </row>
    <row r="149" spans="1:43" ht="13.5" customHeight="1">
      <c r="A149" s="692" t="s">
        <v>1175</v>
      </c>
      <c r="B149" s="718">
        <v>1221</v>
      </c>
      <c r="C149" s="162">
        <v>3280</v>
      </c>
      <c r="D149" s="688">
        <v>1606</v>
      </c>
      <c r="E149" s="688">
        <v>1674</v>
      </c>
      <c r="F149" s="706" t="s">
        <v>1633</v>
      </c>
      <c r="G149" s="551">
        <v>4284</v>
      </c>
      <c r="H149" s="707">
        <v>10485</v>
      </c>
      <c r="I149" s="707">
        <v>5355</v>
      </c>
      <c r="J149" s="707">
        <v>5130</v>
      </c>
      <c r="K149" s="405"/>
      <c r="L149" s="396"/>
      <c r="M149" s="405"/>
      <c r="Q149" s="59"/>
      <c r="S149" s="405"/>
      <c r="T149" s="405"/>
      <c r="U149" s="405"/>
      <c r="V149" s="405"/>
      <c r="Y149" s="419"/>
      <c r="Z149" s="419"/>
      <c r="AA149" s="419"/>
      <c r="AB149" s="419"/>
      <c r="AE149" s="396"/>
      <c r="AK149" s="396"/>
      <c r="AQ149" s="396"/>
    </row>
    <row r="150" spans="1:43" ht="13.5" customHeight="1">
      <c r="A150" s="74"/>
      <c r="B150" s="406"/>
      <c r="C150" s="407"/>
      <c r="D150" s="407"/>
      <c r="E150" s="407"/>
      <c r="F150" s="403" t="s">
        <v>1173</v>
      </c>
      <c r="G150" s="688">
        <v>267</v>
      </c>
      <c r="H150" s="688">
        <v>712</v>
      </c>
      <c r="I150" s="688">
        <v>342</v>
      </c>
      <c r="J150" s="688">
        <v>370</v>
      </c>
      <c r="K150" s="405"/>
      <c r="L150" s="396"/>
      <c r="M150" s="405"/>
      <c r="Q150" s="59"/>
      <c r="S150" s="405"/>
      <c r="T150" s="405"/>
      <c r="U150" s="405"/>
      <c r="V150" s="405"/>
      <c r="AE150" s="396"/>
      <c r="AK150" s="396"/>
      <c r="AQ150" s="396"/>
    </row>
    <row r="151" spans="1:43" ht="13.5" customHeight="1">
      <c r="A151" s="694" t="s">
        <v>1634</v>
      </c>
      <c r="B151" s="550">
        <v>11063</v>
      </c>
      <c r="C151" s="166">
        <v>30104</v>
      </c>
      <c r="D151" s="707">
        <v>14506</v>
      </c>
      <c r="E151" s="707">
        <v>15598</v>
      </c>
      <c r="F151" s="403" t="s">
        <v>1174</v>
      </c>
      <c r="G151" s="688">
        <v>1560</v>
      </c>
      <c r="H151" s="688">
        <v>3937</v>
      </c>
      <c r="I151" s="688">
        <v>2021</v>
      </c>
      <c r="J151" s="688">
        <v>1916</v>
      </c>
      <c r="K151" s="405"/>
      <c r="L151" s="396"/>
      <c r="M151" s="405"/>
      <c r="Q151" s="59"/>
      <c r="S151" s="405"/>
      <c r="T151" s="405"/>
      <c r="U151" s="405"/>
      <c r="V151" s="405"/>
      <c r="AE151" s="396"/>
      <c r="AK151" s="396"/>
      <c r="AQ151" s="396"/>
    </row>
    <row r="152" spans="1:43" ht="13.5" customHeight="1">
      <c r="A152" s="692" t="s">
        <v>1179</v>
      </c>
      <c r="B152" s="718">
        <v>41</v>
      </c>
      <c r="C152" s="162">
        <v>115</v>
      </c>
      <c r="D152" s="688">
        <v>54</v>
      </c>
      <c r="E152" s="688">
        <v>61</v>
      </c>
      <c r="F152" s="403" t="s">
        <v>1176</v>
      </c>
      <c r="G152" s="688">
        <v>305</v>
      </c>
      <c r="H152" s="688">
        <v>873</v>
      </c>
      <c r="I152" s="688">
        <v>438</v>
      </c>
      <c r="J152" s="688">
        <v>435</v>
      </c>
      <c r="K152" s="405"/>
      <c r="L152" s="396"/>
      <c r="M152" s="405"/>
      <c r="Q152" s="59"/>
      <c r="S152" s="405"/>
      <c r="T152" s="405"/>
      <c r="U152" s="405"/>
      <c r="V152" s="405"/>
      <c r="AE152" s="396"/>
      <c r="AK152" s="396"/>
      <c r="AQ152" s="396"/>
    </row>
    <row r="153" spans="1:43" ht="13.5" customHeight="1">
      <c r="A153" s="692" t="s">
        <v>1181</v>
      </c>
      <c r="B153" s="718">
        <v>186</v>
      </c>
      <c r="C153" s="162">
        <v>508</v>
      </c>
      <c r="D153" s="688">
        <v>248</v>
      </c>
      <c r="E153" s="688">
        <v>260</v>
      </c>
      <c r="F153" s="403" t="s">
        <v>1177</v>
      </c>
      <c r="G153" s="688">
        <v>1347</v>
      </c>
      <c r="H153" s="688">
        <v>2576</v>
      </c>
      <c r="I153" s="688">
        <v>1480</v>
      </c>
      <c r="J153" s="688">
        <v>1096</v>
      </c>
      <c r="K153" s="405"/>
      <c r="L153" s="396"/>
      <c r="M153" s="405"/>
      <c r="Q153" s="59"/>
      <c r="S153" s="405"/>
      <c r="T153" s="405"/>
      <c r="U153" s="405"/>
      <c r="V153" s="405"/>
      <c r="AE153" s="396"/>
      <c r="AK153" s="396"/>
      <c r="AQ153" s="396"/>
    </row>
    <row r="154" spans="1:43" ht="13.5" customHeight="1">
      <c r="A154" s="692" t="s">
        <v>1183</v>
      </c>
      <c r="B154" s="718">
        <v>698</v>
      </c>
      <c r="C154" s="162">
        <v>1936</v>
      </c>
      <c r="D154" s="688">
        <v>937</v>
      </c>
      <c r="E154" s="688">
        <v>999</v>
      </c>
      <c r="F154" s="403"/>
      <c r="G154" s="407"/>
      <c r="H154" s="407"/>
      <c r="I154" s="407"/>
      <c r="J154" s="407"/>
      <c r="K154" s="405"/>
      <c r="L154" s="396"/>
      <c r="M154" s="405"/>
      <c r="Q154" s="59"/>
      <c r="S154" s="405"/>
      <c r="T154" s="405"/>
      <c r="U154" s="405"/>
      <c r="V154" s="405"/>
      <c r="AE154" s="396"/>
      <c r="AK154" s="396"/>
      <c r="AQ154" s="396"/>
    </row>
    <row r="155" spans="1:43" ht="13.5" customHeight="1">
      <c r="A155" s="692" t="s">
        <v>1184</v>
      </c>
      <c r="B155" s="718">
        <v>211</v>
      </c>
      <c r="C155" s="162">
        <v>669</v>
      </c>
      <c r="D155" s="688">
        <v>296</v>
      </c>
      <c r="E155" s="688">
        <v>373</v>
      </c>
      <c r="F155" s="403" t="s">
        <v>1180</v>
      </c>
      <c r="G155" s="688">
        <v>387</v>
      </c>
      <c r="H155" s="688">
        <v>1189</v>
      </c>
      <c r="I155" s="688">
        <v>534</v>
      </c>
      <c r="J155" s="688">
        <v>655</v>
      </c>
      <c r="K155" s="405"/>
      <c r="L155" s="396"/>
      <c r="M155" s="405"/>
      <c r="Q155" s="59"/>
      <c r="S155" s="405"/>
      <c r="T155" s="405"/>
      <c r="U155" s="405"/>
      <c r="V155" s="405"/>
      <c r="AE155" s="396"/>
      <c r="AK155" s="396"/>
      <c r="AQ155" s="396"/>
    </row>
    <row r="156" spans="1:43" ht="13.5" customHeight="1">
      <c r="A156" s="692"/>
      <c r="B156" s="406"/>
      <c r="C156" s="407"/>
      <c r="D156" s="407"/>
      <c r="E156" s="407"/>
      <c r="F156" s="403" t="s">
        <v>1182</v>
      </c>
      <c r="G156" s="688">
        <v>418</v>
      </c>
      <c r="H156" s="688">
        <v>1198</v>
      </c>
      <c r="I156" s="688">
        <v>540</v>
      </c>
      <c r="J156" s="688">
        <v>658</v>
      </c>
      <c r="K156" s="405"/>
      <c r="L156" s="396"/>
      <c r="M156" s="405"/>
      <c r="Q156" s="59"/>
      <c r="S156" s="405"/>
      <c r="T156" s="405"/>
      <c r="U156" s="405"/>
      <c r="V156" s="405"/>
      <c r="AE156" s="396"/>
      <c r="AK156" s="396"/>
      <c r="AQ156" s="396"/>
    </row>
    <row r="157" spans="1:43" ht="13.5" customHeight="1">
      <c r="A157" s="692" t="s">
        <v>1187</v>
      </c>
      <c r="B157" s="718">
        <v>898</v>
      </c>
      <c r="C157" s="162">
        <v>2686</v>
      </c>
      <c r="D157" s="688">
        <v>1352</v>
      </c>
      <c r="E157" s="688">
        <v>1334</v>
      </c>
      <c r="F157" s="403"/>
      <c r="G157" s="407"/>
      <c r="H157" s="407"/>
      <c r="I157" s="407"/>
      <c r="J157" s="407"/>
      <c r="K157" s="405"/>
      <c r="L157" s="396"/>
      <c r="M157" s="405"/>
      <c r="Q157" s="59"/>
      <c r="S157" s="405"/>
      <c r="T157" s="405"/>
      <c r="U157" s="405"/>
      <c r="V157" s="405"/>
      <c r="AE157" s="396"/>
      <c r="AK157" s="396"/>
      <c r="AQ157" s="396"/>
    </row>
    <row r="158" spans="1:43" ht="13.5" customHeight="1">
      <c r="A158" s="692" t="s">
        <v>1189</v>
      </c>
      <c r="B158" s="718">
        <v>805</v>
      </c>
      <c r="C158" s="162">
        <v>2231</v>
      </c>
      <c r="D158" s="688">
        <v>1049</v>
      </c>
      <c r="E158" s="688">
        <v>1182</v>
      </c>
      <c r="F158" s="706" t="s">
        <v>1635</v>
      </c>
      <c r="G158" s="551">
        <v>16770</v>
      </c>
      <c r="H158" s="707">
        <v>44039</v>
      </c>
      <c r="I158" s="707">
        <v>21453</v>
      </c>
      <c r="J158" s="707">
        <v>22586</v>
      </c>
      <c r="K158" s="405"/>
      <c r="L158" s="396"/>
      <c r="M158" s="405"/>
      <c r="Q158" s="59"/>
      <c r="S158" s="405"/>
      <c r="T158" s="405"/>
      <c r="U158" s="405"/>
      <c r="V158" s="405"/>
      <c r="AE158" s="396"/>
      <c r="AK158" s="396"/>
      <c r="AQ158" s="396"/>
    </row>
    <row r="159" spans="1:43" ht="13.5" customHeight="1">
      <c r="A159" s="692" t="s">
        <v>1191</v>
      </c>
      <c r="B159" s="718">
        <v>292</v>
      </c>
      <c r="C159" s="162">
        <v>787</v>
      </c>
      <c r="D159" s="688">
        <v>382</v>
      </c>
      <c r="E159" s="688">
        <v>405</v>
      </c>
      <c r="F159" s="403" t="s">
        <v>1636</v>
      </c>
      <c r="G159" s="688" t="s">
        <v>717</v>
      </c>
      <c r="H159" s="688" t="s">
        <v>717</v>
      </c>
      <c r="I159" s="688" t="s">
        <v>717</v>
      </c>
      <c r="J159" s="688" t="s">
        <v>717</v>
      </c>
      <c r="K159" s="405"/>
      <c r="L159" s="396"/>
      <c r="M159" s="405"/>
      <c r="Q159" s="59"/>
      <c r="S159" s="405"/>
      <c r="T159" s="405"/>
      <c r="U159" s="405"/>
      <c r="V159" s="405"/>
      <c r="AE159" s="396"/>
      <c r="AK159" s="396"/>
      <c r="AQ159" s="396"/>
    </row>
    <row r="160" spans="1:43" ht="13.5" customHeight="1">
      <c r="A160" s="692" t="s">
        <v>1193</v>
      </c>
      <c r="B160" s="718">
        <v>92</v>
      </c>
      <c r="C160" s="162">
        <v>244</v>
      </c>
      <c r="D160" s="688">
        <v>119</v>
      </c>
      <c r="E160" s="688">
        <v>125</v>
      </c>
      <c r="F160" s="403" t="s">
        <v>1637</v>
      </c>
      <c r="G160" s="688">
        <v>882</v>
      </c>
      <c r="H160" s="688">
        <v>2437</v>
      </c>
      <c r="I160" s="688">
        <v>1193</v>
      </c>
      <c r="J160" s="688">
        <v>1244</v>
      </c>
      <c r="K160" s="405"/>
      <c r="L160" s="396"/>
      <c r="M160" s="405"/>
      <c r="Q160" s="59"/>
      <c r="S160" s="405"/>
      <c r="T160" s="405"/>
      <c r="U160" s="405"/>
      <c r="V160" s="405"/>
      <c r="AE160" s="396"/>
      <c r="AK160" s="396"/>
      <c r="AQ160" s="396"/>
    </row>
    <row r="161" spans="1:43" ht="13.5" customHeight="1">
      <c r="A161" s="692" t="s">
        <v>1194</v>
      </c>
      <c r="B161" s="718">
        <v>1430</v>
      </c>
      <c r="C161" s="162">
        <v>3479</v>
      </c>
      <c r="D161" s="688">
        <v>1718</v>
      </c>
      <c r="E161" s="688">
        <v>1761</v>
      </c>
      <c r="F161" s="403" t="s">
        <v>1638</v>
      </c>
      <c r="G161" s="688">
        <v>431</v>
      </c>
      <c r="H161" s="688">
        <v>1135</v>
      </c>
      <c r="I161" s="688">
        <v>564</v>
      </c>
      <c r="J161" s="688">
        <v>571</v>
      </c>
      <c r="K161" s="405"/>
      <c r="L161" s="396"/>
      <c r="M161" s="405"/>
      <c r="Q161" s="59"/>
      <c r="S161" s="405"/>
      <c r="T161" s="405"/>
      <c r="U161" s="405"/>
      <c r="V161" s="405"/>
      <c r="AE161" s="396"/>
      <c r="AK161" s="396"/>
      <c r="AQ161" s="396"/>
    </row>
    <row r="162" spans="1:43" ht="13.5" customHeight="1">
      <c r="A162" s="692"/>
      <c r="B162" s="406"/>
      <c r="C162" s="407"/>
      <c r="D162" s="407"/>
      <c r="E162" s="407"/>
      <c r="F162" s="403" t="s">
        <v>1639</v>
      </c>
      <c r="G162" s="688">
        <v>1458</v>
      </c>
      <c r="H162" s="688">
        <v>3661</v>
      </c>
      <c r="I162" s="688">
        <v>1793</v>
      </c>
      <c r="J162" s="688">
        <v>1868</v>
      </c>
      <c r="K162" s="405"/>
      <c r="L162" s="396"/>
      <c r="M162" s="405"/>
      <c r="Q162" s="59"/>
      <c r="S162" s="405"/>
      <c r="T162" s="405"/>
      <c r="U162" s="405"/>
      <c r="V162" s="405"/>
      <c r="AE162" s="396"/>
      <c r="AK162" s="396"/>
      <c r="AQ162" s="396"/>
    </row>
    <row r="163" spans="1:43" ht="13.5" customHeight="1">
      <c r="A163" s="692" t="s">
        <v>1197</v>
      </c>
      <c r="B163" s="718">
        <v>547</v>
      </c>
      <c r="C163" s="162">
        <v>1595</v>
      </c>
      <c r="D163" s="688">
        <v>761</v>
      </c>
      <c r="E163" s="688">
        <v>834</v>
      </c>
      <c r="F163" s="403"/>
      <c r="G163" s="407"/>
      <c r="H163" s="407"/>
      <c r="I163" s="407"/>
      <c r="J163" s="407"/>
      <c r="K163" s="405"/>
      <c r="L163" s="396"/>
      <c r="M163" s="405"/>
      <c r="Q163" s="59"/>
      <c r="S163" s="405"/>
      <c r="T163" s="405"/>
      <c r="U163" s="405"/>
      <c r="V163" s="405"/>
      <c r="AE163" s="396"/>
      <c r="AK163" s="396"/>
      <c r="AQ163" s="396"/>
    </row>
    <row r="164" spans="1:43" ht="13.5" customHeight="1">
      <c r="A164" s="692" t="s">
        <v>1199</v>
      </c>
      <c r="B164" s="718">
        <v>126</v>
      </c>
      <c r="C164" s="162">
        <v>431</v>
      </c>
      <c r="D164" s="688">
        <v>192</v>
      </c>
      <c r="E164" s="688">
        <v>239</v>
      </c>
      <c r="F164" s="403" t="s">
        <v>1640</v>
      </c>
      <c r="G164" s="688">
        <v>2562</v>
      </c>
      <c r="H164" s="688">
        <v>6378</v>
      </c>
      <c r="I164" s="688">
        <v>3088</v>
      </c>
      <c r="J164" s="688">
        <v>3290</v>
      </c>
      <c r="K164" s="405"/>
      <c r="L164" s="396"/>
      <c r="M164" s="405"/>
      <c r="Q164" s="59"/>
      <c r="S164" s="405"/>
      <c r="T164" s="405"/>
      <c r="U164" s="405"/>
      <c r="V164" s="405"/>
      <c r="AE164" s="396"/>
      <c r="AK164" s="396"/>
      <c r="AQ164" s="396"/>
    </row>
    <row r="165" spans="1:43" ht="13.5" customHeight="1">
      <c r="A165" s="697" t="s">
        <v>1201</v>
      </c>
      <c r="B165" s="718">
        <v>199</v>
      </c>
      <c r="C165" s="162">
        <v>506</v>
      </c>
      <c r="D165" s="688">
        <v>256</v>
      </c>
      <c r="E165" s="688">
        <v>250</v>
      </c>
      <c r="F165" s="403" t="s">
        <v>1641</v>
      </c>
      <c r="G165" s="688">
        <v>750</v>
      </c>
      <c r="H165" s="688">
        <v>2182</v>
      </c>
      <c r="I165" s="688">
        <v>1076</v>
      </c>
      <c r="J165" s="688">
        <v>1106</v>
      </c>
      <c r="K165" s="405"/>
      <c r="L165" s="396"/>
      <c r="M165" s="405"/>
      <c r="Q165" s="59"/>
      <c r="S165" s="405"/>
      <c r="T165" s="405"/>
      <c r="U165" s="405"/>
      <c r="V165" s="405"/>
      <c r="AE165" s="396"/>
      <c r="AK165" s="396"/>
      <c r="AQ165" s="396"/>
    </row>
    <row r="166" spans="1:43" ht="13.5" customHeight="1">
      <c r="A166" s="697" t="s">
        <v>1203</v>
      </c>
      <c r="B166" s="718">
        <v>104</v>
      </c>
      <c r="C166" s="162">
        <v>279</v>
      </c>
      <c r="D166" s="688">
        <v>127</v>
      </c>
      <c r="E166" s="688">
        <v>152</v>
      </c>
      <c r="F166" s="403" t="s">
        <v>1642</v>
      </c>
      <c r="G166" s="688">
        <v>808</v>
      </c>
      <c r="H166" s="688">
        <v>2118</v>
      </c>
      <c r="I166" s="688">
        <v>1039</v>
      </c>
      <c r="J166" s="688">
        <v>1079</v>
      </c>
      <c r="K166" s="405"/>
      <c r="L166" s="396"/>
      <c r="M166" s="405"/>
      <c r="Q166" s="59"/>
      <c r="S166" s="405"/>
      <c r="T166" s="405"/>
      <c r="U166" s="405"/>
      <c r="V166" s="405"/>
      <c r="AE166" s="396"/>
      <c r="AK166" s="396"/>
      <c r="AQ166" s="396"/>
    </row>
    <row r="167" spans="1:43" ht="13.5" customHeight="1">
      <c r="A167" s="692" t="s">
        <v>1204</v>
      </c>
      <c r="B167" s="718">
        <v>249</v>
      </c>
      <c r="C167" s="162">
        <v>686</v>
      </c>
      <c r="D167" s="688">
        <v>315</v>
      </c>
      <c r="E167" s="688">
        <v>371</v>
      </c>
      <c r="F167" s="403" t="s">
        <v>1643</v>
      </c>
      <c r="G167" s="688">
        <v>255</v>
      </c>
      <c r="H167" s="688">
        <v>487</v>
      </c>
      <c r="I167" s="688">
        <v>256</v>
      </c>
      <c r="J167" s="688">
        <v>231</v>
      </c>
      <c r="K167" s="405"/>
      <c r="L167" s="396"/>
      <c r="M167" s="405"/>
      <c r="Q167" s="59"/>
      <c r="S167" s="405"/>
      <c r="T167" s="405"/>
      <c r="U167" s="405"/>
      <c r="V167" s="405"/>
      <c r="AE167" s="396"/>
      <c r="AK167" s="396"/>
      <c r="AQ167" s="396"/>
    </row>
    <row r="168" spans="1:43" ht="13.5" customHeight="1">
      <c r="A168" s="692"/>
      <c r="B168" s="406"/>
      <c r="C168" s="407"/>
      <c r="D168" s="407"/>
      <c r="E168" s="407"/>
      <c r="F168" s="403" t="s">
        <v>1644</v>
      </c>
      <c r="G168" s="688">
        <v>343</v>
      </c>
      <c r="H168" s="688">
        <v>850</v>
      </c>
      <c r="I168" s="688">
        <v>407</v>
      </c>
      <c r="J168" s="688">
        <v>443</v>
      </c>
      <c r="K168" s="405"/>
      <c r="L168" s="396"/>
      <c r="M168" s="405"/>
      <c r="Q168" s="59"/>
      <c r="S168" s="405"/>
      <c r="T168" s="405"/>
      <c r="U168" s="405"/>
      <c r="V168" s="405"/>
      <c r="AE168" s="396"/>
      <c r="AK168" s="396"/>
      <c r="AQ168" s="396"/>
    </row>
    <row r="169" spans="1:43" ht="13.5" customHeight="1">
      <c r="A169" s="692" t="s">
        <v>1207</v>
      </c>
      <c r="B169" s="718">
        <v>1053</v>
      </c>
      <c r="C169" s="162">
        <v>3148</v>
      </c>
      <c r="D169" s="688">
        <v>1524</v>
      </c>
      <c r="E169" s="688">
        <v>1624</v>
      </c>
      <c r="F169" s="403"/>
      <c r="G169" s="407"/>
      <c r="H169" s="407"/>
      <c r="I169" s="407"/>
      <c r="J169" s="407"/>
      <c r="K169" s="405"/>
      <c r="L169" s="396"/>
      <c r="M169" s="405"/>
      <c r="Q169" s="59"/>
      <c r="S169" s="405"/>
      <c r="T169" s="405"/>
      <c r="U169" s="405"/>
      <c r="V169" s="405"/>
      <c r="AE169" s="396"/>
      <c r="AK169" s="396"/>
      <c r="AQ169" s="396"/>
    </row>
    <row r="170" spans="1:43" ht="13.5" customHeight="1">
      <c r="A170" s="692" t="s">
        <v>1209</v>
      </c>
      <c r="B170" s="718">
        <v>3119</v>
      </c>
      <c r="C170" s="162">
        <v>8075</v>
      </c>
      <c r="D170" s="688">
        <v>3865</v>
      </c>
      <c r="E170" s="688">
        <v>4210</v>
      </c>
      <c r="F170" s="403" t="s">
        <v>1645</v>
      </c>
      <c r="G170" s="688">
        <v>847</v>
      </c>
      <c r="H170" s="688">
        <v>1811</v>
      </c>
      <c r="I170" s="688">
        <v>869</v>
      </c>
      <c r="J170" s="688">
        <v>942</v>
      </c>
      <c r="K170" s="405"/>
      <c r="L170" s="396"/>
      <c r="M170" s="405"/>
      <c r="Q170" s="59"/>
      <c r="S170" s="405"/>
      <c r="T170" s="405"/>
      <c r="U170" s="405"/>
      <c r="V170" s="405"/>
      <c r="AE170" s="396"/>
      <c r="AK170" s="396"/>
      <c r="AQ170" s="396"/>
    </row>
    <row r="171" spans="1:43" ht="13.5" customHeight="1">
      <c r="A171" s="692" t="s">
        <v>1211</v>
      </c>
      <c r="B171" s="718">
        <v>249</v>
      </c>
      <c r="C171" s="162">
        <v>850</v>
      </c>
      <c r="D171" s="688">
        <v>404</v>
      </c>
      <c r="E171" s="688">
        <v>446</v>
      </c>
      <c r="F171" s="403" t="s">
        <v>1646</v>
      </c>
      <c r="G171" s="688">
        <v>761</v>
      </c>
      <c r="H171" s="688">
        <v>2249</v>
      </c>
      <c r="I171" s="688">
        <v>1071</v>
      </c>
      <c r="J171" s="688">
        <v>1178</v>
      </c>
      <c r="K171" s="405"/>
      <c r="L171" s="396"/>
      <c r="M171" s="405"/>
      <c r="Q171" s="59"/>
      <c r="S171" s="405"/>
      <c r="T171" s="405"/>
      <c r="U171" s="405"/>
      <c r="V171" s="405"/>
      <c r="AE171" s="396"/>
      <c r="AK171" s="396"/>
      <c r="AQ171" s="396"/>
    </row>
    <row r="172" spans="1:43" ht="13.5" customHeight="1">
      <c r="A172" s="697" t="s">
        <v>1647</v>
      </c>
      <c r="B172" s="718">
        <v>764</v>
      </c>
      <c r="C172" s="162">
        <v>1879</v>
      </c>
      <c r="D172" s="688">
        <v>907</v>
      </c>
      <c r="E172" s="688">
        <v>972</v>
      </c>
      <c r="F172" s="403" t="s">
        <v>1648</v>
      </c>
      <c r="G172" s="688">
        <v>1084</v>
      </c>
      <c r="H172" s="688">
        <v>2900</v>
      </c>
      <c r="I172" s="688">
        <v>1414</v>
      </c>
      <c r="J172" s="688">
        <v>1486</v>
      </c>
      <c r="K172" s="405"/>
      <c r="L172" s="396"/>
      <c r="M172" s="405"/>
      <c r="Q172" s="59"/>
      <c r="S172" s="405"/>
      <c r="T172" s="405"/>
      <c r="U172" s="405"/>
      <c r="V172" s="405"/>
      <c r="AE172" s="396"/>
      <c r="AK172" s="396"/>
      <c r="AQ172" s="396"/>
    </row>
    <row r="173" spans="1:43" ht="13.5" customHeight="1">
      <c r="A173" s="74"/>
      <c r="B173" s="406"/>
      <c r="C173" s="407"/>
      <c r="D173" s="407"/>
      <c r="E173" s="407"/>
      <c r="F173" s="403" t="s">
        <v>1649</v>
      </c>
      <c r="G173" s="688">
        <v>720</v>
      </c>
      <c r="H173" s="688">
        <v>1898</v>
      </c>
      <c r="I173" s="688">
        <v>946</v>
      </c>
      <c r="J173" s="688">
        <v>952</v>
      </c>
      <c r="K173" s="405"/>
      <c r="L173" s="396"/>
      <c r="M173" s="405"/>
      <c r="Q173" s="59"/>
      <c r="S173" s="405"/>
      <c r="T173" s="405"/>
      <c r="U173" s="405"/>
      <c r="V173" s="405"/>
      <c r="AE173" s="396"/>
      <c r="AK173" s="396"/>
      <c r="AQ173" s="396"/>
    </row>
    <row r="174" spans="1:43" ht="13.5" customHeight="1">
      <c r="A174" s="719" t="s">
        <v>1650</v>
      </c>
      <c r="B174" s="550">
        <v>4742</v>
      </c>
      <c r="C174" s="166">
        <v>11995</v>
      </c>
      <c r="D174" s="707">
        <v>5772</v>
      </c>
      <c r="E174" s="707">
        <v>6223</v>
      </c>
      <c r="F174" s="403" t="s">
        <v>1651</v>
      </c>
      <c r="G174" s="688">
        <v>279</v>
      </c>
      <c r="H174" s="688">
        <v>849</v>
      </c>
      <c r="I174" s="688">
        <v>414</v>
      </c>
      <c r="J174" s="688">
        <v>435</v>
      </c>
      <c r="K174" s="405"/>
      <c r="L174" s="396"/>
      <c r="M174" s="405"/>
      <c r="Q174" s="59"/>
      <c r="S174" s="405"/>
      <c r="T174" s="405"/>
      <c r="U174" s="405"/>
      <c r="V174" s="405"/>
      <c r="AE174" s="396"/>
      <c r="AK174" s="396"/>
      <c r="AQ174" s="396"/>
    </row>
    <row r="175" spans="1:43" ht="13.5" customHeight="1">
      <c r="A175" s="692" t="s">
        <v>1217</v>
      </c>
      <c r="B175" s="718">
        <v>265</v>
      </c>
      <c r="C175" s="162">
        <v>712</v>
      </c>
      <c r="D175" s="688">
        <v>353</v>
      </c>
      <c r="E175" s="688">
        <v>359</v>
      </c>
      <c r="F175" s="403"/>
      <c r="G175" s="407"/>
      <c r="H175" s="407"/>
      <c r="I175" s="407"/>
      <c r="J175" s="407"/>
      <c r="K175" s="405"/>
      <c r="L175" s="396"/>
      <c r="M175" s="405"/>
      <c r="Q175" s="59"/>
      <c r="S175" s="405"/>
      <c r="T175" s="405"/>
      <c r="U175" s="405"/>
      <c r="V175" s="405"/>
      <c r="AE175" s="396"/>
      <c r="AK175" s="396"/>
      <c r="AQ175" s="396"/>
    </row>
    <row r="176" spans="1:43" ht="13.5" customHeight="1">
      <c r="A176" s="692" t="s">
        <v>1219</v>
      </c>
      <c r="B176" s="718">
        <v>345</v>
      </c>
      <c r="C176" s="162">
        <v>944</v>
      </c>
      <c r="D176" s="688">
        <v>447</v>
      </c>
      <c r="E176" s="688">
        <v>497</v>
      </c>
      <c r="F176" s="403" t="s">
        <v>1652</v>
      </c>
      <c r="G176" s="688">
        <v>420</v>
      </c>
      <c r="H176" s="688">
        <v>1307</v>
      </c>
      <c r="I176" s="688">
        <v>594</v>
      </c>
      <c r="J176" s="688">
        <v>713</v>
      </c>
      <c r="K176" s="405"/>
      <c r="L176" s="396"/>
      <c r="M176" s="405"/>
      <c r="Q176" s="59"/>
      <c r="S176" s="405"/>
      <c r="T176" s="405"/>
      <c r="U176" s="405"/>
      <c r="V176" s="405"/>
      <c r="AE176" s="396"/>
      <c r="AK176" s="396"/>
      <c r="AQ176" s="396"/>
    </row>
    <row r="177" spans="1:43" ht="13.5" customHeight="1">
      <c r="A177" s="692" t="s">
        <v>1221</v>
      </c>
      <c r="B177" s="718">
        <v>795</v>
      </c>
      <c r="C177" s="162">
        <v>2295</v>
      </c>
      <c r="D177" s="688">
        <v>1104</v>
      </c>
      <c r="E177" s="688">
        <v>1191</v>
      </c>
      <c r="F177" s="403" t="s">
        <v>1653</v>
      </c>
      <c r="G177" s="688">
        <v>577</v>
      </c>
      <c r="H177" s="688">
        <v>1573</v>
      </c>
      <c r="I177" s="688">
        <v>760</v>
      </c>
      <c r="J177" s="688">
        <v>813</v>
      </c>
      <c r="K177" s="405"/>
      <c r="L177" s="396"/>
      <c r="M177" s="405"/>
      <c r="Q177" s="59"/>
      <c r="S177" s="405"/>
      <c r="T177" s="405"/>
      <c r="U177" s="405"/>
      <c r="V177" s="405"/>
      <c r="AE177" s="396"/>
      <c r="AK177" s="396"/>
      <c r="AQ177" s="396"/>
    </row>
    <row r="178" spans="1:43" ht="13.5" customHeight="1">
      <c r="A178" s="692" t="s">
        <v>1223</v>
      </c>
      <c r="B178" s="718">
        <v>101</v>
      </c>
      <c r="C178" s="162">
        <v>246</v>
      </c>
      <c r="D178" s="688">
        <v>125</v>
      </c>
      <c r="E178" s="688">
        <v>121</v>
      </c>
      <c r="F178" s="403" t="s">
        <v>1654</v>
      </c>
      <c r="G178" s="688">
        <v>52</v>
      </c>
      <c r="H178" s="688">
        <v>130</v>
      </c>
      <c r="I178" s="688">
        <v>60</v>
      </c>
      <c r="J178" s="688">
        <v>70</v>
      </c>
      <c r="K178" s="405"/>
      <c r="L178" s="396"/>
      <c r="M178" s="405"/>
      <c r="Q178" s="59"/>
      <c r="S178" s="405"/>
      <c r="T178" s="405"/>
      <c r="U178" s="405"/>
      <c r="V178" s="405"/>
      <c r="AE178" s="396"/>
      <c r="AK178" s="396"/>
      <c r="AQ178" s="396"/>
    </row>
    <row r="179" spans="1:43" ht="13.5" customHeight="1">
      <c r="A179" s="694"/>
      <c r="B179" s="720"/>
      <c r="C179" s="721"/>
      <c r="D179" s="721"/>
      <c r="E179" s="721"/>
      <c r="F179" s="403" t="s">
        <v>1655</v>
      </c>
      <c r="G179" s="688">
        <v>2594</v>
      </c>
      <c r="H179" s="688">
        <v>6741</v>
      </c>
      <c r="I179" s="688">
        <v>3320</v>
      </c>
      <c r="J179" s="688">
        <v>3421</v>
      </c>
      <c r="K179" s="405"/>
      <c r="L179" s="396"/>
      <c r="M179" s="405"/>
      <c r="Q179" s="59"/>
      <c r="S179" s="405"/>
      <c r="T179" s="405"/>
      <c r="U179" s="405"/>
      <c r="V179" s="405"/>
      <c r="AE179" s="396"/>
      <c r="AK179" s="396"/>
      <c r="AQ179" s="396"/>
    </row>
    <row r="180" spans="1:43" ht="13.5" customHeight="1">
      <c r="A180" s="692" t="s">
        <v>1225</v>
      </c>
      <c r="B180" s="718">
        <v>868</v>
      </c>
      <c r="C180" s="162">
        <v>2097</v>
      </c>
      <c r="D180" s="688">
        <v>1016</v>
      </c>
      <c r="E180" s="688">
        <v>1081</v>
      </c>
      <c r="F180" s="403" t="s">
        <v>1656</v>
      </c>
      <c r="G180" s="688">
        <v>176</v>
      </c>
      <c r="H180" s="688">
        <v>539</v>
      </c>
      <c r="I180" s="688">
        <v>247</v>
      </c>
      <c r="J180" s="688">
        <v>292</v>
      </c>
      <c r="K180" s="405"/>
      <c r="L180" s="396"/>
      <c r="M180" s="405"/>
      <c r="N180" s="405"/>
      <c r="O180" s="405"/>
      <c r="P180" s="405"/>
      <c r="Q180" s="59"/>
      <c r="R180" s="396"/>
      <c r="S180" s="405"/>
      <c r="T180" s="405"/>
      <c r="U180" s="405"/>
      <c r="V180" s="405"/>
      <c r="AE180" s="396"/>
      <c r="AK180" s="396"/>
      <c r="AQ180" s="396"/>
    </row>
    <row r="181" spans="1:43" ht="13.5" customHeight="1">
      <c r="A181" s="697" t="s">
        <v>1227</v>
      </c>
      <c r="B181" s="718">
        <v>79</v>
      </c>
      <c r="C181" s="162">
        <v>233</v>
      </c>
      <c r="D181" s="688">
        <v>114</v>
      </c>
      <c r="E181" s="688">
        <v>119</v>
      </c>
      <c r="F181" s="403"/>
      <c r="G181" s="407"/>
      <c r="H181" s="407"/>
      <c r="I181" s="407"/>
      <c r="J181" s="407"/>
      <c r="K181" s="405"/>
      <c r="L181" s="396"/>
      <c r="M181" s="405"/>
      <c r="N181" s="405"/>
      <c r="O181" s="405"/>
      <c r="P181" s="405"/>
      <c r="Q181" s="59"/>
      <c r="R181" s="396"/>
      <c r="S181" s="405"/>
      <c r="T181" s="405"/>
      <c r="U181" s="405"/>
      <c r="V181" s="405"/>
      <c r="AE181" s="396"/>
      <c r="AK181" s="396"/>
      <c r="AQ181" s="396"/>
    </row>
    <row r="182" spans="1:43" ht="13.5" customHeight="1">
      <c r="A182" s="697" t="s">
        <v>1229</v>
      </c>
      <c r="B182" s="718">
        <v>88</v>
      </c>
      <c r="C182" s="162">
        <v>252</v>
      </c>
      <c r="D182" s="688">
        <v>113</v>
      </c>
      <c r="E182" s="688">
        <v>139</v>
      </c>
      <c r="F182" s="403" t="s">
        <v>1657</v>
      </c>
      <c r="G182" s="688">
        <v>1330</v>
      </c>
      <c r="H182" s="688">
        <v>3718</v>
      </c>
      <c r="I182" s="688">
        <v>1828</v>
      </c>
      <c r="J182" s="688">
        <v>1890</v>
      </c>
      <c r="K182" s="405"/>
      <c r="L182" s="396"/>
      <c r="M182" s="405"/>
      <c r="N182" s="405"/>
      <c r="O182" s="405"/>
      <c r="P182" s="405"/>
      <c r="Q182" s="59"/>
      <c r="R182" s="396"/>
      <c r="S182" s="405"/>
      <c r="T182" s="405"/>
      <c r="U182" s="405"/>
      <c r="V182" s="405"/>
    </row>
    <row r="183" spans="1:43" ht="13.5" customHeight="1">
      <c r="A183" s="697" t="s">
        <v>1230</v>
      </c>
      <c r="B183" s="718">
        <v>57</v>
      </c>
      <c r="C183" s="162">
        <v>181</v>
      </c>
      <c r="D183" s="688">
        <v>75</v>
      </c>
      <c r="E183" s="688">
        <v>106</v>
      </c>
      <c r="F183" s="447" t="s">
        <v>1658</v>
      </c>
      <c r="G183" s="688">
        <v>62</v>
      </c>
      <c r="H183" s="688">
        <v>161</v>
      </c>
      <c r="I183" s="688">
        <v>76</v>
      </c>
      <c r="J183" s="688">
        <v>85</v>
      </c>
      <c r="K183" s="405"/>
      <c r="L183" s="396"/>
      <c r="M183" s="405"/>
      <c r="N183" s="405"/>
      <c r="O183" s="405"/>
      <c r="P183" s="405"/>
      <c r="Q183" s="59"/>
      <c r="R183" s="396"/>
      <c r="S183" s="405"/>
      <c r="T183" s="405"/>
      <c r="U183" s="405"/>
      <c r="V183" s="405"/>
    </row>
    <row r="184" spans="1:43" ht="13.5" customHeight="1">
      <c r="A184" s="692" t="s">
        <v>1231</v>
      </c>
      <c r="B184" s="718">
        <v>318</v>
      </c>
      <c r="C184" s="162">
        <v>708</v>
      </c>
      <c r="D184" s="688">
        <v>363</v>
      </c>
      <c r="E184" s="688">
        <v>345</v>
      </c>
      <c r="F184" s="447" t="s">
        <v>1659</v>
      </c>
      <c r="G184" s="688">
        <v>379</v>
      </c>
      <c r="H184" s="688">
        <v>915</v>
      </c>
      <c r="I184" s="688">
        <v>438</v>
      </c>
      <c r="J184" s="688">
        <v>477</v>
      </c>
      <c r="K184" s="405"/>
      <c r="L184" s="396"/>
      <c r="M184" s="405"/>
      <c r="N184" s="405"/>
      <c r="O184" s="405"/>
      <c r="P184" s="405"/>
      <c r="Q184" s="59"/>
      <c r="R184" s="396"/>
      <c r="S184" s="405"/>
      <c r="T184" s="405"/>
      <c r="U184" s="405"/>
      <c r="V184" s="405"/>
    </row>
    <row r="185" spans="1:43" ht="13.5" customHeight="1">
      <c r="A185" s="692"/>
      <c r="B185" s="406"/>
      <c r="C185" s="407"/>
      <c r="D185" s="407"/>
      <c r="E185" s="407"/>
      <c r="F185" s="408"/>
      <c r="G185" s="407"/>
      <c r="H185" s="407"/>
      <c r="I185" s="407"/>
      <c r="J185" s="407"/>
      <c r="K185" s="405"/>
      <c r="L185" s="396"/>
      <c r="M185" s="405"/>
      <c r="N185" s="405"/>
      <c r="O185" s="405"/>
      <c r="P185" s="405"/>
      <c r="Q185" s="59"/>
      <c r="R185" s="396"/>
      <c r="S185" s="405"/>
      <c r="T185" s="405"/>
      <c r="U185" s="405"/>
      <c r="V185" s="405"/>
    </row>
    <row r="186" spans="1:43" ht="13.5" customHeight="1" thickBot="1">
      <c r="A186" s="698" t="s">
        <v>1141</v>
      </c>
      <c r="B186" s="699">
        <v>41</v>
      </c>
      <c r="C186" s="700">
        <v>100</v>
      </c>
      <c r="D186" s="700">
        <v>51</v>
      </c>
      <c r="E186" s="700">
        <v>49</v>
      </c>
      <c r="F186" s="722"/>
      <c r="G186" s="701"/>
      <c r="H186" s="701"/>
      <c r="I186" s="701"/>
      <c r="J186" s="701"/>
      <c r="K186" s="405"/>
      <c r="L186" s="396"/>
      <c r="M186" s="405"/>
      <c r="N186" s="405"/>
      <c r="O186" s="405"/>
      <c r="P186" s="405"/>
      <c r="Q186" s="59"/>
      <c r="R186" s="396"/>
      <c r="S186" s="405"/>
      <c r="T186" s="405"/>
      <c r="U186" s="405"/>
      <c r="V186" s="405"/>
    </row>
    <row r="187" spans="1:43" ht="13.5" customHeight="1">
      <c r="A187" s="59" t="s">
        <v>1596</v>
      </c>
      <c r="B187" s="405"/>
      <c r="C187" s="405"/>
      <c r="D187" s="405"/>
      <c r="E187" s="405"/>
      <c r="F187" s="59" t="s">
        <v>1660</v>
      </c>
      <c r="G187" s="405"/>
      <c r="H187" s="405"/>
      <c r="I187" s="405"/>
      <c r="J187" s="405"/>
      <c r="K187" s="405"/>
      <c r="L187" s="396"/>
      <c r="M187" s="405"/>
      <c r="N187" s="405"/>
      <c r="O187" s="405"/>
      <c r="P187" s="405"/>
      <c r="Q187" s="59"/>
      <c r="R187" s="396"/>
      <c r="S187" s="405"/>
      <c r="T187" s="405"/>
      <c r="U187" s="405"/>
      <c r="V187" s="405"/>
    </row>
    <row r="188" spans="1:43" ht="13.5" customHeight="1">
      <c r="A188" s="59" t="s">
        <v>1597</v>
      </c>
      <c r="B188" s="405"/>
      <c r="C188" s="405"/>
      <c r="D188" s="405"/>
      <c r="E188" s="405"/>
      <c r="F188" s="410"/>
      <c r="G188" s="723"/>
      <c r="H188" s="405"/>
      <c r="I188" s="405"/>
      <c r="J188" s="405"/>
      <c r="K188" s="59"/>
      <c r="L188" s="396"/>
      <c r="M188" s="405"/>
      <c r="N188" s="405"/>
      <c r="O188" s="405"/>
      <c r="P188" s="405"/>
      <c r="Q188" s="59"/>
      <c r="R188" s="503"/>
      <c r="S188" s="419"/>
      <c r="T188" s="419"/>
      <c r="U188" s="419"/>
      <c r="V188" s="405"/>
    </row>
    <row r="189" spans="1:43" ht="13.5" customHeight="1">
      <c r="A189" s="59"/>
      <c r="B189" s="419"/>
      <c r="C189" s="419"/>
      <c r="D189" s="419"/>
      <c r="E189" s="419"/>
      <c r="K189" s="396"/>
      <c r="L189" s="405"/>
      <c r="M189" s="405"/>
      <c r="N189" s="405"/>
      <c r="O189" s="405"/>
      <c r="V189" s="419"/>
      <c r="AE189" s="503"/>
      <c r="AK189" s="503"/>
      <c r="AQ189" s="503"/>
    </row>
    <row r="190" spans="1:43" ht="13.5" customHeight="1">
      <c r="A190" s="396"/>
      <c r="B190" s="419"/>
      <c r="C190" s="419"/>
      <c r="D190" s="419"/>
      <c r="E190" s="419"/>
      <c r="AD190" s="503"/>
      <c r="AJ190" s="503"/>
      <c r="AP190" s="503"/>
    </row>
    <row r="191" spans="1:43">
      <c r="A191" s="396"/>
      <c r="B191" s="419"/>
      <c r="C191" s="419"/>
      <c r="D191" s="419"/>
      <c r="E191" s="419"/>
      <c r="AD191" s="503"/>
      <c r="AJ191" s="503"/>
      <c r="AP191" s="503"/>
    </row>
    <row r="192" spans="1:43">
      <c r="V192" s="419" t="e">
        <v>#REF!</v>
      </c>
    </row>
    <row r="193" spans="1:21" ht="12.75" customHeight="1"/>
    <row r="194" spans="1:21" ht="12.75" customHeight="1">
      <c r="R194" s="405"/>
      <c r="S194" s="405"/>
      <c r="T194" s="405"/>
      <c r="U194" s="405"/>
    </row>
    <row r="195" spans="1:21" ht="12.75" customHeight="1"/>
    <row r="196" spans="1:21" ht="12.75" customHeight="1"/>
    <row r="197" spans="1:21" ht="12.75" customHeight="1">
      <c r="Q197" s="396"/>
      <c r="R197" s="405"/>
      <c r="S197" s="405"/>
      <c r="T197" s="405"/>
      <c r="U197" s="405"/>
    </row>
    <row r="198" spans="1:21" ht="12.75" customHeight="1">
      <c r="A198" s="396"/>
      <c r="B198" s="405"/>
      <c r="C198" s="405"/>
      <c r="D198" s="405"/>
      <c r="E198" s="405"/>
      <c r="Q198" s="396"/>
      <c r="R198" s="405"/>
      <c r="S198" s="405"/>
      <c r="T198" s="405"/>
      <c r="U198" s="405"/>
    </row>
    <row r="199" spans="1:21" ht="12.75" customHeight="1"/>
    <row r="200" spans="1:21" ht="12.75" customHeight="1"/>
    <row r="201" spans="1:21" ht="12.75" customHeight="1"/>
    <row r="202" spans="1:21" ht="12.75" customHeight="1">
      <c r="R202" s="405"/>
      <c r="S202" s="405"/>
      <c r="T202" s="405"/>
      <c r="U202" s="405"/>
    </row>
    <row r="203" spans="1:21" ht="12.75" customHeight="1">
      <c r="K203" s="396"/>
      <c r="L203" s="405"/>
      <c r="M203" s="405"/>
      <c r="N203" s="405"/>
      <c r="O203" s="405"/>
    </row>
    <row r="204" spans="1:21" ht="12.75" customHeight="1">
      <c r="A204" s="396"/>
      <c r="B204" s="405"/>
      <c r="C204" s="405"/>
      <c r="D204" s="405"/>
      <c r="E204" s="405"/>
    </row>
    <row r="205" spans="1:21" ht="12.75" customHeight="1"/>
    <row r="206" spans="1:21" ht="12.75" customHeight="1"/>
    <row r="207" spans="1:21" ht="12.75" customHeight="1">
      <c r="R207" s="405"/>
      <c r="S207" s="405"/>
      <c r="T207" s="405"/>
      <c r="U207" s="405"/>
    </row>
    <row r="208" spans="1:21" ht="12.75" customHeight="1"/>
    <row r="209" spans="1:21" ht="12.75" customHeight="1"/>
    <row r="210" spans="1:21" ht="12.75" customHeight="1">
      <c r="A210" s="396"/>
      <c r="B210" s="405"/>
      <c r="C210" s="405"/>
      <c r="D210" s="405"/>
      <c r="E210" s="405"/>
    </row>
    <row r="211" spans="1:21" ht="12.75" customHeight="1"/>
    <row r="212" spans="1:21" ht="12.75" customHeight="1"/>
    <row r="213" spans="1:21" ht="12.75" customHeight="1"/>
    <row r="214" spans="1:21" ht="12.75" customHeight="1">
      <c r="R214" s="405"/>
      <c r="S214" s="405"/>
      <c r="T214" s="405"/>
      <c r="U214" s="405"/>
    </row>
    <row r="215" spans="1:21" ht="12.75" customHeight="1"/>
    <row r="216" spans="1:21" ht="12.75" customHeight="1"/>
    <row r="217" spans="1:21" ht="12.75" customHeight="1"/>
    <row r="218" spans="1:21" ht="12.75" customHeight="1"/>
    <row r="219" spans="1:21" ht="12.75" customHeight="1">
      <c r="A219" s="396"/>
    </row>
    <row r="220" spans="1:21" ht="12.75" customHeight="1">
      <c r="A220" s="396"/>
      <c r="B220" s="486"/>
      <c r="C220" s="486"/>
      <c r="D220" s="486"/>
      <c r="E220" s="486"/>
    </row>
    <row r="221" spans="1:21" ht="12.75" customHeight="1">
      <c r="A221" s="396"/>
      <c r="B221" s="486"/>
      <c r="C221" s="486"/>
      <c r="D221" s="486"/>
      <c r="E221" s="486"/>
    </row>
    <row r="222" spans="1:21" ht="12.75" customHeight="1">
      <c r="A222" s="724"/>
      <c r="B222" s="306"/>
      <c r="C222" s="306"/>
      <c r="D222" s="306"/>
      <c r="E222" s="306"/>
    </row>
    <row r="223" spans="1:21" ht="12.75" customHeight="1">
      <c r="A223" s="725"/>
      <c r="B223" s="306"/>
      <c r="C223" s="306"/>
      <c r="D223" s="306"/>
      <c r="E223" s="306"/>
    </row>
    <row r="224" spans="1:21" ht="12.75" customHeight="1"/>
    <row r="225" ht="12.75" customHeight="1"/>
    <row r="226" ht="12.75" customHeight="1"/>
    <row r="227" ht="12.75" customHeight="1"/>
  </sheetData>
  <mergeCells count="78">
    <mergeCell ref="Y136:Y137"/>
    <mergeCell ref="Z136:AB136"/>
    <mergeCell ref="AM131:AP131"/>
    <mergeCell ref="AQ131:AQ132"/>
    <mergeCell ref="AR131:AR132"/>
    <mergeCell ref="AS131:AV131"/>
    <mergeCell ref="AC132:AD132"/>
    <mergeCell ref="AI132:AJ132"/>
    <mergeCell ref="AO132:AP132"/>
    <mergeCell ref="AU132:AV132"/>
    <mergeCell ref="AA131:AD131"/>
    <mergeCell ref="AE131:AE132"/>
    <mergeCell ref="AF131:AF132"/>
    <mergeCell ref="AG131:AJ131"/>
    <mergeCell ref="AK131:AK132"/>
    <mergeCell ref="AL131:AL132"/>
    <mergeCell ref="AC129:AI129"/>
    <mergeCell ref="AK129:AO129"/>
    <mergeCell ref="A130:A131"/>
    <mergeCell ref="B130:B131"/>
    <mergeCell ref="C130:E130"/>
    <mergeCell ref="F130:F131"/>
    <mergeCell ref="G130:G131"/>
    <mergeCell ref="H130:J130"/>
    <mergeCell ref="Y131:Y132"/>
    <mergeCell ref="Z131:Z132"/>
    <mergeCell ref="AL67:AO67"/>
    <mergeCell ref="AP67:AP68"/>
    <mergeCell ref="AQ67:AQ68"/>
    <mergeCell ref="AR67:AU67"/>
    <mergeCell ref="AN68:AO68"/>
    <mergeCell ref="AT68:AU68"/>
    <mergeCell ref="AK67:AK68"/>
    <mergeCell ref="AB65:AH65"/>
    <mergeCell ref="AJ65:AP65"/>
    <mergeCell ref="A66:A67"/>
    <mergeCell ref="B66:B67"/>
    <mergeCell ref="C66:E66"/>
    <mergeCell ref="F66:F67"/>
    <mergeCell ref="G66:G67"/>
    <mergeCell ref="H66:J66"/>
    <mergeCell ref="K66:K67"/>
    <mergeCell ref="L66:L67"/>
    <mergeCell ref="M66:O66"/>
    <mergeCell ref="Q66:Q67"/>
    <mergeCell ref="R66:R67"/>
    <mergeCell ref="S66:U66"/>
    <mergeCell ref="AJ67:AJ68"/>
    <mergeCell ref="AQ3:AQ4"/>
    <mergeCell ref="AR3:AU3"/>
    <mergeCell ref="O4:P4"/>
    <mergeCell ref="U4:V4"/>
    <mergeCell ref="AB4:AC4"/>
    <mergeCell ref="AH4:AI4"/>
    <mergeCell ref="AN4:AO4"/>
    <mergeCell ref="AT4:AU4"/>
    <mergeCell ref="AE3:AE4"/>
    <mergeCell ref="AF3:AI3"/>
    <mergeCell ref="AJ3:AJ4"/>
    <mergeCell ref="AK3:AK4"/>
    <mergeCell ref="AL3:AO3"/>
    <mergeCell ref="AP3:AP4"/>
    <mergeCell ref="M3:P3"/>
    <mergeCell ref="Q3:Q4"/>
    <mergeCell ref="AJ1:AN1"/>
    <mergeCell ref="A3:A4"/>
    <mergeCell ref="B3:B4"/>
    <mergeCell ref="C3:E3"/>
    <mergeCell ref="F3:F4"/>
    <mergeCell ref="G3:G4"/>
    <mergeCell ref="H3:J3"/>
    <mergeCell ref="K3:K4"/>
    <mergeCell ref="L3:L4"/>
    <mergeCell ref="R3:R4"/>
    <mergeCell ref="S3:V3"/>
    <mergeCell ref="Z3:AC3"/>
    <mergeCell ref="AD3:AD4"/>
    <mergeCell ref="AB1:AH1"/>
  </mergeCells>
  <phoneticPr fontId="3"/>
  <pageMargins left="0.6692913385826772" right="0.6692913385826772" top="0.59055118110236227" bottom="0.59055118110236227" header="0.51181102362204722" footer="0.51181102362204722"/>
  <pageSetup paperSize="9" scale="93" pageOrder="overThenDown" orientation="portrait" r:id="rId1"/>
  <headerFooter alignWithMargins="0"/>
  <rowBreaks count="1" manualBreakCount="1">
    <brk id="63" max="2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00868-8938-41F7-89DC-D3037A1AD7B5}">
  <dimension ref="A1:O71"/>
  <sheetViews>
    <sheetView view="pageBreakPreview" zoomScaleNormal="100" zoomScaleSheetLayoutView="100" workbookViewId="0">
      <selection activeCell="L15" sqref="L15"/>
    </sheetView>
  </sheetViews>
  <sheetFormatPr defaultColWidth="9" defaultRowHeight="13"/>
  <cols>
    <col min="1" max="1" width="10.36328125" style="305" customWidth="1"/>
    <col min="2" max="5" width="8.90625" style="59" customWidth="1"/>
    <col min="6" max="6" width="10.1796875" style="305" bestFit="1" customWidth="1"/>
    <col min="7" max="9" width="8" style="59" bestFit="1" customWidth="1"/>
    <col min="10" max="10" width="9.6328125" style="59" bestFit="1" customWidth="1"/>
    <col min="11" max="11" width="6.81640625" style="305" customWidth="1"/>
    <col min="12" max="16384" width="9" style="305"/>
  </cols>
  <sheetData>
    <row r="1" spans="1:15" ht="21" customHeight="1">
      <c r="A1" s="56" t="s">
        <v>1661</v>
      </c>
      <c r="B1" s="506"/>
      <c r="C1" s="506"/>
      <c r="D1" s="506"/>
      <c r="E1" s="506"/>
      <c r="F1" s="57"/>
      <c r="G1" s="506"/>
      <c r="H1" s="506"/>
      <c r="I1" s="506"/>
      <c r="J1" s="506"/>
    </row>
    <row r="2" spans="1:15" s="59" customFormat="1" ht="13.5" customHeight="1" thickBot="1">
      <c r="A2" s="342" t="s">
        <v>1234</v>
      </c>
      <c r="B2" s="342"/>
      <c r="C2" s="342"/>
      <c r="D2" s="342"/>
      <c r="E2" s="342"/>
      <c r="F2" s="342"/>
      <c r="G2" s="342"/>
      <c r="H2" s="342"/>
      <c r="I2" s="299"/>
      <c r="J2" s="299" t="s">
        <v>1307</v>
      </c>
    </row>
    <row r="3" spans="1:15" s="59" customFormat="1" ht="17.25" customHeight="1">
      <c r="A3" s="3244" t="s">
        <v>1308</v>
      </c>
      <c r="B3" s="3245" t="s">
        <v>1309</v>
      </c>
      <c r="C3" s="3250" t="s">
        <v>1310</v>
      </c>
      <c r="D3" s="3250"/>
      <c r="E3" s="3240"/>
      <c r="F3" s="3299" t="s">
        <v>1308</v>
      </c>
      <c r="G3" s="3292" t="s">
        <v>1309</v>
      </c>
      <c r="H3" s="3241" t="s">
        <v>1310</v>
      </c>
      <c r="I3" s="3241"/>
      <c r="J3" s="3241"/>
    </row>
    <row r="4" spans="1:15" s="59" customFormat="1" ht="16.5" customHeight="1">
      <c r="A4" s="3245"/>
      <c r="B4" s="3255"/>
      <c r="C4" s="302" t="s">
        <v>1311</v>
      </c>
      <c r="D4" s="302" t="s">
        <v>1312</v>
      </c>
      <c r="E4" s="303" t="s">
        <v>1313</v>
      </c>
      <c r="F4" s="3300"/>
      <c r="G4" s="3276"/>
      <c r="H4" s="302" t="s">
        <v>1311</v>
      </c>
      <c r="I4" s="302" t="s">
        <v>1312</v>
      </c>
      <c r="J4" s="378" t="s">
        <v>1313</v>
      </c>
      <c r="L4" s="419"/>
      <c r="M4" s="419"/>
      <c r="N4" s="419"/>
      <c r="O4" s="419"/>
    </row>
    <row r="5" spans="1:15" s="59" customFormat="1" ht="18" customHeight="1">
      <c r="A5" s="507" t="s">
        <v>1662</v>
      </c>
      <c r="B5" s="438">
        <v>193371</v>
      </c>
      <c r="C5" s="508">
        <v>460930</v>
      </c>
      <c r="D5" s="508">
        <v>224246</v>
      </c>
      <c r="E5" s="508">
        <v>236684</v>
      </c>
      <c r="F5" s="726" t="s">
        <v>1663</v>
      </c>
      <c r="G5" s="727">
        <v>929</v>
      </c>
      <c r="H5" s="728">
        <v>2652</v>
      </c>
      <c r="I5" s="728">
        <v>1290</v>
      </c>
      <c r="J5" s="728">
        <v>1362</v>
      </c>
      <c r="K5" s="419"/>
      <c r="L5" s="419"/>
      <c r="M5" s="419"/>
      <c r="N5" s="419"/>
    </row>
    <row r="6" spans="1:15" s="59" customFormat="1" ht="18" customHeight="1">
      <c r="A6" s="428" t="s">
        <v>1664</v>
      </c>
      <c r="B6" s="729">
        <v>1291</v>
      </c>
      <c r="C6" s="728">
        <v>3896</v>
      </c>
      <c r="D6" s="728">
        <v>1834</v>
      </c>
      <c r="E6" s="728">
        <v>2062</v>
      </c>
      <c r="F6" s="514" t="s">
        <v>1665</v>
      </c>
      <c r="G6" s="728">
        <v>1534</v>
      </c>
      <c r="H6" s="728">
        <v>4118</v>
      </c>
      <c r="I6" s="728">
        <v>2022</v>
      </c>
      <c r="J6" s="728">
        <v>2096</v>
      </c>
    </row>
    <row r="7" spans="1:15" s="59" customFormat="1" ht="18" customHeight="1">
      <c r="A7" s="428" t="s">
        <v>1666</v>
      </c>
      <c r="B7" s="729">
        <v>3486</v>
      </c>
      <c r="C7" s="728">
        <v>7717</v>
      </c>
      <c r="D7" s="728">
        <v>3813</v>
      </c>
      <c r="E7" s="728">
        <v>3904</v>
      </c>
      <c r="F7" s="514" t="s">
        <v>1667</v>
      </c>
      <c r="G7" s="728">
        <v>3664</v>
      </c>
      <c r="H7" s="728">
        <v>9802</v>
      </c>
      <c r="I7" s="728">
        <v>4842</v>
      </c>
      <c r="J7" s="728">
        <v>4960</v>
      </c>
    </row>
    <row r="8" spans="1:15" s="59" customFormat="1" ht="18" customHeight="1">
      <c r="A8" s="428" t="s">
        <v>1668</v>
      </c>
      <c r="B8" s="729">
        <v>3271</v>
      </c>
      <c r="C8" s="728">
        <v>6363</v>
      </c>
      <c r="D8" s="728">
        <v>2892</v>
      </c>
      <c r="E8" s="728">
        <v>3471</v>
      </c>
      <c r="F8" s="514" t="s">
        <v>1669</v>
      </c>
      <c r="G8" s="728">
        <v>5035</v>
      </c>
      <c r="H8" s="728">
        <v>10559</v>
      </c>
      <c r="I8" s="728">
        <v>5203</v>
      </c>
      <c r="J8" s="728">
        <v>5356</v>
      </c>
    </row>
    <row r="9" spans="1:15" s="59" customFormat="1" ht="18" customHeight="1">
      <c r="A9" s="428" t="s">
        <v>1670</v>
      </c>
      <c r="B9" s="729">
        <v>1834</v>
      </c>
      <c r="C9" s="728">
        <v>3779</v>
      </c>
      <c r="D9" s="728">
        <v>2295</v>
      </c>
      <c r="E9" s="728">
        <v>1484</v>
      </c>
      <c r="F9" s="514" t="s">
        <v>1671</v>
      </c>
      <c r="G9" s="728">
        <v>2056</v>
      </c>
      <c r="H9" s="728">
        <v>5230</v>
      </c>
      <c r="I9" s="728">
        <v>2468</v>
      </c>
      <c r="J9" s="728">
        <v>2762</v>
      </c>
    </row>
    <row r="10" spans="1:15" s="59" customFormat="1" ht="18" customHeight="1">
      <c r="A10" s="428" t="s">
        <v>1323</v>
      </c>
      <c r="B10" s="729">
        <v>2090</v>
      </c>
      <c r="C10" s="728">
        <v>5868</v>
      </c>
      <c r="D10" s="728">
        <v>2760</v>
      </c>
      <c r="E10" s="728">
        <v>3108</v>
      </c>
      <c r="F10" s="514" t="s">
        <v>1672</v>
      </c>
      <c r="G10" s="728">
        <v>1745</v>
      </c>
      <c r="H10" s="728">
        <v>3806</v>
      </c>
      <c r="I10" s="728">
        <v>1767</v>
      </c>
      <c r="J10" s="728">
        <v>2039</v>
      </c>
    </row>
    <row r="11" spans="1:15" s="59" customFormat="1" ht="18" customHeight="1">
      <c r="A11" s="428" t="s">
        <v>1673</v>
      </c>
      <c r="B11" s="729">
        <v>866</v>
      </c>
      <c r="C11" s="728">
        <v>2437</v>
      </c>
      <c r="D11" s="728">
        <v>1136</v>
      </c>
      <c r="E11" s="728">
        <v>1301</v>
      </c>
      <c r="F11" s="514" t="s">
        <v>1328</v>
      </c>
      <c r="G11" s="728">
        <v>2020</v>
      </c>
      <c r="H11" s="728">
        <v>4403</v>
      </c>
      <c r="I11" s="728">
        <v>2297</v>
      </c>
      <c r="J11" s="728">
        <v>2106</v>
      </c>
    </row>
    <row r="12" spans="1:15" s="59" customFormat="1" ht="18" customHeight="1">
      <c r="A12" s="428" t="s">
        <v>1674</v>
      </c>
      <c r="B12" s="729">
        <v>2179</v>
      </c>
      <c r="C12" s="728">
        <v>5110</v>
      </c>
      <c r="D12" s="728">
        <v>2435</v>
      </c>
      <c r="E12" s="728">
        <v>2675</v>
      </c>
      <c r="F12" s="514" t="s">
        <v>1675</v>
      </c>
      <c r="G12" s="728">
        <v>4546</v>
      </c>
      <c r="H12" s="728">
        <v>9434</v>
      </c>
      <c r="I12" s="728">
        <v>4492</v>
      </c>
      <c r="J12" s="728">
        <v>4942</v>
      </c>
    </row>
    <row r="13" spans="1:15" s="59" customFormat="1" ht="18" customHeight="1">
      <c r="A13" s="428" t="s">
        <v>1329</v>
      </c>
      <c r="B13" s="729">
        <v>2346</v>
      </c>
      <c r="C13" s="728">
        <v>6013</v>
      </c>
      <c r="D13" s="728">
        <v>2850</v>
      </c>
      <c r="E13" s="728">
        <v>3163</v>
      </c>
      <c r="F13" s="514" t="s">
        <v>1676</v>
      </c>
      <c r="G13" s="728">
        <v>3061</v>
      </c>
      <c r="H13" s="728">
        <v>6402</v>
      </c>
      <c r="I13" s="728">
        <v>2996</v>
      </c>
      <c r="J13" s="728">
        <v>3406</v>
      </c>
    </row>
    <row r="14" spans="1:15" s="59" customFormat="1" ht="18" customHeight="1">
      <c r="A14" s="428" t="s">
        <v>1677</v>
      </c>
      <c r="B14" s="729">
        <v>5184</v>
      </c>
      <c r="C14" s="728">
        <v>10651</v>
      </c>
      <c r="D14" s="728">
        <v>5373</v>
      </c>
      <c r="E14" s="728">
        <v>5278</v>
      </c>
      <c r="F14" s="514" t="s">
        <v>1678</v>
      </c>
      <c r="G14" s="728">
        <v>418</v>
      </c>
      <c r="H14" s="728">
        <v>1198</v>
      </c>
      <c r="I14" s="728">
        <v>540</v>
      </c>
      <c r="J14" s="728">
        <v>658</v>
      </c>
    </row>
    <row r="15" spans="1:15" s="59" customFormat="1" ht="18" customHeight="1">
      <c r="A15" s="428" t="s">
        <v>1679</v>
      </c>
      <c r="B15" s="729">
        <v>241</v>
      </c>
      <c r="C15" s="728">
        <v>560</v>
      </c>
      <c r="D15" s="728">
        <v>255</v>
      </c>
      <c r="E15" s="728">
        <v>305</v>
      </c>
      <c r="F15" s="514" t="s">
        <v>1680</v>
      </c>
      <c r="G15" s="728">
        <v>1539</v>
      </c>
      <c r="H15" s="728">
        <v>3138</v>
      </c>
      <c r="I15" s="728">
        <v>1748</v>
      </c>
      <c r="J15" s="728">
        <v>1390</v>
      </c>
    </row>
    <row r="16" spans="1:15" s="59" customFormat="1" ht="18" customHeight="1">
      <c r="A16" s="428" t="s">
        <v>1681</v>
      </c>
      <c r="B16" s="729">
        <v>720</v>
      </c>
      <c r="C16" s="728">
        <v>1688</v>
      </c>
      <c r="D16" s="728">
        <v>792</v>
      </c>
      <c r="E16" s="728">
        <v>896</v>
      </c>
      <c r="F16" s="514" t="s">
        <v>565</v>
      </c>
      <c r="G16" s="728">
        <v>3224</v>
      </c>
      <c r="H16" s="728">
        <v>6407</v>
      </c>
      <c r="I16" s="728">
        <v>2986</v>
      </c>
      <c r="J16" s="728">
        <v>3421</v>
      </c>
    </row>
    <row r="17" spans="1:10" s="59" customFormat="1" ht="18" customHeight="1">
      <c r="A17" s="428" t="s">
        <v>1682</v>
      </c>
      <c r="B17" s="729">
        <v>3975</v>
      </c>
      <c r="C17" s="728">
        <v>10805</v>
      </c>
      <c r="D17" s="728">
        <v>5176</v>
      </c>
      <c r="E17" s="728">
        <v>5629</v>
      </c>
      <c r="F17" s="514" t="s">
        <v>1683</v>
      </c>
      <c r="G17" s="728">
        <v>3079</v>
      </c>
      <c r="H17" s="728">
        <v>7037</v>
      </c>
      <c r="I17" s="728">
        <v>3343</v>
      </c>
      <c r="J17" s="728">
        <v>3694</v>
      </c>
    </row>
    <row r="18" spans="1:10" s="59" customFormat="1" ht="18" customHeight="1">
      <c r="A18" s="428" t="s">
        <v>1684</v>
      </c>
      <c r="B18" s="729">
        <v>2715</v>
      </c>
      <c r="C18" s="728">
        <v>7460</v>
      </c>
      <c r="D18" s="728">
        <v>3553</v>
      </c>
      <c r="E18" s="728">
        <v>3907</v>
      </c>
      <c r="F18" s="514" t="s">
        <v>1685</v>
      </c>
      <c r="G18" s="728">
        <v>3352</v>
      </c>
      <c r="H18" s="728">
        <v>7261</v>
      </c>
      <c r="I18" s="728">
        <v>3679</v>
      </c>
      <c r="J18" s="728">
        <v>3582</v>
      </c>
    </row>
    <row r="19" spans="1:10" s="59" customFormat="1" ht="18" customHeight="1">
      <c r="A19" s="428" t="s">
        <v>1686</v>
      </c>
      <c r="B19" s="729">
        <v>2460</v>
      </c>
      <c r="C19" s="728">
        <v>6135</v>
      </c>
      <c r="D19" s="728">
        <v>3000</v>
      </c>
      <c r="E19" s="728">
        <v>3135</v>
      </c>
      <c r="F19" s="514" t="s">
        <v>1687</v>
      </c>
      <c r="G19" s="728">
        <v>2459</v>
      </c>
      <c r="H19" s="728">
        <v>5988</v>
      </c>
      <c r="I19" s="728">
        <v>2838</v>
      </c>
      <c r="J19" s="728">
        <v>3150</v>
      </c>
    </row>
    <row r="20" spans="1:10" s="59" customFormat="1" ht="18" customHeight="1">
      <c r="A20" s="428" t="s">
        <v>1688</v>
      </c>
      <c r="B20" s="729">
        <v>1205</v>
      </c>
      <c r="C20" s="728">
        <v>3139</v>
      </c>
      <c r="D20" s="728">
        <v>1531</v>
      </c>
      <c r="E20" s="728">
        <v>1608</v>
      </c>
      <c r="F20" s="514" t="s">
        <v>1689</v>
      </c>
      <c r="G20" s="728">
        <v>2946</v>
      </c>
      <c r="H20" s="728">
        <v>6978</v>
      </c>
      <c r="I20" s="728">
        <v>3315</v>
      </c>
      <c r="J20" s="728">
        <v>3663</v>
      </c>
    </row>
    <row r="21" spans="1:10" s="59" customFormat="1" ht="18" customHeight="1">
      <c r="A21" s="428" t="s">
        <v>1690</v>
      </c>
      <c r="B21" s="729">
        <v>3187</v>
      </c>
      <c r="C21" s="728">
        <v>7269</v>
      </c>
      <c r="D21" s="728">
        <v>3674</v>
      </c>
      <c r="E21" s="728">
        <v>3595</v>
      </c>
      <c r="F21" s="514" t="s">
        <v>1691</v>
      </c>
      <c r="G21" s="728">
        <v>68</v>
      </c>
      <c r="H21" s="728">
        <v>183</v>
      </c>
      <c r="I21" s="728">
        <v>94</v>
      </c>
      <c r="J21" s="728">
        <v>89</v>
      </c>
    </row>
    <row r="22" spans="1:10" s="59" customFormat="1" ht="18" customHeight="1">
      <c r="A22" s="428" t="s">
        <v>1692</v>
      </c>
      <c r="B22" s="729">
        <v>3277</v>
      </c>
      <c r="C22" s="728">
        <v>8363</v>
      </c>
      <c r="D22" s="728">
        <v>4095</v>
      </c>
      <c r="E22" s="728">
        <v>4268</v>
      </c>
      <c r="F22" s="514" t="s">
        <v>1693</v>
      </c>
      <c r="G22" s="728">
        <v>3605</v>
      </c>
      <c r="H22" s="728">
        <v>7982</v>
      </c>
      <c r="I22" s="728">
        <v>3874</v>
      </c>
      <c r="J22" s="728">
        <v>4108</v>
      </c>
    </row>
    <row r="23" spans="1:10" s="59" customFormat="1" ht="18" customHeight="1">
      <c r="A23" s="428" t="s">
        <v>1694</v>
      </c>
      <c r="B23" s="729">
        <v>2866</v>
      </c>
      <c r="C23" s="728">
        <v>5645</v>
      </c>
      <c r="D23" s="728">
        <v>2728</v>
      </c>
      <c r="E23" s="728">
        <v>2917</v>
      </c>
      <c r="F23" s="514" t="s">
        <v>1695</v>
      </c>
      <c r="G23" s="728">
        <v>1339</v>
      </c>
      <c r="H23" s="728">
        <v>3610</v>
      </c>
      <c r="I23" s="728">
        <v>1773</v>
      </c>
      <c r="J23" s="728">
        <v>1837</v>
      </c>
    </row>
    <row r="24" spans="1:10" s="59" customFormat="1" ht="18" customHeight="1">
      <c r="A24" s="428" t="s">
        <v>1696</v>
      </c>
      <c r="B24" s="729">
        <v>841</v>
      </c>
      <c r="C24" s="728">
        <v>2544</v>
      </c>
      <c r="D24" s="728">
        <v>1223</v>
      </c>
      <c r="E24" s="728">
        <v>1321</v>
      </c>
      <c r="F24" s="514" t="s">
        <v>1697</v>
      </c>
      <c r="G24" s="728">
        <v>860</v>
      </c>
      <c r="H24" s="728">
        <v>2282</v>
      </c>
      <c r="I24" s="728">
        <v>1063</v>
      </c>
      <c r="J24" s="728">
        <v>1219</v>
      </c>
    </row>
    <row r="25" spans="1:10" s="59" customFormat="1" ht="18" customHeight="1">
      <c r="A25" s="428" t="s">
        <v>1698</v>
      </c>
      <c r="B25" s="729">
        <v>2767</v>
      </c>
      <c r="C25" s="728">
        <v>6909</v>
      </c>
      <c r="D25" s="728">
        <v>3342</v>
      </c>
      <c r="E25" s="728">
        <v>3567</v>
      </c>
      <c r="F25" s="514" t="s">
        <v>1699</v>
      </c>
      <c r="G25" s="728">
        <v>1238</v>
      </c>
      <c r="H25" s="728">
        <v>2895</v>
      </c>
      <c r="I25" s="728">
        <v>1444</v>
      </c>
      <c r="J25" s="728">
        <v>1451</v>
      </c>
    </row>
    <row r="26" spans="1:10" s="59" customFormat="1" ht="18" customHeight="1">
      <c r="A26" s="428" t="s">
        <v>1350</v>
      </c>
      <c r="B26" s="729">
        <v>4410</v>
      </c>
      <c r="C26" s="728">
        <v>11282</v>
      </c>
      <c r="D26" s="728">
        <v>5430</v>
      </c>
      <c r="E26" s="728">
        <v>5852</v>
      </c>
      <c r="F26" s="520" t="s">
        <v>1700</v>
      </c>
      <c r="G26" s="728">
        <v>2341</v>
      </c>
      <c r="H26" s="728">
        <v>5793</v>
      </c>
      <c r="I26" s="728">
        <v>2810</v>
      </c>
      <c r="J26" s="728">
        <v>2983</v>
      </c>
    </row>
    <row r="27" spans="1:10" s="59" customFormat="1" ht="18" customHeight="1">
      <c r="A27" s="428" t="s">
        <v>1701</v>
      </c>
      <c r="B27" s="729">
        <v>4786</v>
      </c>
      <c r="C27" s="728">
        <v>10880</v>
      </c>
      <c r="D27" s="728">
        <v>5179</v>
      </c>
      <c r="E27" s="728">
        <v>5701</v>
      </c>
      <c r="F27" s="520" t="s">
        <v>1702</v>
      </c>
      <c r="G27" s="728">
        <v>5687</v>
      </c>
      <c r="H27" s="728">
        <v>11520</v>
      </c>
      <c r="I27" s="728">
        <v>5839</v>
      </c>
      <c r="J27" s="728">
        <v>5681</v>
      </c>
    </row>
    <row r="28" spans="1:10" s="59" customFormat="1" ht="18" customHeight="1">
      <c r="A28" s="428" t="s">
        <v>1703</v>
      </c>
      <c r="B28" s="729">
        <v>2615</v>
      </c>
      <c r="C28" s="728">
        <v>5932</v>
      </c>
      <c r="D28" s="728">
        <v>2972</v>
      </c>
      <c r="E28" s="728">
        <v>2960</v>
      </c>
      <c r="F28" s="514" t="s">
        <v>1704</v>
      </c>
      <c r="G28" s="728">
        <v>3633</v>
      </c>
      <c r="H28" s="728">
        <v>9154</v>
      </c>
      <c r="I28" s="728">
        <v>4497</v>
      </c>
      <c r="J28" s="728">
        <v>4657</v>
      </c>
    </row>
    <row r="29" spans="1:10" s="59" customFormat="1" ht="18" customHeight="1">
      <c r="A29" s="428" t="s">
        <v>1705</v>
      </c>
      <c r="B29" s="729">
        <v>4009</v>
      </c>
      <c r="C29" s="728">
        <v>9992</v>
      </c>
      <c r="D29" s="728">
        <v>4874</v>
      </c>
      <c r="E29" s="728">
        <v>5118</v>
      </c>
      <c r="F29" s="514" t="s">
        <v>1706</v>
      </c>
      <c r="G29" s="728">
        <v>6080</v>
      </c>
      <c r="H29" s="728">
        <v>13746</v>
      </c>
      <c r="I29" s="728">
        <v>6687</v>
      </c>
      <c r="J29" s="728">
        <v>7059</v>
      </c>
    </row>
    <row r="30" spans="1:10" s="59" customFormat="1" ht="18" customHeight="1">
      <c r="A30" s="428" t="s">
        <v>1707</v>
      </c>
      <c r="B30" s="729">
        <v>776</v>
      </c>
      <c r="C30" s="728">
        <v>2181</v>
      </c>
      <c r="D30" s="728">
        <v>1031</v>
      </c>
      <c r="E30" s="728">
        <v>1150</v>
      </c>
      <c r="F30" s="514" t="s">
        <v>1708</v>
      </c>
      <c r="G30" s="728">
        <v>4015</v>
      </c>
      <c r="H30" s="728">
        <v>7313</v>
      </c>
      <c r="I30" s="728">
        <v>3435</v>
      </c>
      <c r="J30" s="728">
        <v>3878</v>
      </c>
    </row>
    <row r="31" spans="1:10" s="59" customFormat="1" ht="18" customHeight="1">
      <c r="A31" s="428" t="s">
        <v>1709</v>
      </c>
      <c r="B31" s="729">
        <v>2715</v>
      </c>
      <c r="C31" s="728">
        <v>6489</v>
      </c>
      <c r="D31" s="728">
        <v>3160</v>
      </c>
      <c r="E31" s="728">
        <v>3329</v>
      </c>
      <c r="F31" s="514" t="s">
        <v>1710</v>
      </c>
      <c r="G31" s="728">
        <v>2004</v>
      </c>
      <c r="H31" s="728">
        <v>5624</v>
      </c>
      <c r="I31" s="728">
        <v>2740</v>
      </c>
      <c r="J31" s="728">
        <v>2884</v>
      </c>
    </row>
    <row r="32" spans="1:10" s="59" customFormat="1" ht="18" customHeight="1">
      <c r="A32" s="428" t="s">
        <v>1711</v>
      </c>
      <c r="B32" s="729">
        <v>2171</v>
      </c>
      <c r="C32" s="728">
        <v>4762</v>
      </c>
      <c r="D32" s="728">
        <v>2318</v>
      </c>
      <c r="E32" s="728">
        <v>2444</v>
      </c>
      <c r="F32" s="514" t="s">
        <v>1712</v>
      </c>
      <c r="G32" s="728">
        <v>881</v>
      </c>
      <c r="H32" s="728">
        <v>2285</v>
      </c>
      <c r="I32" s="728">
        <v>1127</v>
      </c>
      <c r="J32" s="728">
        <v>1158</v>
      </c>
    </row>
    <row r="33" spans="1:11" s="59" customFormat="1" ht="18" customHeight="1">
      <c r="A33" s="428" t="s">
        <v>1713</v>
      </c>
      <c r="B33" s="729">
        <v>770</v>
      </c>
      <c r="C33" s="728">
        <v>2291</v>
      </c>
      <c r="D33" s="728">
        <v>1075</v>
      </c>
      <c r="E33" s="728">
        <v>1216</v>
      </c>
      <c r="F33" s="514" t="s">
        <v>1714</v>
      </c>
      <c r="G33" s="728">
        <v>4479</v>
      </c>
      <c r="H33" s="728">
        <v>12302</v>
      </c>
      <c r="I33" s="728">
        <v>5901</v>
      </c>
      <c r="J33" s="728">
        <v>6401</v>
      </c>
    </row>
    <row r="34" spans="1:11" s="59" customFormat="1" ht="18" customHeight="1">
      <c r="A34" s="428" t="s">
        <v>1715</v>
      </c>
      <c r="B34" s="729">
        <v>3894</v>
      </c>
      <c r="C34" s="728">
        <v>8568</v>
      </c>
      <c r="D34" s="728">
        <v>4062</v>
      </c>
      <c r="E34" s="728">
        <v>4506</v>
      </c>
      <c r="F34" s="522" t="s">
        <v>1716</v>
      </c>
      <c r="G34" s="728">
        <v>4721</v>
      </c>
      <c r="H34" s="728">
        <v>12206</v>
      </c>
      <c r="I34" s="728">
        <v>5915</v>
      </c>
      <c r="J34" s="728">
        <v>6291</v>
      </c>
    </row>
    <row r="35" spans="1:11" s="59" customFormat="1" ht="18" customHeight="1">
      <c r="A35" s="428" t="s">
        <v>1717</v>
      </c>
      <c r="B35" s="729">
        <v>2005</v>
      </c>
      <c r="C35" s="728">
        <v>5265</v>
      </c>
      <c r="D35" s="728">
        <v>2446</v>
      </c>
      <c r="E35" s="728">
        <v>2819</v>
      </c>
      <c r="F35" s="514" t="s">
        <v>1718</v>
      </c>
      <c r="G35" s="728">
        <v>1454</v>
      </c>
      <c r="H35" s="728">
        <v>3839</v>
      </c>
      <c r="I35" s="728">
        <v>1839</v>
      </c>
      <c r="J35" s="728">
        <v>2000</v>
      </c>
    </row>
    <row r="36" spans="1:11" s="59" customFormat="1" ht="18" customHeight="1">
      <c r="A36" s="428" t="s">
        <v>1370</v>
      </c>
      <c r="B36" s="729">
        <v>5705</v>
      </c>
      <c r="C36" s="728">
        <v>13540</v>
      </c>
      <c r="D36" s="728">
        <v>6656</v>
      </c>
      <c r="E36" s="728">
        <v>6884</v>
      </c>
      <c r="F36" s="514" t="s">
        <v>1719</v>
      </c>
      <c r="G36" s="728">
        <v>1913</v>
      </c>
      <c r="H36" s="728">
        <v>5704</v>
      </c>
      <c r="I36" s="728">
        <v>2777</v>
      </c>
      <c r="J36" s="728">
        <v>2927</v>
      </c>
    </row>
    <row r="37" spans="1:11" s="59" customFormat="1" ht="18" customHeight="1">
      <c r="A37" s="428" t="s">
        <v>1720</v>
      </c>
      <c r="B37" s="729">
        <v>3157</v>
      </c>
      <c r="C37" s="728">
        <v>8166</v>
      </c>
      <c r="D37" s="728">
        <v>3980</v>
      </c>
      <c r="E37" s="728">
        <v>4186</v>
      </c>
      <c r="F37" s="514" t="s">
        <v>1721</v>
      </c>
      <c r="G37" s="728">
        <v>1120</v>
      </c>
      <c r="H37" s="728">
        <v>2866</v>
      </c>
      <c r="I37" s="728">
        <v>1399</v>
      </c>
      <c r="J37" s="728">
        <v>1467</v>
      </c>
    </row>
    <row r="38" spans="1:11" s="59" customFormat="1" ht="18" customHeight="1">
      <c r="A38" s="428" t="s">
        <v>1722</v>
      </c>
      <c r="B38" s="729">
        <v>4506</v>
      </c>
      <c r="C38" s="728">
        <v>11558</v>
      </c>
      <c r="D38" s="728">
        <v>5569</v>
      </c>
      <c r="E38" s="728">
        <v>5989</v>
      </c>
      <c r="F38" s="514" t="s">
        <v>1723</v>
      </c>
      <c r="G38" s="728">
        <v>2283</v>
      </c>
      <c r="H38" s="728">
        <v>5451</v>
      </c>
      <c r="I38" s="728">
        <v>2663</v>
      </c>
      <c r="J38" s="728">
        <v>2788</v>
      </c>
      <c r="K38" s="523"/>
    </row>
    <row r="39" spans="1:11" s="59" customFormat="1" ht="18" customHeight="1">
      <c r="A39" s="428" t="s">
        <v>1724</v>
      </c>
      <c r="B39" s="729">
        <v>944</v>
      </c>
      <c r="C39" s="728">
        <v>2672</v>
      </c>
      <c r="D39" s="728">
        <v>1266</v>
      </c>
      <c r="E39" s="728">
        <v>1406</v>
      </c>
      <c r="F39" s="730" t="s">
        <v>1725</v>
      </c>
      <c r="G39" s="728">
        <v>264</v>
      </c>
      <c r="H39" s="728">
        <v>530</v>
      </c>
      <c r="I39" s="728">
        <v>248</v>
      </c>
      <c r="J39" s="728">
        <v>282</v>
      </c>
    </row>
    <row r="40" spans="1:11" s="59" customFormat="1" ht="18" customHeight="1">
      <c r="A40" s="428" t="s">
        <v>1726</v>
      </c>
      <c r="B40" s="729">
        <v>1415</v>
      </c>
      <c r="C40" s="728">
        <v>3792</v>
      </c>
      <c r="D40" s="728">
        <v>1850</v>
      </c>
      <c r="E40" s="728">
        <v>1942</v>
      </c>
      <c r="F40" s="730" t="s">
        <v>1727</v>
      </c>
      <c r="G40" s="728">
        <v>4517</v>
      </c>
      <c r="H40" s="728">
        <v>12142</v>
      </c>
      <c r="I40" s="728">
        <v>5892</v>
      </c>
      <c r="J40" s="728">
        <v>6250</v>
      </c>
    </row>
    <row r="41" spans="1:11" s="59" customFormat="1" ht="18" customHeight="1">
      <c r="A41" s="428" t="s">
        <v>1728</v>
      </c>
      <c r="B41" s="729">
        <v>4295</v>
      </c>
      <c r="C41" s="728">
        <v>9038</v>
      </c>
      <c r="D41" s="728">
        <v>4438</v>
      </c>
      <c r="E41" s="728">
        <v>4600</v>
      </c>
      <c r="F41" s="730"/>
      <c r="G41" s="728"/>
      <c r="H41" s="728"/>
      <c r="I41" s="728"/>
      <c r="J41" s="728"/>
    </row>
    <row r="42" spans="1:11" s="59" customFormat="1" ht="18" customHeight="1">
      <c r="A42" s="428" t="s">
        <v>1729</v>
      </c>
      <c r="B42" s="729">
        <v>2055</v>
      </c>
      <c r="C42" s="728">
        <v>5191</v>
      </c>
      <c r="D42" s="728">
        <v>2620</v>
      </c>
      <c r="E42" s="728">
        <v>2571</v>
      </c>
      <c r="F42" s="730"/>
      <c r="G42" s="728"/>
      <c r="H42" s="728"/>
      <c r="I42" s="728"/>
      <c r="J42" s="728"/>
    </row>
    <row r="43" spans="1:11" s="59" customFormat="1" ht="18" customHeight="1">
      <c r="A43" s="428" t="s">
        <v>1730</v>
      </c>
      <c r="B43" s="729">
        <v>1192</v>
      </c>
      <c r="C43" s="728">
        <v>3335</v>
      </c>
      <c r="D43" s="728">
        <v>1600</v>
      </c>
      <c r="E43" s="731">
        <v>1735</v>
      </c>
      <c r="G43" s="117"/>
    </row>
    <row r="44" spans="1:11" s="59" customFormat="1" ht="18" customHeight="1" thickBot="1">
      <c r="A44" s="524" t="s">
        <v>1731</v>
      </c>
      <c r="B44" s="732">
        <v>1041</v>
      </c>
      <c r="C44" s="733">
        <v>1805</v>
      </c>
      <c r="D44" s="733">
        <v>1120</v>
      </c>
      <c r="E44" s="733">
        <v>685</v>
      </c>
      <c r="F44" s="527"/>
      <c r="G44" s="734"/>
      <c r="H44" s="413"/>
      <c r="I44" s="416"/>
      <c r="J44" s="416"/>
    </row>
    <row r="45" spans="1:11" s="59" customFormat="1" ht="14.25" customHeight="1">
      <c r="A45" s="59" t="s">
        <v>1596</v>
      </c>
      <c r="F45" s="99"/>
      <c r="G45" s="99"/>
      <c r="H45" s="3273"/>
      <c r="I45" s="3273"/>
      <c r="J45" s="3273"/>
    </row>
    <row r="46" spans="1:11" ht="14.25" customHeight="1">
      <c r="A46" s="59" t="s">
        <v>1732</v>
      </c>
      <c r="F46" s="99"/>
      <c r="G46" s="735"/>
      <c r="H46" s="735"/>
      <c r="I46" s="735"/>
      <c r="J46" s="735"/>
    </row>
    <row r="47" spans="1:11" ht="14.25" customHeight="1">
      <c r="A47" s="736" t="s">
        <v>1733</v>
      </c>
      <c r="B47" s="419"/>
      <c r="C47" s="419"/>
      <c r="D47" s="419"/>
      <c r="E47" s="419"/>
      <c r="G47" s="419"/>
      <c r="H47" s="419"/>
      <c r="I47" s="419"/>
      <c r="J47" s="419"/>
    </row>
    <row r="48" spans="1:11" ht="16.5" customHeight="1">
      <c r="A48" s="736" t="s">
        <v>1734</v>
      </c>
      <c r="B48" s="419"/>
      <c r="C48" s="419"/>
      <c r="D48" s="419"/>
      <c r="E48" s="419"/>
    </row>
    <row r="49" spans="1:11" ht="17.25" customHeight="1">
      <c r="A49" s="736" t="s">
        <v>1735</v>
      </c>
      <c r="C49" s="99"/>
      <c r="D49" s="99"/>
      <c r="E49" s="99"/>
    </row>
    <row r="50" spans="1:11" ht="9" customHeight="1">
      <c r="A50" s="535"/>
      <c r="B50" s="536"/>
      <c r="C50" s="536"/>
      <c r="D50" s="536"/>
      <c r="E50" s="536"/>
    </row>
    <row r="51" spans="1:11" ht="17.25" customHeight="1">
      <c r="F51" s="59"/>
      <c r="I51" s="60"/>
      <c r="J51" s="60"/>
    </row>
    <row r="52" spans="1:11" ht="16.5" customHeight="1">
      <c r="A52" s="428"/>
      <c r="C52" s="523"/>
      <c r="D52" s="523"/>
      <c r="E52" s="523"/>
      <c r="G52" s="537"/>
      <c r="H52" s="537"/>
      <c r="I52" s="537"/>
      <c r="J52" s="537"/>
    </row>
    <row r="53" spans="1:11">
      <c r="A53" s="59"/>
      <c r="D53" s="407"/>
      <c r="F53" s="538"/>
      <c r="G53" s="538"/>
      <c r="H53" s="538"/>
      <c r="I53" s="538"/>
      <c r="J53" s="538"/>
      <c r="K53" s="538"/>
    </row>
    <row r="54" spans="1:11">
      <c r="D54" s="407"/>
      <c r="F54" s="538"/>
      <c r="G54" s="538"/>
      <c r="H54" s="538"/>
      <c r="I54" s="538"/>
      <c r="J54" s="538"/>
      <c r="K54" s="538"/>
    </row>
    <row r="55" spans="1:11" ht="15" customHeight="1">
      <c r="D55" s="407"/>
      <c r="F55" s="538"/>
      <c r="G55" s="538"/>
      <c r="H55" s="538"/>
      <c r="I55" s="538"/>
      <c r="J55" s="538"/>
      <c r="K55" s="538"/>
    </row>
    <row r="56" spans="1:11" ht="14">
      <c r="A56" s="539"/>
      <c r="D56" s="407"/>
      <c r="F56" s="538"/>
      <c r="G56" s="538"/>
      <c r="H56" s="538"/>
      <c r="I56" s="538"/>
      <c r="J56" s="538"/>
      <c r="K56" s="538"/>
    </row>
    <row r="57" spans="1:11">
      <c r="A57" s="59"/>
      <c r="D57" s="407"/>
      <c r="F57" s="538"/>
      <c r="G57" s="538"/>
      <c r="H57" s="538"/>
      <c r="I57" s="538"/>
      <c r="J57" s="538"/>
      <c r="K57" s="538"/>
    </row>
    <row r="58" spans="1:11">
      <c r="A58" s="59"/>
      <c r="D58" s="407"/>
      <c r="F58" s="538"/>
      <c r="G58" s="538"/>
      <c r="H58" s="538"/>
      <c r="I58" s="538"/>
      <c r="J58" s="538"/>
      <c r="K58" s="538"/>
    </row>
    <row r="59" spans="1:11" ht="17.25" customHeight="1">
      <c r="A59" s="59"/>
      <c r="C59" s="99"/>
      <c r="D59" s="99"/>
      <c r="E59" s="99"/>
      <c r="F59" s="540"/>
      <c r="G59" s="538"/>
      <c r="H59" s="538"/>
      <c r="I59" s="538"/>
      <c r="J59" s="538"/>
      <c r="K59" s="540"/>
    </row>
    <row r="60" spans="1:11" ht="9" customHeight="1">
      <c r="A60" s="535"/>
      <c r="B60" s="536"/>
      <c r="C60" s="536"/>
      <c r="D60" s="536"/>
      <c r="E60" s="536"/>
      <c r="F60" s="542"/>
      <c r="G60" s="305"/>
      <c r="H60" s="541"/>
      <c r="I60" s="305"/>
      <c r="J60" s="305"/>
    </row>
    <row r="61" spans="1:11" ht="17.25" customHeight="1">
      <c r="A61" s="535"/>
      <c r="G61" s="305"/>
      <c r="H61" s="305"/>
      <c r="I61" s="305"/>
      <c r="J61" s="305"/>
    </row>
    <row r="62" spans="1:11" ht="17.25" customHeight="1">
      <c r="A62" s="428"/>
      <c r="B62" s="523"/>
      <c r="C62" s="523"/>
      <c r="D62" s="523"/>
      <c r="E62" s="523"/>
    </row>
    <row r="63" spans="1:11" ht="16.5" customHeight="1">
      <c r="A63" s="428"/>
      <c r="B63" s="523"/>
      <c r="C63" s="523"/>
      <c r="D63" s="523"/>
      <c r="E63" s="523"/>
    </row>
    <row r="64" spans="1:11" ht="17.25" customHeight="1">
      <c r="A64" s="59"/>
    </row>
    <row r="65" spans="1:1" ht="17.25" customHeight="1">
      <c r="A65" s="535"/>
    </row>
    <row r="66" spans="1:1" ht="17.25" customHeight="1">
      <c r="A66" s="535"/>
    </row>
    <row r="67" spans="1:1" ht="17.25" customHeight="1">
      <c r="A67" s="535"/>
    </row>
    <row r="68" spans="1:1" ht="17.25" customHeight="1">
      <c r="A68" s="535"/>
    </row>
    <row r="69" spans="1:1" ht="17.25" customHeight="1">
      <c r="A69" s="535"/>
    </row>
    <row r="70" spans="1:1" ht="17.25" customHeight="1">
      <c r="A70" s="535"/>
    </row>
    <row r="71" spans="1:1">
      <c r="A71" s="535"/>
    </row>
  </sheetData>
  <mergeCells count="7">
    <mergeCell ref="H45:J45"/>
    <mergeCell ref="A3:A4"/>
    <mergeCell ref="B3:B4"/>
    <mergeCell ref="C3:E3"/>
    <mergeCell ref="F3:F4"/>
    <mergeCell ref="G3:G4"/>
    <mergeCell ref="H3:J3"/>
  </mergeCells>
  <phoneticPr fontId="3"/>
  <pageMargins left="0.70866141732283472" right="0.59055118110236227" top="0.59055118110236227" bottom="0.59055118110236227" header="0.51181102362204722" footer="0.51181102362204722"/>
  <pageSetup paperSize="9" scale="94" orientation="portrait" horizontalDpi="4294967293"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6F373-8D78-46A4-813A-D702B5CE8D97}">
  <dimension ref="A1:O83"/>
  <sheetViews>
    <sheetView view="pageBreakPreview" zoomScaleNormal="100" zoomScaleSheetLayoutView="100" workbookViewId="0">
      <selection activeCell="L15" sqref="L15"/>
    </sheetView>
  </sheetViews>
  <sheetFormatPr defaultRowHeight="13"/>
  <cols>
    <col min="1" max="1" width="15.36328125" customWidth="1"/>
    <col min="2" max="2" width="8.90625" customWidth="1"/>
    <col min="3" max="4" width="7.81640625" customWidth="1"/>
    <col min="5" max="5" width="7.08984375" customWidth="1"/>
    <col min="6" max="6" width="7.6328125" customWidth="1"/>
    <col min="7" max="8" width="6" customWidth="1"/>
    <col min="9" max="9" width="7.08984375" customWidth="1"/>
    <col min="10" max="10" width="7.6328125" customWidth="1"/>
    <col min="11" max="11" width="7.1796875" customWidth="1"/>
    <col min="12" max="12" width="7" bestFit="1" customWidth="1"/>
  </cols>
  <sheetData>
    <row r="1" spans="1:15" ht="21" customHeight="1">
      <c r="A1" s="56" t="s">
        <v>1736</v>
      </c>
      <c r="C1" s="737"/>
      <c r="D1" s="737"/>
      <c r="E1" s="737"/>
      <c r="F1" s="737"/>
      <c r="G1" s="737"/>
      <c r="H1" s="737"/>
      <c r="I1" s="737"/>
      <c r="J1" s="737"/>
      <c r="K1" s="737"/>
    </row>
    <row r="2" spans="1:15" ht="13.5" customHeight="1" thickBot="1">
      <c r="A2" s="118" t="s">
        <v>1737</v>
      </c>
      <c r="B2" s="342"/>
      <c r="C2" s="342"/>
      <c r="D2" s="342"/>
      <c r="E2" s="342"/>
      <c r="F2" s="342"/>
      <c r="G2" s="342"/>
      <c r="H2" s="342"/>
      <c r="I2" s="299"/>
      <c r="J2" s="738"/>
      <c r="L2" s="299" t="s">
        <v>1738</v>
      </c>
    </row>
    <row r="3" spans="1:15" ht="15.75" customHeight="1">
      <c r="A3" s="3242" t="s">
        <v>1739</v>
      </c>
      <c r="B3" s="3117" t="s">
        <v>1740</v>
      </c>
      <c r="C3" s="3374"/>
      <c r="D3" s="3375"/>
      <c r="E3" s="3117" t="s">
        <v>752</v>
      </c>
      <c r="F3" s="3374"/>
      <c r="G3" s="3374"/>
      <c r="H3" s="3375"/>
      <c r="I3" s="3117" t="s">
        <v>753</v>
      </c>
      <c r="J3" s="3374"/>
      <c r="K3" s="3374"/>
      <c r="L3" s="3374"/>
    </row>
    <row r="4" spans="1:15" ht="15.75" customHeight="1">
      <c r="A4" s="3245"/>
      <c r="B4" s="302" t="s">
        <v>16</v>
      </c>
      <c r="C4" s="302" t="s">
        <v>752</v>
      </c>
      <c r="D4" s="302" t="s">
        <v>753</v>
      </c>
      <c r="E4" s="302" t="s">
        <v>1741</v>
      </c>
      <c r="F4" s="302" t="s">
        <v>1742</v>
      </c>
      <c r="G4" s="302" t="s">
        <v>1743</v>
      </c>
      <c r="H4" s="302" t="s">
        <v>1744</v>
      </c>
      <c r="I4" s="302" t="s">
        <v>1741</v>
      </c>
      <c r="J4" s="302" t="s">
        <v>1742</v>
      </c>
      <c r="K4" s="302" t="s">
        <v>1743</v>
      </c>
      <c r="L4" s="303" t="s">
        <v>1744</v>
      </c>
      <c r="M4" s="735"/>
      <c r="N4" s="735"/>
      <c r="O4" s="735"/>
    </row>
    <row r="5" spans="1:15" ht="21.9" customHeight="1">
      <c r="A5" s="96" t="s">
        <v>1745</v>
      </c>
      <c r="B5" s="406">
        <v>395180</v>
      </c>
      <c r="C5" s="407">
        <v>189234</v>
      </c>
      <c r="D5" s="407">
        <v>205946</v>
      </c>
      <c r="E5" s="521">
        <v>54655</v>
      </c>
      <c r="F5" s="521">
        <v>117926</v>
      </c>
      <c r="G5" s="521">
        <v>6102</v>
      </c>
      <c r="H5" s="521">
        <v>8587</v>
      </c>
      <c r="I5" s="407">
        <v>41776</v>
      </c>
      <c r="J5" s="407">
        <v>118148</v>
      </c>
      <c r="K5" s="407">
        <v>30211</v>
      </c>
      <c r="L5" s="407">
        <v>14259</v>
      </c>
    </row>
    <row r="6" spans="1:15" ht="8.15" customHeight="1">
      <c r="A6" s="99"/>
      <c r="B6" s="406"/>
      <c r="C6" s="407"/>
      <c r="D6" s="407"/>
      <c r="E6" s="521"/>
      <c r="F6" s="521"/>
      <c r="G6" s="521"/>
      <c r="H6" s="521"/>
      <c r="I6" s="407"/>
      <c r="J6" s="407"/>
      <c r="K6" s="407"/>
      <c r="L6" s="407"/>
    </row>
    <row r="7" spans="1:15" ht="26.25" customHeight="1">
      <c r="A7" s="739" t="s">
        <v>1746</v>
      </c>
      <c r="B7" s="550">
        <v>392550</v>
      </c>
      <c r="C7" s="740">
        <v>188559</v>
      </c>
      <c r="D7" s="740">
        <v>203991</v>
      </c>
      <c r="E7" s="740">
        <v>55139</v>
      </c>
      <c r="F7" s="740">
        <v>113853</v>
      </c>
      <c r="G7" s="740">
        <v>6270</v>
      </c>
      <c r="H7" s="740">
        <v>8200</v>
      </c>
      <c r="I7" s="740">
        <v>41394</v>
      </c>
      <c r="J7" s="740">
        <v>114357</v>
      </c>
      <c r="K7" s="551">
        <v>29350</v>
      </c>
      <c r="L7" s="551">
        <v>14721</v>
      </c>
    </row>
    <row r="8" spans="1:15" ht="26.25" customHeight="1">
      <c r="A8" s="99" t="s">
        <v>1747</v>
      </c>
      <c r="B8" s="406">
        <v>20801</v>
      </c>
      <c r="C8" s="407">
        <v>10732</v>
      </c>
      <c r="D8" s="407">
        <v>10069</v>
      </c>
      <c r="E8" s="407">
        <v>10636</v>
      </c>
      <c r="F8" s="407">
        <v>47</v>
      </c>
      <c r="G8" s="407">
        <v>2</v>
      </c>
      <c r="H8" s="407">
        <v>4</v>
      </c>
      <c r="I8" s="407">
        <v>9966</v>
      </c>
      <c r="J8" s="407">
        <v>73</v>
      </c>
      <c r="K8" s="407" t="s">
        <v>717</v>
      </c>
      <c r="L8" s="407">
        <v>6</v>
      </c>
    </row>
    <row r="9" spans="1:15" ht="26.25" customHeight="1">
      <c r="A9" s="99" t="s">
        <v>1748</v>
      </c>
      <c r="B9" s="406">
        <v>20464</v>
      </c>
      <c r="C9" s="407">
        <v>10573</v>
      </c>
      <c r="D9" s="407">
        <v>9891</v>
      </c>
      <c r="E9" s="407">
        <v>9209</v>
      </c>
      <c r="F9" s="407">
        <v>766</v>
      </c>
      <c r="G9" s="407">
        <v>2</v>
      </c>
      <c r="H9" s="407">
        <v>38</v>
      </c>
      <c r="I9" s="407">
        <v>8370</v>
      </c>
      <c r="J9" s="407">
        <v>1096</v>
      </c>
      <c r="K9" s="407">
        <v>3</v>
      </c>
      <c r="L9" s="407">
        <v>117</v>
      </c>
    </row>
    <row r="10" spans="1:15" ht="26.25" customHeight="1">
      <c r="A10" s="99" t="s">
        <v>1749</v>
      </c>
      <c r="B10" s="406">
        <v>21949</v>
      </c>
      <c r="C10" s="407">
        <v>11455</v>
      </c>
      <c r="D10" s="407">
        <v>10494</v>
      </c>
      <c r="E10" s="407">
        <v>7285</v>
      </c>
      <c r="F10" s="407">
        <v>3369</v>
      </c>
      <c r="G10" s="407">
        <v>1</v>
      </c>
      <c r="H10" s="407">
        <v>133</v>
      </c>
      <c r="I10" s="407">
        <v>5419</v>
      </c>
      <c r="J10" s="407">
        <v>4409</v>
      </c>
      <c r="K10" s="407">
        <v>10</v>
      </c>
      <c r="L10" s="407">
        <v>338</v>
      </c>
    </row>
    <row r="11" spans="1:15" ht="26.25" customHeight="1">
      <c r="A11" s="99" t="s">
        <v>1750</v>
      </c>
      <c r="B11" s="406">
        <v>23941</v>
      </c>
      <c r="C11" s="407">
        <v>12488</v>
      </c>
      <c r="D11" s="407">
        <v>11453</v>
      </c>
      <c r="E11" s="407">
        <v>5321</v>
      </c>
      <c r="F11" s="407">
        <v>6415</v>
      </c>
      <c r="G11" s="407">
        <v>4</v>
      </c>
      <c r="H11" s="407">
        <v>280</v>
      </c>
      <c r="I11" s="407">
        <v>3311</v>
      </c>
      <c r="J11" s="407">
        <v>7253</v>
      </c>
      <c r="K11" s="407">
        <v>24</v>
      </c>
      <c r="L11" s="407">
        <v>650</v>
      </c>
    </row>
    <row r="12" spans="1:15" ht="26.25" customHeight="1">
      <c r="A12" s="99" t="s">
        <v>1751</v>
      </c>
      <c r="B12" s="406">
        <v>26420</v>
      </c>
      <c r="C12" s="407">
        <v>13365</v>
      </c>
      <c r="D12" s="407">
        <v>13055</v>
      </c>
      <c r="E12" s="407">
        <v>4191</v>
      </c>
      <c r="F12" s="407">
        <v>8286</v>
      </c>
      <c r="G12" s="407">
        <v>15</v>
      </c>
      <c r="H12" s="407">
        <v>487</v>
      </c>
      <c r="I12" s="407">
        <v>2731</v>
      </c>
      <c r="J12" s="407">
        <v>9163</v>
      </c>
      <c r="K12" s="407">
        <v>31</v>
      </c>
      <c r="L12" s="407">
        <v>932</v>
      </c>
    </row>
    <row r="13" spans="1:15" ht="15" customHeight="1">
      <c r="A13" s="99"/>
      <c r="B13" s="406"/>
      <c r="C13" s="407"/>
      <c r="D13" s="407"/>
      <c r="E13" s="521"/>
      <c r="F13" s="407"/>
      <c r="G13" s="407"/>
      <c r="H13" s="407"/>
      <c r="I13" s="407"/>
      <c r="J13" s="407"/>
      <c r="K13" s="407"/>
      <c r="L13" s="407"/>
    </row>
    <row r="14" spans="1:15" ht="26.25" customHeight="1">
      <c r="A14" s="99" t="s">
        <v>1752</v>
      </c>
      <c r="B14" s="406">
        <v>30144</v>
      </c>
      <c r="C14" s="407">
        <v>15187</v>
      </c>
      <c r="D14" s="407">
        <v>14957</v>
      </c>
      <c r="E14" s="407">
        <v>4082</v>
      </c>
      <c r="F14" s="407">
        <v>10034</v>
      </c>
      <c r="G14" s="407">
        <v>32</v>
      </c>
      <c r="H14" s="407">
        <v>667</v>
      </c>
      <c r="I14" s="407">
        <v>2522</v>
      </c>
      <c r="J14" s="407">
        <v>10722</v>
      </c>
      <c r="K14" s="407">
        <v>84</v>
      </c>
      <c r="L14" s="407">
        <v>1409</v>
      </c>
    </row>
    <row r="15" spans="1:15" ht="26.25" customHeight="1">
      <c r="A15" s="99" t="s">
        <v>1753</v>
      </c>
      <c r="B15" s="406">
        <v>35478</v>
      </c>
      <c r="C15" s="407">
        <v>17737</v>
      </c>
      <c r="D15" s="407">
        <v>17741</v>
      </c>
      <c r="E15" s="407">
        <v>4610</v>
      </c>
      <c r="F15" s="407">
        <v>11469</v>
      </c>
      <c r="G15" s="407">
        <v>80</v>
      </c>
      <c r="H15" s="407">
        <v>1119</v>
      </c>
      <c r="I15" s="407">
        <v>2892</v>
      </c>
      <c r="J15" s="407">
        <v>12183</v>
      </c>
      <c r="K15" s="407">
        <v>242</v>
      </c>
      <c r="L15" s="407">
        <v>2091</v>
      </c>
    </row>
    <row r="16" spans="1:15" ht="26.25" customHeight="1">
      <c r="A16" s="99" t="s">
        <v>1754</v>
      </c>
      <c r="B16" s="406">
        <v>28868</v>
      </c>
      <c r="C16" s="407">
        <v>14144</v>
      </c>
      <c r="D16" s="407">
        <v>14724</v>
      </c>
      <c r="E16" s="407">
        <v>3374</v>
      </c>
      <c r="F16" s="407">
        <v>9263</v>
      </c>
      <c r="G16" s="407">
        <v>94</v>
      </c>
      <c r="H16" s="407">
        <v>1020</v>
      </c>
      <c r="I16" s="407">
        <v>2099</v>
      </c>
      <c r="J16" s="407">
        <v>10225</v>
      </c>
      <c r="K16" s="407">
        <v>312</v>
      </c>
      <c r="L16" s="407">
        <v>1867</v>
      </c>
    </row>
    <row r="17" spans="1:12" ht="26.25" customHeight="1">
      <c r="A17" s="99" t="s">
        <v>1755</v>
      </c>
      <c r="B17" s="406">
        <v>25960</v>
      </c>
      <c r="C17" s="407">
        <v>12605</v>
      </c>
      <c r="D17" s="407">
        <v>13355</v>
      </c>
      <c r="E17" s="407">
        <v>2263</v>
      </c>
      <c r="F17" s="407">
        <v>8836</v>
      </c>
      <c r="G17" s="407">
        <v>152</v>
      </c>
      <c r="H17" s="407">
        <v>1016</v>
      </c>
      <c r="I17" s="407">
        <v>1310</v>
      </c>
      <c r="J17" s="407">
        <v>9643</v>
      </c>
      <c r="K17" s="407">
        <v>614</v>
      </c>
      <c r="L17" s="407">
        <v>1624</v>
      </c>
    </row>
    <row r="18" spans="1:12" ht="26.25" customHeight="1">
      <c r="A18" s="99" t="s">
        <v>1756</v>
      </c>
      <c r="B18" s="406">
        <v>26358</v>
      </c>
      <c r="C18" s="407">
        <v>12770</v>
      </c>
      <c r="D18" s="407">
        <v>13588</v>
      </c>
      <c r="E18" s="407">
        <v>1629</v>
      </c>
      <c r="F18" s="407">
        <v>9616</v>
      </c>
      <c r="G18" s="407">
        <v>276</v>
      </c>
      <c r="H18" s="407">
        <v>953</v>
      </c>
      <c r="I18" s="407">
        <v>825</v>
      </c>
      <c r="J18" s="407">
        <v>10306</v>
      </c>
      <c r="K18" s="407">
        <v>996</v>
      </c>
      <c r="L18" s="407">
        <v>1313</v>
      </c>
    </row>
    <row r="19" spans="1:12" ht="15" customHeight="1">
      <c r="A19" s="99"/>
      <c r="B19" s="406"/>
      <c r="C19" s="407"/>
      <c r="D19" s="407"/>
      <c r="E19" s="521"/>
      <c r="F19" s="521"/>
      <c r="G19" s="521"/>
      <c r="H19" s="521"/>
      <c r="I19" s="407"/>
      <c r="J19" s="407"/>
      <c r="K19" s="407"/>
      <c r="L19" s="407"/>
    </row>
    <row r="20" spans="1:12" ht="26.25" customHeight="1">
      <c r="A20" s="99" t="s">
        <v>1757</v>
      </c>
      <c r="B20" s="406">
        <v>30457</v>
      </c>
      <c r="C20" s="407">
        <v>14718</v>
      </c>
      <c r="D20" s="407">
        <v>15739</v>
      </c>
      <c r="E20" s="407">
        <v>1281</v>
      </c>
      <c r="F20" s="407">
        <v>11699</v>
      </c>
      <c r="G20" s="407">
        <v>550</v>
      </c>
      <c r="H20" s="407">
        <v>882</v>
      </c>
      <c r="I20" s="407">
        <v>542</v>
      </c>
      <c r="J20" s="407">
        <v>11741</v>
      </c>
      <c r="K20" s="407">
        <v>1933</v>
      </c>
      <c r="L20" s="407">
        <v>1318</v>
      </c>
    </row>
    <row r="21" spans="1:12" ht="26.25" customHeight="1">
      <c r="A21" s="99" t="s">
        <v>1758</v>
      </c>
      <c r="B21" s="406">
        <v>34111</v>
      </c>
      <c r="C21" s="407">
        <v>16138</v>
      </c>
      <c r="D21" s="407">
        <v>17973</v>
      </c>
      <c r="E21" s="407">
        <v>844</v>
      </c>
      <c r="F21" s="407">
        <v>13181</v>
      </c>
      <c r="G21" s="407">
        <v>969</v>
      </c>
      <c r="H21" s="407">
        <v>854</v>
      </c>
      <c r="I21" s="407">
        <v>514</v>
      </c>
      <c r="J21" s="407">
        <v>12279</v>
      </c>
      <c r="K21" s="407">
        <v>3528</v>
      </c>
      <c r="L21" s="407">
        <v>1358</v>
      </c>
    </row>
    <row r="22" spans="1:12" ht="26.25" customHeight="1">
      <c r="A22" s="99" t="s">
        <v>1759</v>
      </c>
      <c r="B22" s="406">
        <v>26584</v>
      </c>
      <c r="C22" s="407">
        <v>11952</v>
      </c>
      <c r="D22" s="407">
        <v>14632</v>
      </c>
      <c r="E22" s="407">
        <v>258</v>
      </c>
      <c r="F22" s="407">
        <v>9962</v>
      </c>
      <c r="G22" s="407">
        <v>1081</v>
      </c>
      <c r="H22" s="407">
        <v>441</v>
      </c>
      <c r="I22" s="407">
        <v>333</v>
      </c>
      <c r="J22" s="407">
        <v>8388</v>
      </c>
      <c r="K22" s="407">
        <v>4776</v>
      </c>
      <c r="L22" s="407">
        <v>797</v>
      </c>
    </row>
    <row r="23" spans="1:12" ht="26.25" customHeight="1">
      <c r="A23" s="99" t="s">
        <v>1760</v>
      </c>
      <c r="B23" s="406">
        <v>19094</v>
      </c>
      <c r="C23" s="407">
        <v>7982</v>
      </c>
      <c r="D23" s="407">
        <v>11112</v>
      </c>
      <c r="E23" s="407">
        <v>100</v>
      </c>
      <c r="F23" s="407">
        <v>6457</v>
      </c>
      <c r="G23" s="407">
        <v>1072</v>
      </c>
      <c r="H23" s="407">
        <v>214</v>
      </c>
      <c r="I23" s="407">
        <v>264</v>
      </c>
      <c r="J23" s="407">
        <v>4488</v>
      </c>
      <c r="K23" s="407">
        <v>5503</v>
      </c>
      <c r="L23" s="407">
        <v>487</v>
      </c>
    </row>
    <row r="24" spans="1:12" ht="26.25" customHeight="1" thickBot="1">
      <c r="A24" s="106" t="s">
        <v>1761</v>
      </c>
      <c r="B24" s="741">
        <v>21921</v>
      </c>
      <c r="C24" s="701">
        <v>6713</v>
      </c>
      <c r="D24" s="701">
        <v>15208</v>
      </c>
      <c r="E24" s="701">
        <v>56</v>
      </c>
      <c r="F24" s="701">
        <v>4453</v>
      </c>
      <c r="G24" s="701">
        <v>1940</v>
      </c>
      <c r="H24" s="701">
        <v>92</v>
      </c>
      <c r="I24" s="701">
        <v>296</v>
      </c>
      <c r="J24" s="701">
        <v>2388</v>
      </c>
      <c r="K24" s="701">
        <v>11294</v>
      </c>
      <c r="L24" s="701">
        <v>414</v>
      </c>
    </row>
    <row r="25" spans="1:12" s="59" customFormat="1" ht="13.5" customHeight="1">
      <c r="A25" s="483" t="s">
        <v>1762</v>
      </c>
      <c r="B25" s="61"/>
      <c r="C25" s="61"/>
      <c r="D25" s="61"/>
    </row>
    <row r="26" spans="1:12" ht="13.5" customHeight="1">
      <c r="A26" s="483" t="s">
        <v>1763</v>
      </c>
      <c r="B26" s="61"/>
      <c r="C26" s="59"/>
      <c r="D26" s="59"/>
      <c r="E26" s="59"/>
      <c r="F26" s="59"/>
      <c r="G26" s="59"/>
      <c r="H26" s="59"/>
      <c r="I26" s="59"/>
      <c r="J26" s="59"/>
      <c r="K26" s="59"/>
      <c r="L26" s="59"/>
    </row>
    <row r="27" spans="1:12" ht="13.5" customHeight="1">
      <c r="A27" s="61"/>
      <c r="B27" s="61"/>
      <c r="C27" s="59"/>
      <c r="D27" s="59"/>
      <c r="E27" s="59"/>
      <c r="F27" s="59"/>
      <c r="G27" s="59"/>
      <c r="H27" s="59"/>
      <c r="I27" s="59"/>
      <c r="J27" s="59"/>
      <c r="K27" s="59"/>
      <c r="L27" s="59"/>
    </row>
    <row r="28" spans="1:12" ht="23.25" customHeight="1"/>
    <row r="29" spans="1:12" ht="14.4" customHeight="1"/>
    <row r="30" spans="1:12" ht="14.4" customHeight="1"/>
    <row r="31" spans="1:12" ht="14.4" customHeight="1"/>
    <row r="32" spans="1:12" ht="14.4" customHeight="1"/>
    <row r="33" ht="12.75" customHeight="1"/>
    <row r="34" ht="14.4" customHeight="1"/>
    <row r="35" ht="11.25" customHeight="1"/>
    <row r="36" ht="14.4" customHeight="1"/>
    <row r="37" ht="14.4" customHeight="1"/>
    <row r="38" ht="14.4" customHeight="1"/>
    <row r="39" ht="14.4" customHeight="1"/>
    <row r="40" ht="14.4" customHeight="1"/>
    <row r="41" ht="8.25" customHeight="1"/>
    <row r="42" ht="14.4" customHeight="1"/>
    <row r="43" ht="14.4" customHeight="1"/>
    <row r="44" ht="14.4" customHeight="1"/>
    <row r="45" ht="14.4" customHeight="1"/>
    <row r="46" ht="14.4" customHeight="1"/>
    <row r="47" ht="14.4" customHeight="1"/>
    <row r="48" ht="14.4" customHeight="1"/>
    <row r="49" ht="14.4" customHeight="1"/>
    <row r="50" ht="14.4" customHeight="1"/>
    <row r="51" ht="14.4" customHeight="1"/>
    <row r="52" ht="14.4" customHeight="1"/>
    <row r="56" ht="41.25" customHeight="1"/>
    <row r="57" ht="14.4" customHeight="1"/>
    <row r="58" ht="14.4" customHeight="1"/>
    <row r="59" ht="14.4" customHeight="1"/>
    <row r="60" ht="14.4" customHeight="1"/>
    <row r="61" ht="14.4" customHeight="1"/>
    <row r="62" ht="14.4" customHeight="1"/>
    <row r="63" ht="14.4" customHeight="1"/>
    <row r="64" ht="9" customHeight="1"/>
    <row r="65" ht="14.4" customHeight="1"/>
    <row r="66" ht="14.4" customHeight="1"/>
    <row r="67" ht="14.4" customHeight="1"/>
    <row r="68" ht="14.4" customHeight="1"/>
    <row r="69" ht="14.4" customHeight="1"/>
    <row r="70" ht="9" customHeight="1"/>
    <row r="71" ht="14.4" customHeight="1"/>
    <row r="72" ht="14.4" customHeight="1"/>
    <row r="73" ht="14.4" customHeight="1"/>
    <row r="74" ht="14.4" customHeight="1"/>
    <row r="75" ht="14.4" customHeight="1"/>
    <row r="76" ht="9" customHeight="1"/>
    <row r="77" ht="14.4" customHeight="1"/>
    <row r="78" ht="14.4" customHeight="1"/>
    <row r="79" ht="14.4" customHeight="1"/>
    <row r="80" ht="14.4" customHeight="1"/>
    <row r="81" ht="14.4" customHeight="1"/>
    <row r="82" ht="14.4" customHeight="1"/>
    <row r="83" ht="14.4" customHeight="1"/>
  </sheetData>
  <mergeCells count="4">
    <mergeCell ref="A3:A4"/>
    <mergeCell ref="B3:D3"/>
    <mergeCell ref="E3:H3"/>
    <mergeCell ref="I3:L3"/>
  </mergeCells>
  <phoneticPr fontId="3"/>
  <pageMargins left="0.39370078740157483" right="0.78740157480314965" top="0.59055118110236227" bottom="0.59055118110236227" header="0.51181102362204722" footer="0.51181102362204722"/>
  <pageSetup paperSize="9" scale="96" orientation="portrait" horizontalDpi="4294967293"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1B8B8-E921-4CFA-A930-2D65701351F1}">
  <dimension ref="A1:L76"/>
  <sheetViews>
    <sheetView view="pageBreakPreview" zoomScaleNormal="100" workbookViewId="0">
      <selection activeCell="L15" sqref="L15"/>
    </sheetView>
  </sheetViews>
  <sheetFormatPr defaultColWidth="9" defaultRowHeight="11"/>
  <cols>
    <col min="1" max="1" width="6.6328125" style="503" customWidth="1"/>
    <col min="2" max="2" width="7.6328125" style="503" customWidth="1"/>
    <col min="3" max="5" width="10.08984375" style="503" customWidth="1"/>
    <col min="6" max="6" width="6.6328125" style="503" customWidth="1"/>
    <col min="7" max="7" width="7.6328125" style="503" customWidth="1"/>
    <col min="8" max="10" width="10.08984375" style="503" customWidth="1"/>
    <col min="11" max="16384" width="9" style="503"/>
  </cols>
  <sheetData>
    <row r="1" spans="1:12" ht="21" customHeight="1">
      <c r="A1" s="56" t="s">
        <v>1764</v>
      </c>
      <c r="B1" s="56"/>
      <c r="C1" s="56"/>
      <c r="D1" s="56"/>
      <c r="E1" s="56"/>
      <c r="F1" s="56"/>
      <c r="G1" s="56"/>
      <c r="H1" s="56"/>
      <c r="I1" s="56"/>
      <c r="J1" s="56"/>
    </row>
    <row r="2" spans="1:12" ht="14.25" customHeight="1" thickBot="1">
      <c r="A2" s="3124" t="s">
        <v>1390</v>
      </c>
      <c r="B2" s="3124"/>
      <c r="C2" s="544"/>
      <c r="D2" s="544"/>
      <c r="E2" s="544"/>
      <c r="F2" s="544"/>
      <c r="G2" s="545"/>
      <c r="H2" s="3303" t="s">
        <v>1552</v>
      </c>
      <c r="I2" s="3376"/>
      <c r="J2" s="3376"/>
    </row>
    <row r="3" spans="1:12" s="59" customFormat="1" ht="15" customHeight="1">
      <c r="A3" s="3241" t="s">
        <v>1392</v>
      </c>
      <c r="B3" s="3245"/>
      <c r="C3" s="387" t="s">
        <v>1393</v>
      </c>
      <c r="D3" s="384" t="s">
        <v>752</v>
      </c>
      <c r="E3" s="387" t="s">
        <v>753</v>
      </c>
      <c r="F3" s="3240" t="s">
        <v>1394</v>
      </c>
      <c r="G3" s="3245"/>
      <c r="H3" s="64" t="s">
        <v>1393</v>
      </c>
      <c r="I3" s="64" t="s">
        <v>752</v>
      </c>
      <c r="J3" s="63" t="s">
        <v>753</v>
      </c>
    </row>
    <row r="4" spans="1:12" s="306" customFormat="1" ht="12" customHeight="1">
      <c r="A4" s="3377" t="s">
        <v>1765</v>
      </c>
      <c r="B4" s="3377"/>
      <c r="C4" s="438">
        <v>460930</v>
      </c>
      <c r="D4" s="439">
        <v>224246</v>
      </c>
      <c r="E4" s="439">
        <v>236684</v>
      </c>
      <c r="F4" s="3306" t="s">
        <v>1396</v>
      </c>
      <c r="G4" s="3283"/>
      <c r="H4" s="743">
        <v>28868</v>
      </c>
      <c r="I4" s="744">
        <v>14144</v>
      </c>
      <c r="J4" s="744">
        <v>14724</v>
      </c>
      <c r="L4" s="547"/>
    </row>
    <row r="5" spans="1:12" s="59" customFormat="1" ht="10.5" customHeight="1">
      <c r="A5" s="3281" t="s">
        <v>1397</v>
      </c>
      <c r="B5" s="3281"/>
      <c r="C5" s="745">
        <v>18229</v>
      </c>
      <c r="D5" s="744">
        <v>9388</v>
      </c>
      <c r="E5" s="744">
        <v>8841</v>
      </c>
      <c r="F5" s="3278">
        <v>50</v>
      </c>
      <c r="G5" s="3273"/>
      <c r="H5" s="746">
        <v>6449</v>
      </c>
      <c r="I5" s="747">
        <v>3207</v>
      </c>
      <c r="J5" s="747">
        <v>3242</v>
      </c>
    </row>
    <row r="6" spans="1:12" s="59" customFormat="1" ht="10.5" customHeight="1">
      <c r="A6" s="3273">
        <v>0</v>
      </c>
      <c r="B6" s="3273"/>
      <c r="C6" s="746">
        <v>3485</v>
      </c>
      <c r="D6" s="747">
        <v>1823</v>
      </c>
      <c r="E6" s="747">
        <v>1662</v>
      </c>
      <c r="F6" s="3278">
        <v>51</v>
      </c>
      <c r="G6" s="3273"/>
      <c r="H6" s="746">
        <v>6101</v>
      </c>
      <c r="I6" s="747">
        <v>3083</v>
      </c>
      <c r="J6" s="747">
        <v>3018</v>
      </c>
    </row>
    <row r="7" spans="1:12" s="59" customFormat="1" ht="10.5" customHeight="1">
      <c r="A7" s="3273">
        <v>1</v>
      </c>
      <c r="B7" s="3273"/>
      <c r="C7" s="746">
        <v>3574</v>
      </c>
      <c r="D7" s="747">
        <v>1845</v>
      </c>
      <c r="E7" s="747">
        <v>1729</v>
      </c>
      <c r="F7" s="3278">
        <v>52</v>
      </c>
      <c r="G7" s="3273"/>
      <c r="H7" s="746">
        <v>5875</v>
      </c>
      <c r="I7" s="747">
        <v>2805</v>
      </c>
      <c r="J7" s="747">
        <v>3070</v>
      </c>
    </row>
    <row r="8" spans="1:12" s="59" customFormat="1" ht="10.5" customHeight="1">
      <c r="A8" s="3273">
        <v>2</v>
      </c>
      <c r="B8" s="3273"/>
      <c r="C8" s="746">
        <v>3639</v>
      </c>
      <c r="D8" s="747">
        <v>1902</v>
      </c>
      <c r="E8" s="747">
        <v>1737</v>
      </c>
      <c r="F8" s="3278">
        <v>53</v>
      </c>
      <c r="G8" s="3273"/>
      <c r="H8" s="746">
        <v>5871</v>
      </c>
      <c r="I8" s="747">
        <v>2826</v>
      </c>
      <c r="J8" s="747">
        <v>3045</v>
      </c>
    </row>
    <row r="9" spans="1:12" s="59" customFormat="1" ht="10.5" customHeight="1">
      <c r="A9" s="3273">
        <v>3</v>
      </c>
      <c r="B9" s="3273"/>
      <c r="C9" s="746">
        <v>3766</v>
      </c>
      <c r="D9" s="747">
        <v>1869</v>
      </c>
      <c r="E9" s="747">
        <v>1897</v>
      </c>
      <c r="F9" s="3278">
        <v>54</v>
      </c>
      <c r="G9" s="3273"/>
      <c r="H9" s="746">
        <v>4572</v>
      </c>
      <c r="I9" s="747">
        <v>2223</v>
      </c>
      <c r="J9" s="747">
        <v>2349</v>
      </c>
    </row>
    <row r="10" spans="1:12" s="59" customFormat="1" ht="10.5" customHeight="1">
      <c r="A10" s="3273">
        <v>4</v>
      </c>
      <c r="B10" s="3273"/>
      <c r="C10" s="746">
        <v>3765</v>
      </c>
      <c r="D10" s="747">
        <v>1949</v>
      </c>
      <c r="E10" s="747">
        <v>1816</v>
      </c>
      <c r="F10" s="3278"/>
      <c r="G10" s="3273"/>
      <c r="H10" s="401"/>
      <c r="I10" s="398"/>
      <c r="J10" s="398"/>
    </row>
    <row r="11" spans="1:12" s="59" customFormat="1" ht="10.5" customHeight="1">
      <c r="A11" s="3273"/>
      <c r="B11" s="3273"/>
      <c r="C11" s="401"/>
      <c r="D11" s="398"/>
      <c r="E11" s="398"/>
      <c r="F11" s="3301" t="s">
        <v>1398</v>
      </c>
      <c r="G11" s="3281"/>
      <c r="H11" s="745">
        <v>25960</v>
      </c>
      <c r="I11" s="744">
        <v>12605</v>
      </c>
      <c r="J11" s="744">
        <v>13355</v>
      </c>
    </row>
    <row r="12" spans="1:12" s="59" customFormat="1" ht="10.5" customHeight="1">
      <c r="A12" s="3281" t="s">
        <v>1399</v>
      </c>
      <c r="B12" s="3281"/>
      <c r="C12" s="745">
        <v>20915</v>
      </c>
      <c r="D12" s="744">
        <v>10649</v>
      </c>
      <c r="E12" s="744">
        <v>10266</v>
      </c>
      <c r="F12" s="3278">
        <v>55</v>
      </c>
      <c r="G12" s="3273"/>
      <c r="H12" s="746">
        <v>5576</v>
      </c>
      <c r="I12" s="747">
        <v>2677</v>
      </c>
      <c r="J12" s="747">
        <v>2899</v>
      </c>
    </row>
    <row r="13" spans="1:12" s="59" customFormat="1" ht="10.5" customHeight="1">
      <c r="A13" s="3273">
        <v>5</v>
      </c>
      <c r="B13" s="3273"/>
      <c r="C13" s="746">
        <v>4095</v>
      </c>
      <c r="D13" s="747">
        <v>2116</v>
      </c>
      <c r="E13" s="747">
        <v>1979</v>
      </c>
      <c r="F13" s="3278">
        <v>56</v>
      </c>
      <c r="G13" s="3273"/>
      <c r="H13" s="746">
        <v>5331</v>
      </c>
      <c r="I13" s="747">
        <v>2599</v>
      </c>
      <c r="J13" s="747">
        <v>2732</v>
      </c>
    </row>
    <row r="14" spans="1:12" s="59" customFormat="1" ht="10.5" customHeight="1">
      <c r="A14" s="3273">
        <v>6</v>
      </c>
      <c r="B14" s="3273"/>
      <c r="C14" s="746">
        <v>4104</v>
      </c>
      <c r="D14" s="747">
        <v>2094</v>
      </c>
      <c r="E14" s="747">
        <v>2010</v>
      </c>
      <c r="F14" s="3278">
        <v>57</v>
      </c>
      <c r="G14" s="3273"/>
      <c r="H14" s="746">
        <v>5022</v>
      </c>
      <c r="I14" s="747">
        <v>2465</v>
      </c>
      <c r="J14" s="747">
        <v>2557</v>
      </c>
    </row>
    <row r="15" spans="1:12" s="59" customFormat="1" ht="10.5" customHeight="1">
      <c r="A15" s="3273">
        <v>7</v>
      </c>
      <c r="B15" s="3273"/>
      <c r="C15" s="746">
        <v>4146</v>
      </c>
      <c r="D15" s="747">
        <v>2115</v>
      </c>
      <c r="E15" s="747">
        <v>2031</v>
      </c>
      <c r="F15" s="3278">
        <v>58</v>
      </c>
      <c r="G15" s="3273"/>
      <c r="H15" s="746">
        <v>5059</v>
      </c>
      <c r="I15" s="747">
        <v>2483</v>
      </c>
      <c r="J15" s="747">
        <v>2576</v>
      </c>
    </row>
    <row r="16" spans="1:12" s="59" customFormat="1" ht="10.5" customHeight="1">
      <c r="A16" s="3273">
        <v>8</v>
      </c>
      <c r="B16" s="3273"/>
      <c r="C16" s="746">
        <v>4160</v>
      </c>
      <c r="D16" s="747">
        <v>2091</v>
      </c>
      <c r="E16" s="747">
        <v>2069</v>
      </c>
      <c r="F16" s="3278">
        <v>59</v>
      </c>
      <c r="G16" s="3273"/>
      <c r="H16" s="746">
        <v>4972</v>
      </c>
      <c r="I16" s="747">
        <v>2381</v>
      </c>
      <c r="J16" s="747">
        <v>2591</v>
      </c>
    </row>
    <row r="17" spans="1:10" s="59" customFormat="1" ht="10.5" customHeight="1">
      <c r="A17" s="3273">
        <v>9</v>
      </c>
      <c r="B17" s="3273"/>
      <c r="C17" s="746">
        <v>4410</v>
      </c>
      <c r="D17" s="747">
        <v>2233</v>
      </c>
      <c r="E17" s="747">
        <v>2177</v>
      </c>
      <c r="F17" s="3278"/>
      <c r="G17" s="3273"/>
      <c r="H17" s="401"/>
      <c r="I17" s="398"/>
      <c r="J17" s="398"/>
    </row>
    <row r="18" spans="1:10" s="59" customFormat="1" ht="10.5" customHeight="1">
      <c r="A18" s="3273"/>
      <c r="B18" s="3273"/>
      <c r="C18" s="401"/>
      <c r="D18" s="398"/>
      <c r="E18" s="398"/>
      <c r="F18" s="3301" t="s">
        <v>1400</v>
      </c>
      <c r="G18" s="3281"/>
      <c r="H18" s="745">
        <v>26358</v>
      </c>
      <c r="I18" s="744">
        <v>12770</v>
      </c>
      <c r="J18" s="744">
        <v>13588</v>
      </c>
    </row>
    <row r="19" spans="1:10" s="59" customFormat="1" ht="10.5" customHeight="1">
      <c r="A19" s="3281" t="s">
        <v>1401</v>
      </c>
      <c r="B19" s="3281"/>
      <c r="C19" s="745">
        <v>21511</v>
      </c>
      <c r="D19" s="744">
        <v>11010</v>
      </c>
      <c r="E19" s="744">
        <v>10501</v>
      </c>
      <c r="F19" s="3278">
        <v>60</v>
      </c>
      <c r="G19" s="3273"/>
      <c r="H19" s="746">
        <v>5135</v>
      </c>
      <c r="I19" s="747">
        <v>2489</v>
      </c>
      <c r="J19" s="747">
        <v>2646</v>
      </c>
    </row>
    <row r="20" spans="1:10" s="59" customFormat="1" ht="10.5" customHeight="1">
      <c r="A20" s="3273">
        <v>10</v>
      </c>
      <c r="B20" s="3273"/>
      <c r="C20" s="746">
        <v>4293</v>
      </c>
      <c r="D20" s="747">
        <v>2143</v>
      </c>
      <c r="E20" s="747">
        <v>2150</v>
      </c>
      <c r="F20" s="3278">
        <v>61</v>
      </c>
      <c r="G20" s="3273"/>
      <c r="H20" s="746">
        <v>5401</v>
      </c>
      <c r="I20" s="747">
        <v>2629</v>
      </c>
      <c r="J20" s="747">
        <v>2772</v>
      </c>
    </row>
    <row r="21" spans="1:10" s="59" customFormat="1" ht="10.5" customHeight="1">
      <c r="A21" s="3273">
        <v>11</v>
      </c>
      <c r="B21" s="3273"/>
      <c r="C21" s="746">
        <v>4378</v>
      </c>
      <c r="D21" s="747">
        <v>2196</v>
      </c>
      <c r="E21" s="747">
        <v>2182</v>
      </c>
      <c r="F21" s="3278">
        <v>62</v>
      </c>
      <c r="G21" s="3273"/>
      <c r="H21" s="746">
        <v>5243</v>
      </c>
      <c r="I21" s="747">
        <v>2566</v>
      </c>
      <c r="J21" s="747">
        <v>2677</v>
      </c>
    </row>
    <row r="22" spans="1:10" s="59" customFormat="1" ht="10.5" customHeight="1">
      <c r="A22" s="3273">
        <v>12</v>
      </c>
      <c r="B22" s="3273"/>
      <c r="C22" s="746">
        <v>4278</v>
      </c>
      <c r="D22" s="747">
        <v>2238</v>
      </c>
      <c r="E22" s="747">
        <v>2040</v>
      </c>
      <c r="F22" s="3278">
        <v>63</v>
      </c>
      <c r="G22" s="3273"/>
      <c r="H22" s="746">
        <v>5169</v>
      </c>
      <c r="I22" s="747">
        <v>2495</v>
      </c>
      <c r="J22" s="747">
        <v>2674</v>
      </c>
    </row>
    <row r="23" spans="1:10" s="59" customFormat="1" ht="10.5" customHeight="1">
      <c r="A23" s="3273">
        <v>13</v>
      </c>
      <c r="B23" s="3273"/>
      <c r="C23" s="746">
        <v>4390</v>
      </c>
      <c r="D23" s="747">
        <v>2273</v>
      </c>
      <c r="E23" s="747">
        <v>2117</v>
      </c>
      <c r="F23" s="3278">
        <v>64</v>
      </c>
      <c r="G23" s="3273"/>
      <c r="H23" s="746">
        <v>5410</v>
      </c>
      <c r="I23" s="747">
        <v>2591</v>
      </c>
      <c r="J23" s="747">
        <v>2819</v>
      </c>
    </row>
    <row r="24" spans="1:10" s="59" customFormat="1" ht="10.5" customHeight="1">
      <c r="A24" s="3273">
        <v>14</v>
      </c>
      <c r="B24" s="3273"/>
      <c r="C24" s="746">
        <v>4172</v>
      </c>
      <c r="D24" s="747">
        <v>2160</v>
      </c>
      <c r="E24" s="747">
        <v>2012</v>
      </c>
      <c r="F24" s="3278"/>
      <c r="G24" s="3273"/>
      <c r="H24" s="401"/>
      <c r="I24" s="398"/>
      <c r="J24" s="398"/>
    </row>
    <row r="25" spans="1:10" s="59" customFormat="1" ht="10.5" customHeight="1">
      <c r="A25" s="3273"/>
      <c r="B25" s="3273"/>
      <c r="C25" s="401"/>
      <c r="D25" s="398"/>
      <c r="E25" s="398"/>
      <c r="F25" s="3301" t="s">
        <v>1402</v>
      </c>
      <c r="G25" s="3281"/>
      <c r="H25" s="745">
        <v>30457</v>
      </c>
      <c r="I25" s="744">
        <v>14718</v>
      </c>
      <c r="J25" s="744">
        <v>15739</v>
      </c>
    </row>
    <row r="26" spans="1:10" s="59" customFormat="1" ht="10.5" customHeight="1">
      <c r="A26" s="3281" t="s">
        <v>1403</v>
      </c>
      <c r="B26" s="3281"/>
      <c r="C26" s="745">
        <v>20801</v>
      </c>
      <c r="D26" s="744">
        <v>10732</v>
      </c>
      <c r="E26" s="744">
        <v>10069</v>
      </c>
      <c r="F26" s="3278">
        <v>65</v>
      </c>
      <c r="G26" s="3273"/>
      <c r="H26" s="746">
        <v>5572</v>
      </c>
      <c r="I26" s="747">
        <v>2729</v>
      </c>
      <c r="J26" s="747">
        <v>2843</v>
      </c>
    </row>
    <row r="27" spans="1:10" s="59" customFormat="1" ht="10.5" customHeight="1">
      <c r="A27" s="3273">
        <v>15</v>
      </c>
      <c r="B27" s="3273"/>
      <c r="C27" s="746">
        <v>4214</v>
      </c>
      <c r="D27" s="747">
        <v>2168</v>
      </c>
      <c r="E27" s="747">
        <v>2046</v>
      </c>
      <c r="F27" s="3278">
        <v>66</v>
      </c>
      <c r="G27" s="3273"/>
      <c r="H27" s="746">
        <v>5513</v>
      </c>
      <c r="I27" s="747">
        <v>2676</v>
      </c>
      <c r="J27" s="747">
        <v>2837</v>
      </c>
    </row>
    <row r="28" spans="1:10" s="59" customFormat="1" ht="10.5" customHeight="1">
      <c r="A28" s="3273">
        <v>16</v>
      </c>
      <c r="B28" s="3273"/>
      <c r="C28" s="746">
        <v>4246</v>
      </c>
      <c r="D28" s="747">
        <v>2119</v>
      </c>
      <c r="E28" s="747">
        <v>2127</v>
      </c>
      <c r="F28" s="3278">
        <v>67</v>
      </c>
      <c r="G28" s="3273"/>
      <c r="H28" s="746">
        <v>6173</v>
      </c>
      <c r="I28" s="747">
        <v>2953</v>
      </c>
      <c r="J28" s="747">
        <v>3220</v>
      </c>
    </row>
    <row r="29" spans="1:10" s="59" customFormat="1" ht="10.5" customHeight="1">
      <c r="A29" s="3273">
        <v>17</v>
      </c>
      <c r="B29" s="3273"/>
      <c r="C29" s="746">
        <v>4349</v>
      </c>
      <c r="D29" s="747">
        <v>2274</v>
      </c>
      <c r="E29" s="747">
        <v>2075</v>
      </c>
      <c r="F29" s="3278">
        <v>68</v>
      </c>
      <c r="G29" s="3273"/>
      <c r="H29" s="746">
        <v>6254</v>
      </c>
      <c r="I29" s="747">
        <v>3001</v>
      </c>
      <c r="J29" s="747">
        <v>3253</v>
      </c>
    </row>
    <row r="30" spans="1:10" s="59" customFormat="1" ht="10.5" customHeight="1">
      <c r="A30" s="3273">
        <v>18</v>
      </c>
      <c r="B30" s="3273"/>
      <c r="C30" s="746">
        <v>4114</v>
      </c>
      <c r="D30" s="747">
        <v>2099</v>
      </c>
      <c r="E30" s="747">
        <v>2015</v>
      </c>
      <c r="F30" s="3278">
        <v>69</v>
      </c>
      <c r="G30" s="3273"/>
      <c r="H30" s="746">
        <v>6945</v>
      </c>
      <c r="I30" s="747">
        <v>3359</v>
      </c>
      <c r="J30" s="747">
        <v>3586</v>
      </c>
    </row>
    <row r="31" spans="1:10" s="59" customFormat="1" ht="10.5" customHeight="1">
      <c r="A31" s="3273">
        <v>19</v>
      </c>
      <c r="B31" s="3273"/>
      <c r="C31" s="746">
        <v>3878</v>
      </c>
      <c r="D31" s="747">
        <v>2072</v>
      </c>
      <c r="E31" s="747">
        <v>1806</v>
      </c>
      <c r="F31" s="3278"/>
      <c r="G31" s="3273"/>
      <c r="H31" s="401"/>
      <c r="I31" s="398"/>
      <c r="J31" s="398"/>
    </row>
    <row r="32" spans="1:10" s="59" customFormat="1" ht="10.5" customHeight="1">
      <c r="A32" s="3273"/>
      <c r="B32" s="3273"/>
      <c r="C32" s="401"/>
      <c r="D32" s="398"/>
      <c r="E32" s="398"/>
      <c r="F32" s="3301" t="s">
        <v>1404</v>
      </c>
      <c r="G32" s="3281"/>
      <c r="H32" s="745">
        <v>34111</v>
      </c>
      <c r="I32" s="744">
        <v>16138</v>
      </c>
      <c r="J32" s="744">
        <v>17973</v>
      </c>
    </row>
    <row r="33" spans="1:10" s="59" customFormat="1" ht="10.5" customHeight="1">
      <c r="A33" s="3281" t="s">
        <v>1405</v>
      </c>
      <c r="B33" s="3281"/>
      <c r="C33" s="745">
        <v>20464</v>
      </c>
      <c r="D33" s="744">
        <v>10573</v>
      </c>
      <c r="E33" s="744">
        <v>9891</v>
      </c>
      <c r="F33" s="3278">
        <v>70</v>
      </c>
      <c r="G33" s="3273"/>
      <c r="H33" s="746">
        <v>7071</v>
      </c>
      <c r="I33" s="747">
        <v>3387</v>
      </c>
      <c r="J33" s="747">
        <v>3684</v>
      </c>
    </row>
    <row r="34" spans="1:10" s="59" customFormat="1" ht="10.5" customHeight="1">
      <c r="A34" s="3273">
        <v>20</v>
      </c>
      <c r="B34" s="3273"/>
      <c r="C34" s="746">
        <v>3946</v>
      </c>
      <c r="D34" s="747">
        <v>2054</v>
      </c>
      <c r="E34" s="747">
        <v>1892</v>
      </c>
      <c r="F34" s="3278">
        <v>71</v>
      </c>
      <c r="G34" s="3273"/>
      <c r="H34" s="746">
        <v>7642</v>
      </c>
      <c r="I34" s="747">
        <v>3613</v>
      </c>
      <c r="J34" s="747">
        <v>4029</v>
      </c>
    </row>
    <row r="35" spans="1:10" s="59" customFormat="1" ht="10.5" customHeight="1">
      <c r="A35" s="3273">
        <v>21</v>
      </c>
      <c r="B35" s="3273"/>
      <c r="C35" s="746">
        <v>3963</v>
      </c>
      <c r="D35" s="747">
        <v>2053</v>
      </c>
      <c r="E35" s="747">
        <v>1910</v>
      </c>
      <c r="F35" s="3278">
        <v>72</v>
      </c>
      <c r="G35" s="3273"/>
      <c r="H35" s="746">
        <v>7510</v>
      </c>
      <c r="I35" s="747">
        <v>3550</v>
      </c>
      <c r="J35" s="747">
        <v>3960</v>
      </c>
    </row>
    <row r="36" spans="1:10" s="59" customFormat="1" ht="10.5" customHeight="1">
      <c r="A36" s="3273">
        <v>22</v>
      </c>
      <c r="B36" s="3273"/>
      <c r="C36" s="746">
        <v>4107</v>
      </c>
      <c r="D36" s="747">
        <v>2104</v>
      </c>
      <c r="E36" s="747">
        <v>2003</v>
      </c>
      <c r="F36" s="3278">
        <v>73</v>
      </c>
      <c r="G36" s="3273"/>
      <c r="H36" s="746">
        <v>7485</v>
      </c>
      <c r="I36" s="747">
        <v>3597</v>
      </c>
      <c r="J36" s="747">
        <v>3888</v>
      </c>
    </row>
    <row r="37" spans="1:10" s="59" customFormat="1" ht="10.5" customHeight="1">
      <c r="A37" s="3273">
        <v>23</v>
      </c>
      <c r="B37" s="3273"/>
      <c r="C37" s="746">
        <v>4233</v>
      </c>
      <c r="D37" s="747">
        <v>2195</v>
      </c>
      <c r="E37" s="747">
        <v>2038</v>
      </c>
      <c r="F37" s="3278">
        <v>74</v>
      </c>
      <c r="G37" s="3273"/>
      <c r="H37" s="746">
        <v>4403</v>
      </c>
      <c r="I37" s="747">
        <v>1991</v>
      </c>
      <c r="J37" s="747">
        <v>2412</v>
      </c>
    </row>
    <row r="38" spans="1:10" s="59" customFormat="1" ht="10.5" customHeight="1">
      <c r="A38" s="3273">
        <v>24</v>
      </c>
      <c r="B38" s="3273"/>
      <c r="C38" s="746">
        <v>4215</v>
      </c>
      <c r="D38" s="747">
        <v>2167</v>
      </c>
      <c r="E38" s="747">
        <v>2048</v>
      </c>
      <c r="F38" s="3278"/>
      <c r="G38" s="3273"/>
      <c r="H38" s="401"/>
      <c r="I38" s="398"/>
      <c r="J38" s="398"/>
    </row>
    <row r="39" spans="1:10" s="59" customFormat="1" ht="10.5" customHeight="1">
      <c r="A39" s="3273"/>
      <c r="B39" s="3273"/>
      <c r="C39" s="401"/>
      <c r="D39" s="398"/>
      <c r="E39" s="398"/>
      <c r="F39" s="3301" t="s">
        <v>1406</v>
      </c>
      <c r="G39" s="3281"/>
      <c r="H39" s="745">
        <v>26584</v>
      </c>
      <c r="I39" s="744">
        <v>11952</v>
      </c>
      <c r="J39" s="744">
        <v>14632</v>
      </c>
    </row>
    <row r="40" spans="1:10" s="59" customFormat="1" ht="10.5" customHeight="1">
      <c r="A40" s="3281" t="s">
        <v>1407</v>
      </c>
      <c r="B40" s="3281"/>
      <c r="C40" s="745">
        <v>21949</v>
      </c>
      <c r="D40" s="744">
        <v>11455</v>
      </c>
      <c r="E40" s="744">
        <v>10494</v>
      </c>
      <c r="F40" s="3278">
        <v>75</v>
      </c>
      <c r="G40" s="3273"/>
      <c r="H40" s="746">
        <v>4908</v>
      </c>
      <c r="I40" s="747">
        <v>2247</v>
      </c>
      <c r="J40" s="747">
        <v>2661</v>
      </c>
    </row>
    <row r="41" spans="1:10" s="59" customFormat="1" ht="10.5" customHeight="1">
      <c r="A41" s="3273">
        <v>25</v>
      </c>
      <c r="B41" s="3273"/>
      <c r="C41" s="746">
        <v>4363</v>
      </c>
      <c r="D41" s="747">
        <v>2284</v>
      </c>
      <c r="E41" s="747">
        <v>2079</v>
      </c>
      <c r="F41" s="3278">
        <v>76</v>
      </c>
      <c r="G41" s="3273"/>
      <c r="H41" s="746">
        <v>5577</v>
      </c>
      <c r="I41" s="747">
        <v>2534</v>
      </c>
      <c r="J41" s="747">
        <v>3043</v>
      </c>
    </row>
    <row r="42" spans="1:10" s="59" customFormat="1" ht="10.5" customHeight="1">
      <c r="A42" s="3273">
        <v>26</v>
      </c>
      <c r="B42" s="3273"/>
      <c r="C42" s="746">
        <v>4361</v>
      </c>
      <c r="D42" s="747">
        <v>2294</v>
      </c>
      <c r="E42" s="747">
        <v>2067</v>
      </c>
      <c r="F42" s="3278">
        <v>77</v>
      </c>
      <c r="G42" s="3273"/>
      <c r="H42" s="746">
        <v>5282</v>
      </c>
      <c r="I42" s="747">
        <v>2352</v>
      </c>
      <c r="J42" s="747">
        <v>2930</v>
      </c>
    </row>
    <row r="43" spans="1:10" s="59" customFormat="1" ht="10.5" customHeight="1">
      <c r="A43" s="3273">
        <v>27</v>
      </c>
      <c r="B43" s="3273"/>
      <c r="C43" s="746">
        <v>4357</v>
      </c>
      <c r="D43" s="747">
        <v>2274</v>
      </c>
      <c r="E43" s="747">
        <v>2083</v>
      </c>
      <c r="F43" s="3278">
        <v>78</v>
      </c>
      <c r="G43" s="3273"/>
      <c r="H43" s="746">
        <v>5473</v>
      </c>
      <c r="I43" s="747">
        <v>2436</v>
      </c>
      <c r="J43" s="747">
        <v>3037</v>
      </c>
    </row>
    <row r="44" spans="1:10" s="59" customFormat="1" ht="10.5" customHeight="1">
      <c r="A44" s="3273">
        <v>28</v>
      </c>
      <c r="B44" s="3273"/>
      <c r="C44" s="746">
        <v>4377</v>
      </c>
      <c r="D44" s="747">
        <v>2302</v>
      </c>
      <c r="E44" s="747">
        <v>2075</v>
      </c>
      <c r="F44" s="3278">
        <v>79</v>
      </c>
      <c r="G44" s="3273"/>
      <c r="H44" s="746">
        <v>5344</v>
      </c>
      <c r="I44" s="747">
        <v>2383</v>
      </c>
      <c r="J44" s="747">
        <v>2961</v>
      </c>
    </row>
    <row r="45" spans="1:10" s="59" customFormat="1" ht="10.5" customHeight="1">
      <c r="A45" s="3273">
        <v>29</v>
      </c>
      <c r="B45" s="3273"/>
      <c r="C45" s="746">
        <v>4491</v>
      </c>
      <c r="D45" s="747">
        <v>2301</v>
      </c>
      <c r="E45" s="747">
        <v>2190</v>
      </c>
      <c r="F45" s="3278"/>
      <c r="G45" s="3273"/>
      <c r="H45" s="401"/>
      <c r="I45" s="398"/>
      <c r="J45" s="398"/>
    </row>
    <row r="46" spans="1:10" s="59" customFormat="1" ht="10.5" customHeight="1">
      <c r="A46" s="3273"/>
      <c r="B46" s="3273"/>
      <c r="C46" s="401"/>
      <c r="D46" s="398"/>
      <c r="E46" s="398"/>
      <c r="F46" s="3301" t="s">
        <v>1408</v>
      </c>
      <c r="G46" s="3281"/>
      <c r="H46" s="745">
        <v>19094</v>
      </c>
      <c r="I46" s="744">
        <v>7982</v>
      </c>
      <c r="J46" s="744">
        <v>11112</v>
      </c>
    </row>
    <row r="47" spans="1:10" s="59" customFormat="1" ht="10.5" customHeight="1">
      <c r="A47" s="3281" t="s">
        <v>1409</v>
      </c>
      <c r="B47" s="3281"/>
      <c r="C47" s="745">
        <v>23941</v>
      </c>
      <c r="D47" s="744">
        <v>12488</v>
      </c>
      <c r="E47" s="744">
        <v>11453</v>
      </c>
      <c r="F47" s="3278">
        <v>80</v>
      </c>
      <c r="G47" s="3273"/>
      <c r="H47" s="746">
        <v>4336</v>
      </c>
      <c r="I47" s="747">
        <v>1852</v>
      </c>
      <c r="J47" s="747">
        <v>2484</v>
      </c>
    </row>
    <row r="48" spans="1:10" s="59" customFormat="1" ht="10.5" customHeight="1">
      <c r="A48" s="3273">
        <v>30</v>
      </c>
      <c r="B48" s="3273"/>
      <c r="C48" s="746">
        <v>4462</v>
      </c>
      <c r="D48" s="747">
        <v>2358</v>
      </c>
      <c r="E48" s="747">
        <v>2104</v>
      </c>
      <c r="F48" s="3278">
        <v>81</v>
      </c>
      <c r="G48" s="3273"/>
      <c r="H48" s="746">
        <v>3577</v>
      </c>
      <c r="I48" s="747">
        <v>1537</v>
      </c>
      <c r="J48" s="747">
        <v>2040</v>
      </c>
    </row>
    <row r="49" spans="1:10" s="59" customFormat="1" ht="10.5" customHeight="1">
      <c r="A49" s="3273">
        <v>31</v>
      </c>
      <c r="B49" s="3273"/>
      <c r="C49" s="746">
        <v>4649</v>
      </c>
      <c r="D49" s="747">
        <v>2485</v>
      </c>
      <c r="E49" s="747">
        <v>2164</v>
      </c>
      <c r="F49" s="3278">
        <v>82</v>
      </c>
      <c r="G49" s="3273"/>
      <c r="H49" s="746">
        <v>3767</v>
      </c>
      <c r="I49" s="747">
        <v>1602</v>
      </c>
      <c r="J49" s="747">
        <v>2165</v>
      </c>
    </row>
    <row r="50" spans="1:10" s="59" customFormat="1" ht="10.5" customHeight="1">
      <c r="A50" s="3273">
        <v>32</v>
      </c>
      <c r="B50" s="3273"/>
      <c r="C50" s="746">
        <v>4790</v>
      </c>
      <c r="D50" s="747">
        <v>2433</v>
      </c>
      <c r="E50" s="747">
        <v>2357</v>
      </c>
      <c r="F50" s="3278">
        <v>83</v>
      </c>
      <c r="G50" s="3273"/>
      <c r="H50" s="746">
        <v>3828</v>
      </c>
      <c r="I50" s="747">
        <v>1621</v>
      </c>
      <c r="J50" s="747">
        <v>2207</v>
      </c>
    </row>
    <row r="51" spans="1:10" s="59" customFormat="1" ht="10.5" customHeight="1">
      <c r="A51" s="3273">
        <v>33</v>
      </c>
      <c r="B51" s="3273"/>
      <c r="C51" s="746">
        <v>4982</v>
      </c>
      <c r="D51" s="747">
        <v>2545</v>
      </c>
      <c r="E51" s="747">
        <v>2437</v>
      </c>
      <c r="F51" s="3278">
        <v>84</v>
      </c>
      <c r="G51" s="3273"/>
      <c r="H51" s="746">
        <v>3586</v>
      </c>
      <c r="I51" s="747">
        <v>1370</v>
      </c>
      <c r="J51" s="747">
        <v>2216</v>
      </c>
    </row>
    <row r="52" spans="1:10" s="59" customFormat="1" ht="10.5" customHeight="1">
      <c r="A52" s="3273">
        <v>34</v>
      </c>
      <c r="B52" s="3273"/>
      <c r="C52" s="746">
        <v>5058</v>
      </c>
      <c r="D52" s="747">
        <v>2667</v>
      </c>
      <c r="E52" s="747">
        <v>2391</v>
      </c>
      <c r="F52" s="3278"/>
      <c r="G52" s="3273"/>
      <c r="H52" s="401"/>
      <c r="I52" s="398"/>
      <c r="J52" s="398"/>
    </row>
    <row r="53" spans="1:10" s="59" customFormat="1" ht="10.5" customHeight="1">
      <c r="A53" s="3273"/>
      <c r="B53" s="3273"/>
      <c r="C53" s="401"/>
      <c r="D53" s="398"/>
      <c r="E53" s="398"/>
      <c r="F53" s="3301" t="s">
        <v>1410</v>
      </c>
      <c r="G53" s="3281"/>
      <c r="H53" s="745">
        <v>13052</v>
      </c>
      <c r="I53" s="744">
        <v>4477</v>
      </c>
      <c r="J53" s="744">
        <v>8575</v>
      </c>
    </row>
    <row r="54" spans="1:10" s="59" customFormat="1" ht="10.5" customHeight="1">
      <c r="A54" s="3281" t="s">
        <v>1411</v>
      </c>
      <c r="B54" s="3281"/>
      <c r="C54" s="745">
        <v>26420</v>
      </c>
      <c r="D54" s="744">
        <v>13365</v>
      </c>
      <c r="E54" s="744">
        <v>13055</v>
      </c>
      <c r="F54" s="3278">
        <v>85</v>
      </c>
      <c r="G54" s="3273"/>
      <c r="H54" s="746">
        <v>3162</v>
      </c>
      <c r="I54" s="747">
        <v>1158</v>
      </c>
      <c r="J54" s="747">
        <v>2004</v>
      </c>
    </row>
    <row r="55" spans="1:10" s="59" customFormat="1" ht="10.5" customHeight="1">
      <c r="A55" s="3273">
        <v>35</v>
      </c>
      <c r="B55" s="3273"/>
      <c r="C55" s="746">
        <v>5038</v>
      </c>
      <c r="D55" s="747">
        <v>2585</v>
      </c>
      <c r="E55" s="747">
        <v>2453</v>
      </c>
      <c r="F55" s="3278">
        <v>86</v>
      </c>
      <c r="G55" s="3273"/>
      <c r="H55" s="746">
        <v>2603</v>
      </c>
      <c r="I55" s="747">
        <v>905</v>
      </c>
      <c r="J55" s="747">
        <v>1698</v>
      </c>
    </row>
    <row r="56" spans="1:10" s="59" customFormat="1" ht="10.5" customHeight="1">
      <c r="A56" s="3273">
        <v>36</v>
      </c>
      <c r="B56" s="3273"/>
      <c r="C56" s="746">
        <v>5281</v>
      </c>
      <c r="D56" s="747">
        <v>2688</v>
      </c>
      <c r="E56" s="747">
        <v>2593</v>
      </c>
      <c r="F56" s="3278">
        <v>87</v>
      </c>
      <c r="G56" s="3273"/>
      <c r="H56" s="746">
        <v>2695</v>
      </c>
      <c r="I56" s="747">
        <v>944</v>
      </c>
      <c r="J56" s="747">
        <v>1751</v>
      </c>
    </row>
    <row r="57" spans="1:10" s="59" customFormat="1" ht="10.5" customHeight="1">
      <c r="A57" s="3273">
        <v>37</v>
      </c>
      <c r="B57" s="3273"/>
      <c r="C57" s="746">
        <v>5398</v>
      </c>
      <c r="D57" s="747">
        <v>2652</v>
      </c>
      <c r="E57" s="747">
        <v>2746</v>
      </c>
      <c r="F57" s="3278">
        <v>88</v>
      </c>
      <c r="G57" s="3273"/>
      <c r="H57" s="746">
        <v>2416</v>
      </c>
      <c r="I57" s="747">
        <v>760</v>
      </c>
      <c r="J57" s="747">
        <v>1656</v>
      </c>
    </row>
    <row r="58" spans="1:10" s="59" customFormat="1" ht="10.5" customHeight="1">
      <c r="A58" s="3273">
        <v>38</v>
      </c>
      <c r="B58" s="3273"/>
      <c r="C58" s="746">
        <v>5351</v>
      </c>
      <c r="D58" s="747">
        <v>2722</v>
      </c>
      <c r="E58" s="747">
        <v>2629</v>
      </c>
      <c r="F58" s="3278">
        <v>89</v>
      </c>
      <c r="G58" s="3273"/>
      <c r="H58" s="746">
        <v>2176</v>
      </c>
      <c r="I58" s="747">
        <v>710</v>
      </c>
      <c r="J58" s="747">
        <v>1466</v>
      </c>
    </row>
    <row r="59" spans="1:10" s="59" customFormat="1" ht="10.5" customHeight="1">
      <c r="A59" s="3273">
        <v>39</v>
      </c>
      <c r="B59" s="3273"/>
      <c r="C59" s="746">
        <v>5352</v>
      </c>
      <c r="D59" s="747">
        <v>2718</v>
      </c>
      <c r="E59" s="747">
        <v>2634</v>
      </c>
      <c r="F59" s="3278"/>
      <c r="G59" s="3273"/>
      <c r="H59" s="401"/>
      <c r="I59" s="398"/>
      <c r="J59" s="398"/>
    </row>
    <row r="60" spans="1:10" s="59" customFormat="1" ht="10.5" customHeight="1">
      <c r="A60" s="3273"/>
      <c r="B60" s="3273"/>
      <c r="C60" s="401"/>
      <c r="D60" s="398"/>
      <c r="E60" s="398"/>
      <c r="F60" s="3301" t="s">
        <v>1766</v>
      </c>
      <c r="G60" s="3281"/>
      <c r="H60" s="745">
        <v>6528</v>
      </c>
      <c r="I60" s="744">
        <v>1795</v>
      </c>
      <c r="J60" s="744">
        <v>4733</v>
      </c>
    </row>
    <row r="61" spans="1:10" s="59" customFormat="1" ht="10.5" customHeight="1">
      <c r="A61" s="3281" t="s">
        <v>1413</v>
      </c>
      <c r="B61" s="3281"/>
      <c r="C61" s="745">
        <v>30144</v>
      </c>
      <c r="D61" s="744">
        <v>15187</v>
      </c>
      <c r="E61" s="744">
        <v>14957</v>
      </c>
      <c r="F61" s="3278">
        <v>90</v>
      </c>
      <c r="G61" s="3273"/>
      <c r="H61" s="746">
        <v>1692</v>
      </c>
      <c r="I61" s="747">
        <v>512</v>
      </c>
      <c r="J61" s="747">
        <v>1180</v>
      </c>
    </row>
    <row r="62" spans="1:10" s="59" customFormat="1" ht="10.5" customHeight="1">
      <c r="A62" s="3273">
        <v>40</v>
      </c>
      <c r="B62" s="3273"/>
      <c r="C62" s="746">
        <v>5631</v>
      </c>
      <c r="D62" s="747">
        <v>2823</v>
      </c>
      <c r="E62" s="747">
        <v>2808</v>
      </c>
      <c r="F62" s="3278">
        <v>91</v>
      </c>
      <c r="G62" s="3273"/>
      <c r="H62" s="746">
        <v>1562</v>
      </c>
      <c r="I62" s="747">
        <v>443</v>
      </c>
      <c r="J62" s="747">
        <v>1119</v>
      </c>
    </row>
    <row r="63" spans="1:10" s="59" customFormat="1" ht="10.5" customHeight="1">
      <c r="A63" s="3273">
        <v>41</v>
      </c>
      <c r="B63" s="3273"/>
      <c r="C63" s="746">
        <v>5739</v>
      </c>
      <c r="D63" s="747">
        <v>2895</v>
      </c>
      <c r="E63" s="747">
        <v>2844</v>
      </c>
      <c r="F63" s="3278">
        <v>92</v>
      </c>
      <c r="G63" s="3273"/>
      <c r="H63" s="746">
        <v>1383</v>
      </c>
      <c r="I63" s="747">
        <v>395</v>
      </c>
      <c r="J63" s="747">
        <v>988</v>
      </c>
    </row>
    <row r="64" spans="1:10" s="59" customFormat="1" ht="10.5" customHeight="1">
      <c r="A64" s="3273">
        <v>42</v>
      </c>
      <c r="B64" s="3273"/>
      <c r="C64" s="746">
        <v>6015</v>
      </c>
      <c r="D64" s="747">
        <v>3032</v>
      </c>
      <c r="E64" s="747">
        <v>2983</v>
      </c>
      <c r="F64" s="3278">
        <v>93</v>
      </c>
      <c r="G64" s="3273"/>
      <c r="H64" s="746">
        <v>1027</v>
      </c>
      <c r="I64" s="747">
        <v>252</v>
      </c>
      <c r="J64" s="747">
        <v>775</v>
      </c>
    </row>
    <row r="65" spans="1:10" s="59" customFormat="1" ht="10.5" customHeight="1">
      <c r="A65" s="3273">
        <v>43</v>
      </c>
      <c r="B65" s="3273"/>
      <c r="C65" s="746">
        <v>6195</v>
      </c>
      <c r="D65" s="747">
        <v>3150</v>
      </c>
      <c r="E65" s="747">
        <v>3045</v>
      </c>
      <c r="F65" s="3278">
        <v>94</v>
      </c>
      <c r="G65" s="3273"/>
      <c r="H65" s="746">
        <v>864</v>
      </c>
      <c r="I65" s="747">
        <v>193</v>
      </c>
      <c r="J65" s="747">
        <v>671</v>
      </c>
    </row>
    <row r="66" spans="1:10" s="59" customFormat="1" ht="10.5" customHeight="1">
      <c r="A66" s="3273">
        <v>44</v>
      </c>
      <c r="B66" s="3273"/>
      <c r="C66" s="746">
        <v>6564</v>
      </c>
      <c r="D66" s="747">
        <v>3287</v>
      </c>
      <c r="E66" s="747">
        <v>3277</v>
      </c>
      <c r="F66" s="3278"/>
      <c r="G66" s="3273"/>
      <c r="H66" s="401"/>
      <c r="I66" s="398"/>
      <c r="J66" s="398"/>
    </row>
    <row r="67" spans="1:10" s="59" customFormat="1" ht="10.5" customHeight="1">
      <c r="A67" s="3273"/>
      <c r="B67" s="3273"/>
      <c r="C67" s="401"/>
      <c r="D67" s="398"/>
      <c r="E67" s="398"/>
      <c r="F67" s="3301" t="s">
        <v>1767</v>
      </c>
      <c r="G67" s="3281"/>
      <c r="H67" s="745">
        <v>1999</v>
      </c>
      <c r="I67" s="744">
        <v>393</v>
      </c>
      <c r="J67" s="744">
        <v>1606</v>
      </c>
    </row>
    <row r="68" spans="1:10" s="59" customFormat="1" ht="10.5" customHeight="1">
      <c r="A68" s="3281" t="s">
        <v>1415</v>
      </c>
      <c r="B68" s="3281"/>
      <c r="C68" s="745">
        <v>35478</v>
      </c>
      <c r="D68" s="744">
        <v>17737</v>
      </c>
      <c r="E68" s="744">
        <v>17741</v>
      </c>
      <c r="F68" s="3278">
        <v>95</v>
      </c>
      <c r="G68" s="3273"/>
      <c r="H68" s="746">
        <v>665</v>
      </c>
      <c r="I68" s="747">
        <v>139</v>
      </c>
      <c r="J68" s="747">
        <v>526</v>
      </c>
    </row>
    <row r="69" spans="1:10" s="59" customFormat="1" ht="10.5" customHeight="1">
      <c r="A69" s="3273">
        <v>45</v>
      </c>
      <c r="B69" s="3273"/>
      <c r="C69" s="746">
        <v>6818</v>
      </c>
      <c r="D69" s="747">
        <v>3384</v>
      </c>
      <c r="E69" s="747">
        <v>3434</v>
      </c>
      <c r="F69" s="3278">
        <v>96</v>
      </c>
      <c r="G69" s="3273"/>
      <c r="H69" s="746">
        <v>486</v>
      </c>
      <c r="I69" s="747">
        <v>107</v>
      </c>
      <c r="J69" s="747">
        <v>379</v>
      </c>
    </row>
    <row r="70" spans="1:10" s="59" customFormat="1" ht="10.5" customHeight="1">
      <c r="A70" s="3273">
        <v>46</v>
      </c>
      <c r="B70" s="3273"/>
      <c r="C70" s="746">
        <v>7298</v>
      </c>
      <c r="D70" s="747">
        <v>3667</v>
      </c>
      <c r="E70" s="747">
        <v>3631</v>
      </c>
      <c r="F70" s="3278">
        <v>97</v>
      </c>
      <c r="G70" s="3273"/>
      <c r="H70" s="746">
        <v>376</v>
      </c>
      <c r="I70" s="747">
        <v>70</v>
      </c>
      <c r="J70" s="747">
        <v>306</v>
      </c>
    </row>
    <row r="71" spans="1:10" s="59" customFormat="1" ht="10.5" customHeight="1">
      <c r="A71" s="3273">
        <v>47</v>
      </c>
      <c r="B71" s="3273"/>
      <c r="C71" s="746">
        <v>7399</v>
      </c>
      <c r="D71" s="747">
        <v>3790</v>
      </c>
      <c r="E71" s="747">
        <v>3609</v>
      </c>
      <c r="F71" s="3278">
        <v>98</v>
      </c>
      <c r="G71" s="3273"/>
      <c r="H71" s="746">
        <v>276</v>
      </c>
      <c r="I71" s="747">
        <v>49</v>
      </c>
      <c r="J71" s="747">
        <v>227</v>
      </c>
    </row>
    <row r="72" spans="1:10" s="59" customFormat="1" ht="10.5" customHeight="1">
      <c r="A72" s="3273">
        <v>48</v>
      </c>
      <c r="B72" s="3273"/>
      <c r="C72" s="746">
        <v>7169</v>
      </c>
      <c r="D72" s="747">
        <v>3533</v>
      </c>
      <c r="E72" s="747">
        <v>3636</v>
      </c>
      <c r="F72" s="3278">
        <v>99</v>
      </c>
      <c r="G72" s="3273"/>
      <c r="H72" s="746">
        <v>196</v>
      </c>
      <c r="I72" s="747">
        <v>28</v>
      </c>
      <c r="J72" s="747">
        <v>168</v>
      </c>
    </row>
    <row r="73" spans="1:10" s="59" customFormat="1" ht="10.5" customHeight="1">
      <c r="A73" s="3273">
        <v>49</v>
      </c>
      <c r="B73" s="3273"/>
      <c r="C73" s="746">
        <v>6794</v>
      </c>
      <c r="D73" s="747">
        <v>3363</v>
      </c>
      <c r="E73" s="747">
        <v>3431</v>
      </c>
      <c r="F73" s="3301" t="s">
        <v>1416</v>
      </c>
      <c r="G73" s="3281"/>
      <c r="H73" s="745">
        <v>342</v>
      </c>
      <c r="I73" s="744">
        <v>48</v>
      </c>
      <c r="J73" s="744">
        <v>294</v>
      </c>
    </row>
    <row r="74" spans="1:10" s="59" customFormat="1" ht="12.75" customHeight="1" thickBot="1">
      <c r="A74" s="3275"/>
      <c r="B74" s="3275"/>
      <c r="C74" s="415"/>
      <c r="D74" s="416"/>
      <c r="E74" s="416"/>
      <c r="F74" s="3378" t="s">
        <v>1768</v>
      </c>
      <c r="G74" s="3379"/>
      <c r="H74" s="750">
        <v>7725</v>
      </c>
      <c r="I74" s="751">
        <v>4640</v>
      </c>
      <c r="J74" s="751">
        <v>3085</v>
      </c>
    </row>
    <row r="75" spans="1:10" s="59" customFormat="1" ht="13.5" customHeight="1">
      <c r="A75" s="552" t="s">
        <v>1769</v>
      </c>
      <c r="B75" s="553"/>
      <c r="C75" s="553"/>
      <c r="D75" s="398"/>
      <c r="E75" s="398"/>
      <c r="F75" s="752"/>
      <c r="G75" s="752"/>
      <c r="H75" s="425"/>
      <c r="I75" s="425"/>
      <c r="J75" s="425"/>
    </row>
    <row r="76" spans="1:10" s="59" customFormat="1" ht="11.25" customHeight="1">
      <c r="A76" s="3116"/>
      <c r="B76" s="3116"/>
      <c r="C76" s="3116"/>
      <c r="D76" s="3116"/>
      <c r="E76" s="3116"/>
      <c r="F76" s="3116"/>
      <c r="G76" s="3116"/>
      <c r="H76" s="3116"/>
      <c r="I76" s="3116"/>
      <c r="J76" s="3116"/>
    </row>
  </sheetData>
  <mergeCells count="147">
    <mergeCell ref="A74:B74"/>
    <mergeCell ref="F74:G74"/>
    <mergeCell ref="A76:J76"/>
    <mergeCell ref="A71:B71"/>
    <mergeCell ref="F71:G71"/>
    <mergeCell ref="A72:B72"/>
    <mergeCell ref="F72:G72"/>
    <mergeCell ref="A73:B73"/>
    <mergeCell ref="F73:G73"/>
    <mergeCell ref="A68:B68"/>
    <mergeCell ref="F68:G68"/>
    <mergeCell ref="A69:B69"/>
    <mergeCell ref="F69:G69"/>
    <mergeCell ref="A70:B70"/>
    <mergeCell ref="F70:G70"/>
    <mergeCell ref="A65:B65"/>
    <mergeCell ref="F65:G65"/>
    <mergeCell ref="A66:B66"/>
    <mergeCell ref="F66:G66"/>
    <mergeCell ref="A67:B67"/>
    <mergeCell ref="F67:G67"/>
    <mergeCell ref="A62:B62"/>
    <mergeCell ref="F62:G62"/>
    <mergeCell ref="A63:B63"/>
    <mergeCell ref="F63:G63"/>
    <mergeCell ref="A64:B64"/>
    <mergeCell ref="F64:G64"/>
    <mergeCell ref="A59:B59"/>
    <mergeCell ref="F59:G59"/>
    <mergeCell ref="A60:B60"/>
    <mergeCell ref="F60:G60"/>
    <mergeCell ref="A61:B61"/>
    <mergeCell ref="F61:G61"/>
    <mergeCell ref="A56:B56"/>
    <mergeCell ref="F56:G56"/>
    <mergeCell ref="A57:B57"/>
    <mergeCell ref="F57:G57"/>
    <mergeCell ref="A58:B58"/>
    <mergeCell ref="F58:G58"/>
    <mergeCell ref="A53:B53"/>
    <mergeCell ref="F53:G53"/>
    <mergeCell ref="A54:B54"/>
    <mergeCell ref="F54:G54"/>
    <mergeCell ref="A55:B55"/>
    <mergeCell ref="F55:G55"/>
    <mergeCell ref="A50:B50"/>
    <mergeCell ref="F50:G50"/>
    <mergeCell ref="A51:B51"/>
    <mergeCell ref="F51:G51"/>
    <mergeCell ref="A52:B52"/>
    <mergeCell ref="F52:G52"/>
    <mergeCell ref="A47:B47"/>
    <mergeCell ref="F47:G47"/>
    <mergeCell ref="A48:B48"/>
    <mergeCell ref="F48:G48"/>
    <mergeCell ref="A49:B49"/>
    <mergeCell ref="F49:G49"/>
    <mergeCell ref="A44:B44"/>
    <mergeCell ref="F44:G44"/>
    <mergeCell ref="A45:B45"/>
    <mergeCell ref="F45:G45"/>
    <mergeCell ref="A46:B46"/>
    <mergeCell ref="F46:G46"/>
    <mergeCell ref="A41:B41"/>
    <mergeCell ref="F41:G41"/>
    <mergeCell ref="A42:B42"/>
    <mergeCell ref="F42:G42"/>
    <mergeCell ref="A43:B43"/>
    <mergeCell ref="F43:G43"/>
    <mergeCell ref="A38:B38"/>
    <mergeCell ref="F38:G38"/>
    <mergeCell ref="A39:B39"/>
    <mergeCell ref="F39:G39"/>
    <mergeCell ref="A40:B40"/>
    <mergeCell ref="F40:G40"/>
    <mergeCell ref="A35:B35"/>
    <mergeCell ref="F35:G35"/>
    <mergeCell ref="A36:B36"/>
    <mergeCell ref="F36:G36"/>
    <mergeCell ref="A37:B37"/>
    <mergeCell ref="F37:G37"/>
    <mergeCell ref="A32:B32"/>
    <mergeCell ref="F32:G32"/>
    <mergeCell ref="A33:B33"/>
    <mergeCell ref="F33:G33"/>
    <mergeCell ref="A34:B34"/>
    <mergeCell ref="F34:G34"/>
    <mergeCell ref="A29:B29"/>
    <mergeCell ref="F29:G29"/>
    <mergeCell ref="A30:B30"/>
    <mergeCell ref="F30:G30"/>
    <mergeCell ref="A31:B31"/>
    <mergeCell ref="F31:G31"/>
    <mergeCell ref="A26:B26"/>
    <mergeCell ref="F26:G26"/>
    <mergeCell ref="A27:B27"/>
    <mergeCell ref="F27:G27"/>
    <mergeCell ref="A28:B28"/>
    <mergeCell ref="F28:G28"/>
    <mergeCell ref="A23:B23"/>
    <mergeCell ref="F23:G23"/>
    <mergeCell ref="A24:B24"/>
    <mergeCell ref="F24:G24"/>
    <mergeCell ref="A25:B25"/>
    <mergeCell ref="F25:G25"/>
    <mergeCell ref="A20:B20"/>
    <mergeCell ref="F20:G20"/>
    <mergeCell ref="A21:B21"/>
    <mergeCell ref="F21:G21"/>
    <mergeCell ref="A22:B22"/>
    <mergeCell ref="F22:G22"/>
    <mergeCell ref="A17:B17"/>
    <mergeCell ref="F17:G17"/>
    <mergeCell ref="A18:B18"/>
    <mergeCell ref="F18:G18"/>
    <mergeCell ref="A19:B19"/>
    <mergeCell ref="F19:G19"/>
    <mergeCell ref="A15:B15"/>
    <mergeCell ref="F15:G15"/>
    <mergeCell ref="A16:B16"/>
    <mergeCell ref="F16:G16"/>
    <mergeCell ref="A11:B11"/>
    <mergeCell ref="F11:G11"/>
    <mergeCell ref="A12:B12"/>
    <mergeCell ref="F12:G12"/>
    <mergeCell ref="A13:B13"/>
    <mergeCell ref="F13:G13"/>
    <mergeCell ref="A10:B10"/>
    <mergeCell ref="F10:G10"/>
    <mergeCell ref="A5:B5"/>
    <mergeCell ref="F5:G5"/>
    <mergeCell ref="A6:B6"/>
    <mergeCell ref="F6:G6"/>
    <mergeCell ref="A7:B7"/>
    <mergeCell ref="F7:G7"/>
    <mergeCell ref="A14:B14"/>
    <mergeCell ref="F14:G14"/>
    <mergeCell ref="A2:B2"/>
    <mergeCell ref="H2:J2"/>
    <mergeCell ref="A3:B3"/>
    <mergeCell ref="F3:G3"/>
    <mergeCell ref="A4:B4"/>
    <mergeCell ref="F4:G4"/>
    <mergeCell ref="A8:B8"/>
    <mergeCell ref="F8:G8"/>
    <mergeCell ref="A9:B9"/>
    <mergeCell ref="F9:G9"/>
  </mergeCells>
  <phoneticPr fontId="3"/>
  <pageMargins left="0.78740157480314965" right="0.59055118110236227" top="0.59055118110236227" bottom="0.59055118110236227" header="0.59055118110236227" footer="0.51181102362204722"/>
  <pageSetup paperSize="9" scale="99" orientation="portrait" horizontalDpi="4294967293" r:id="rId1"/>
  <headerFooter alignWithMargins="0"/>
  <rowBreaks count="1" manualBreakCount="1">
    <brk id="77" max="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ACF38-3CFE-435D-8DE7-95DAF6E3C138}">
  <dimension ref="A1:AC52"/>
  <sheetViews>
    <sheetView view="pageBreakPreview" zoomScaleNormal="100" workbookViewId="0">
      <selection activeCell="L15" sqref="L15"/>
    </sheetView>
  </sheetViews>
  <sheetFormatPr defaultColWidth="9" defaultRowHeight="11"/>
  <cols>
    <col min="1" max="1" width="5.453125" style="116" customWidth="1"/>
    <col min="2" max="2" width="8.6328125" style="754" customWidth="1"/>
    <col min="3" max="3" width="9.6328125" style="503" customWidth="1"/>
    <col min="4" max="13" width="6.453125" style="503" customWidth="1"/>
    <col min="14" max="14" width="2.6328125" style="503" customWidth="1"/>
    <col min="15" max="15" width="4.36328125" style="503" customWidth="1"/>
    <col min="16" max="22" width="6.453125" style="503" customWidth="1"/>
    <col min="23" max="23" width="6.36328125" style="503" customWidth="1"/>
    <col min="24" max="25" width="5.90625" style="503" customWidth="1"/>
    <col min="26" max="26" width="5.6328125" style="503" customWidth="1"/>
    <col min="27" max="27" width="6.453125" style="503" customWidth="1"/>
    <col min="28" max="28" width="5.453125" style="503" customWidth="1"/>
    <col min="29" max="29" width="8.6328125" style="503" customWidth="1"/>
    <col min="30" max="16384" width="9" style="503"/>
  </cols>
  <sheetData>
    <row r="1" spans="1:29" ht="19.75" customHeight="1">
      <c r="A1" s="753" t="s">
        <v>1770</v>
      </c>
      <c r="D1" s="305"/>
      <c r="E1" s="305"/>
      <c r="F1" s="305"/>
      <c r="G1" s="305"/>
      <c r="H1" s="305"/>
      <c r="I1" s="305"/>
    </row>
    <row r="2" spans="1:29" s="305" customFormat="1" ht="13">
      <c r="A2" s="755" t="s">
        <v>1771</v>
      </c>
      <c r="B2" s="756"/>
      <c r="E2" s="486"/>
    </row>
    <row r="3" spans="1:29" ht="16.5" customHeight="1" thickBot="1">
      <c r="A3" s="3124" t="s">
        <v>1737</v>
      </c>
      <c r="B3" s="3124"/>
      <c r="C3" s="545"/>
      <c r="D3" s="545"/>
      <c r="E3" s="545"/>
      <c r="F3" s="545"/>
      <c r="G3" s="545"/>
      <c r="H3" s="545"/>
      <c r="I3" s="545"/>
      <c r="J3" s="545"/>
      <c r="K3" s="545"/>
      <c r="L3" s="545"/>
      <c r="M3" s="545"/>
      <c r="P3" s="545"/>
      <c r="Q3" s="545"/>
      <c r="R3" s="545"/>
      <c r="S3" s="545"/>
      <c r="T3" s="545"/>
      <c r="U3" s="545"/>
      <c r="V3" s="545"/>
      <c r="W3" s="545"/>
      <c r="X3" s="545"/>
      <c r="Y3" s="545"/>
      <c r="Z3" s="3303" t="s">
        <v>1552</v>
      </c>
      <c r="AA3" s="3303"/>
      <c r="AB3" s="3303"/>
      <c r="AC3" s="3303"/>
    </row>
    <row r="4" spans="1:29" ht="27.65" customHeight="1">
      <c r="A4" s="3241" t="s">
        <v>1772</v>
      </c>
      <c r="B4" s="3245"/>
      <c r="C4" s="377" t="s">
        <v>1393</v>
      </c>
      <c r="D4" s="757" t="s">
        <v>1773</v>
      </c>
      <c r="E4" s="757" t="s">
        <v>1774</v>
      </c>
      <c r="F4" s="757" t="s">
        <v>1775</v>
      </c>
      <c r="G4" s="757" t="s">
        <v>1776</v>
      </c>
      <c r="H4" s="757" t="s">
        <v>1777</v>
      </c>
      <c r="I4" s="757" t="s">
        <v>1778</v>
      </c>
      <c r="J4" s="757" t="s">
        <v>1779</v>
      </c>
      <c r="K4" s="757" t="s">
        <v>1780</v>
      </c>
      <c r="L4" s="757" t="s">
        <v>1781</v>
      </c>
      <c r="M4" s="758" t="s">
        <v>1782</v>
      </c>
      <c r="N4" s="560"/>
      <c r="O4" s="560"/>
      <c r="P4" s="759" t="s">
        <v>1783</v>
      </c>
      <c r="Q4" s="757" t="s">
        <v>1784</v>
      </c>
      <c r="R4" s="757" t="s">
        <v>1785</v>
      </c>
      <c r="S4" s="757" t="s">
        <v>1786</v>
      </c>
      <c r="T4" s="757" t="s">
        <v>1787</v>
      </c>
      <c r="U4" s="757" t="s">
        <v>1788</v>
      </c>
      <c r="V4" s="757" t="s">
        <v>1789</v>
      </c>
      <c r="W4" s="757" t="s">
        <v>1790</v>
      </c>
      <c r="X4" s="757" t="s">
        <v>1791</v>
      </c>
      <c r="Y4" s="757" t="s">
        <v>1792</v>
      </c>
      <c r="Z4" s="385" t="s">
        <v>1793</v>
      </c>
      <c r="AA4" s="383" t="s">
        <v>1794</v>
      </c>
      <c r="AB4" s="3117" t="s">
        <v>1795</v>
      </c>
      <c r="AC4" s="3118"/>
    </row>
    <row r="5" spans="1:29" ht="17.149999999999999" customHeight="1">
      <c r="A5" s="3380" t="s">
        <v>1393</v>
      </c>
      <c r="B5" s="3381"/>
      <c r="C5" s="760"/>
      <c r="L5" s="761"/>
      <c r="M5" s="761"/>
      <c r="AB5" s="3382" t="s">
        <v>1393</v>
      </c>
      <c r="AC5" s="3380"/>
    </row>
    <row r="6" spans="1:29" ht="17.149999999999999" customHeight="1">
      <c r="A6" s="116" t="s">
        <v>1796</v>
      </c>
      <c r="B6" s="762" t="s">
        <v>1797</v>
      </c>
      <c r="C6" s="763">
        <v>378789</v>
      </c>
      <c r="D6" s="764">
        <v>19637</v>
      </c>
      <c r="E6" s="764">
        <v>19238</v>
      </c>
      <c r="F6" s="764">
        <v>20793</v>
      </c>
      <c r="G6" s="764">
        <v>22482</v>
      </c>
      <c r="H6" s="764">
        <v>23557</v>
      </c>
      <c r="I6" s="764">
        <v>30046</v>
      </c>
      <c r="J6" s="764">
        <v>25332</v>
      </c>
      <c r="K6" s="764">
        <v>23100</v>
      </c>
      <c r="L6" s="764">
        <v>23699</v>
      </c>
      <c r="M6" s="764">
        <v>27740</v>
      </c>
      <c r="N6" s="765"/>
      <c r="O6" s="765"/>
      <c r="P6" s="764">
        <v>31944</v>
      </c>
      <c r="Q6" s="764">
        <v>26645</v>
      </c>
      <c r="R6" s="764">
        <v>22211</v>
      </c>
      <c r="S6" s="764">
        <v>19714</v>
      </c>
      <c r="T6" s="764">
        <v>16415</v>
      </c>
      <c r="U6" s="764">
        <v>11654</v>
      </c>
      <c r="V6" s="764">
        <v>7569</v>
      </c>
      <c r="W6" s="764">
        <v>4481</v>
      </c>
      <c r="X6" s="764">
        <v>1783</v>
      </c>
      <c r="Y6" s="764">
        <v>360</v>
      </c>
      <c r="Z6" s="764">
        <v>42</v>
      </c>
      <c r="AA6" s="764">
        <v>347</v>
      </c>
      <c r="AB6" s="766" t="s">
        <v>1796</v>
      </c>
      <c r="AC6" s="767" t="s">
        <v>1797</v>
      </c>
    </row>
    <row r="7" spans="1:29" ht="17.149999999999999" customHeight="1">
      <c r="A7" s="116">
        <v>2005</v>
      </c>
      <c r="B7" s="768" t="s">
        <v>1798</v>
      </c>
      <c r="C7" s="763">
        <v>418509</v>
      </c>
      <c r="D7" s="764">
        <v>19984</v>
      </c>
      <c r="E7" s="764">
        <v>20811</v>
      </c>
      <c r="F7" s="764">
        <v>20680</v>
      </c>
      <c r="G7" s="764">
        <v>21064</v>
      </c>
      <c r="H7" s="764">
        <v>21218</v>
      </c>
      <c r="I7" s="764">
        <v>26739</v>
      </c>
      <c r="J7" s="764">
        <v>32530</v>
      </c>
      <c r="K7" s="764">
        <v>26978</v>
      </c>
      <c r="L7" s="764">
        <v>24809</v>
      </c>
      <c r="M7" s="764">
        <v>25470</v>
      </c>
      <c r="N7" s="765"/>
      <c r="O7" s="765"/>
      <c r="P7" s="764">
        <v>29951</v>
      </c>
      <c r="Q7" s="764">
        <v>34667</v>
      </c>
      <c r="R7" s="764">
        <v>28856</v>
      </c>
      <c r="S7" s="764">
        <v>23797</v>
      </c>
      <c r="T7" s="764">
        <v>20784</v>
      </c>
      <c r="U7" s="764">
        <v>16853</v>
      </c>
      <c r="V7" s="764">
        <v>11353</v>
      </c>
      <c r="W7" s="764">
        <v>6403</v>
      </c>
      <c r="X7" s="764">
        <v>2883</v>
      </c>
      <c r="Y7" s="764">
        <v>771</v>
      </c>
      <c r="Z7" s="764">
        <v>90</v>
      </c>
      <c r="AA7" s="764">
        <v>1818</v>
      </c>
      <c r="AB7" s="766">
        <v>2005</v>
      </c>
      <c r="AC7" s="754" t="s">
        <v>1799</v>
      </c>
    </row>
    <row r="8" spans="1:29" ht="17.149999999999999" customHeight="1">
      <c r="A8" s="116">
        <v>2010</v>
      </c>
      <c r="B8" s="768" t="s">
        <v>1800</v>
      </c>
      <c r="C8" s="763">
        <v>461357</v>
      </c>
      <c r="D8" s="764">
        <v>21020</v>
      </c>
      <c r="E8" s="764">
        <v>21515</v>
      </c>
      <c r="F8" s="764">
        <v>22203</v>
      </c>
      <c r="G8" s="764">
        <v>20901</v>
      </c>
      <c r="H8" s="764">
        <v>19596</v>
      </c>
      <c r="I8" s="764">
        <v>24749</v>
      </c>
      <c r="J8" s="764">
        <v>29418</v>
      </c>
      <c r="K8" s="764">
        <v>34962</v>
      </c>
      <c r="L8" s="765">
        <v>28765</v>
      </c>
      <c r="M8" s="765">
        <v>26404</v>
      </c>
      <c r="N8" s="765"/>
      <c r="O8" s="765"/>
      <c r="P8" s="764">
        <v>27172</v>
      </c>
      <c r="Q8" s="764">
        <v>32306</v>
      </c>
      <c r="R8" s="764">
        <v>37555</v>
      </c>
      <c r="S8" s="764">
        <v>30935</v>
      </c>
      <c r="T8" s="764">
        <v>24477</v>
      </c>
      <c r="U8" s="764">
        <v>20359</v>
      </c>
      <c r="V8" s="764">
        <v>15411</v>
      </c>
      <c r="W8" s="764">
        <v>9274</v>
      </c>
      <c r="X8" s="764">
        <v>4052</v>
      </c>
      <c r="Y8" s="764">
        <v>1176</v>
      </c>
      <c r="Z8" s="764">
        <v>174</v>
      </c>
      <c r="AA8" s="765">
        <v>8933</v>
      </c>
      <c r="AB8" s="766">
        <v>2010</v>
      </c>
      <c r="AC8" s="754" t="s">
        <v>1800</v>
      </c>
    </row>
    <row r="9" spans="1:29" s="769" customFormat="1" ht="17.149999999999999" customHeight="1">
      <c r="A9" s="116">
        <v>2015</v>
      </c>
      <c r="B9" s="768" t="s">
        <v>1801</v>
      </c>
      <c r="C9" s="763">
        <v>464811</v>
      </c>
      <c r="D9" s="764">
        <v>20857</v>
      </c>
      <c r="E9" s="764">
        <v>21502</v>
      </c>
      <c r="F9" s="764">
        <v>22137</v>
      </c>
      <c r="G9" s="764">
        <v>21524</v>
      </c>
      <c r="H9" s="764">
        <v>19567</v>
      </c>
      <c r="I9" s="764">
        <v>23567</v>
      </c>
      <c r="J9" s="764">
        <v>26409</v>
      </c>
      <c r="K9" s="764">
        <v>30254</v>
      </c>
      <c r="L9" s="765">
        <v>35863</v>
      </c>
      <c r="M9" s="765">
        <v>29241</v>
      </c>
      <c r="N9" s="765"/>
      <c r="O9" s="765"/>
      <c r="P9" s="764">
        <v>26411</v>
      </c>
      <c r="Q9" s="764">
        <v>27089</v>
      </c>
      <c r="R9" s="764">
        <v>31814</v>
      </c>
      <c r="S9" s="764">
        <v>36319</v>
      </c>
      <c r="T9" s="764">
        <v>29165</v>
      </c>
      <c r="U9" s="764">
        <v>22240</v>
      </c>
      <c r="V9" s="764">
        <v>17269</v>
      </c>
      <c r="W9" s="764">
        <v>11426</v>
      </c>
      <c r="X9" s="764">
        <v>5295</v>
      </c>
      <c r="Y9" s="764">
        <v>1466</v>
      </c>
      <c r="Z9" s="764">
        <v>261</v>
      </c>
      <c r="AA9" s="765">
        <v>5135</v>
      </c>
      <c r="AB9" s="766">
        <v>2015</v>
      </c>
      <c r="AC9" s="754" t="s">
        <v>1801</v>
      </c>
    </row>
    <row r="10" spans="1:29" s="769" customFormat="1" ht="17.149999999999999" customHeight="1">
      <c r="A10" s="770" t="s">
        <v>1802</v>
      </c>
      <c r="B10" s="771" t="s">
        <v>1803</v>
      </c>
      <c r="C10" s="772">
        <v>460930</v>
      </c>
      <c r="D10" s="773">
        <v>18229</v>
      </c>
      <c r="E10" s="773">
        <v>20915</v>
      </c>
      <c r="F10" s="773">
        <v>21511</v>
      </c>
      <c r="G10" s="773">
        <v>20801</v>
      </c>
      <c r="H10" s="773">
        <v>20464</v>
      </c>
      <c r="I10" s="773">
        <v>21949</v>
      </c>
      <c r="J10" s="773">
        <v>23941</v>
      </c>
      <c r="K10" s="773">
        <v>26420</v>
      </c>
      <c r="L10" s="773">
        <v>30144</v>
      </c>
      <c r="M10" s="773">
        <v>35478</v>
      </c>
      <c r="N10" s="774"/>
      <c r="O10" s="774"/>
      <c r="P10" s="773">
        <v>28868</v>
      </c>
      <c r="Q10" s="773">
        <v>25960</v>
      </c>
      <c r="R10" s="773">
        <v>26358</v>
      </c>
      <c r="S10" s="773">
        <v>30457</v>
      </c>
      <c r="T10" s="773">
        <v>34111</v>
      </c>
      <c r="U10" s="773">
        <v>26584</v>
      </c>
      <c r="V10" s="773">
        <v>19094</v>
      </c>
      <c r="W10" s="773">
        <v>13052</v>
      </c>
      <c r="X10" s="773">
        <v>6528</v>
      </c>
      <c r="Y10" s="773">
        <v>1999</v>
      </c>
      <c r="Z10" s="773">
        <v>342</v>
      </c>
      <c r="AA10" s="773">
        <v>7725</v>
      </c>
      <c r="AB10" s="775" t="s">
        <v>1802</v>
      </c>
      <c r="AC10" s="776" t="s">
        <v>1803</v>
      </c>
    </row>
    <row r="11" spans="1:29" ht="3" customHeight="1">
      <c r="A11" s="3295"/>
      <c r="B11" s="3359"/>
      <c r="C11" s="764"/>
      <c r="D11" s="764"/>
      <c r="E11" s="764"/>
      <c r="F11" s="764"/>
      <c r="G11" s="764"/>
      <c r="H11" s="764"/>
      <c r="I11" s="764"/>
      <c r="J11" s="764"/>
      <c r="K11" s="764"/>
      <c r="L11" s="765"/>
      <c r="M11" s="765"/>
      <c r="N11" s="765"/>
      <c r="O11" s="765"/>
      <c r="P11" s="764"/>
      <c r="Q11" s="764"/>
      <c r="R11" s="764"/>
      <c r="S11" s="764"/>
      <c r="T11" s="764"/>
      <c r="U11" s="764"/>
      <c r="V11" s="764"/>
      <c r="W11" s="764"/>
      <c r="X11" s="764"/>
      <c r="Y11" s="764"/>
      <c r="Z11" s="764"/>
      <c r="AA11" s="765"/>
      <c r="AB11" s="3383"/>
      <c r="AC11" s="3295"/>
    </row>
    <row r="12" spans="1:29" ht="17.149999999999999" customHeight="1">
      <c r="A12" s="3380" t="s">
        <v>752</v>
      </c>
      <c r="B12" s="3381"/>
      <c r="C12" s="777"/>
      <c r="D12" s="764"/>
      <c r="E12" s="764"/>
      <c r="F12" s="764"/>
      <c r="G12" s="764"/>
      <c r="H12" s="764"/>
      <c r="I12" s="764"/>
      <c r="J12" s="764"/>
      <c r="K12" s="764"/>
      <c r="L12" s="765"/>
      <c r="M12" s="765"/>
      <c r="N12" s="765"/>
      <c r="O12" s="765"/>
      <c r="P12" s="764"/>
      <c r="Q12" s="764"/>
      <c r="R12" s="764"/>
      <c r="S12" s="764"/>
      <c r="T12" s="764"/>
      <c r="U12" s="764"/>
      <c r="V12" s="764"/>
      <c r="W12" s="764"/>
      <c r="X12" s="764"/>
      <c r="Y12" s="764"/>
      <c r="Z12" s="764"/>
      <c r="AA12" s="765"/>
      <c r="AB12" s="3382" t="s">
        <v>752</v>
      </c>
      <c r="AC12" s="3380"/>
    </row>
    <row r="13" spans="1:29" ht="17.149999999999999" customHeight="1">
      <c r="A13" s="116" t="s">
        <v>1796</v>
      </c>
      <c r="B13" s="762" t="s">
        <v>1797</v>
      </c>
      <c r="C13" s="763">
        <v>183983</v>
      </c>
      <c r="D13" s="764">
        <v>9929</v>
      </c>
      <c r="E13" s="764">
        <v>9870</v>
      </c>
      <c r="F13" s="764">
        <v>10572</v>
      </c>
      <c r="G13" s="764">
        <v>11532</v>
      </c>
      <c r="H13" s="764">
        <v>12081</v>
      </c>
      <c r="I13" s="764">
        <v>14804</v>
      </c>
      <c r="J13" s="764">
        <v>12351</v>
      </c>
      <c r="K13" s="764">
        <v>11355</v>
      </c>
      <c r="L13" s="765">
        <v>11814</v>
      </c>
      <c r="M13" s="765">
        <v>13840</v>
      </c>
      <c r="N13" s="765"/>
      <c r="O13" s="765"/>
      <c r="P13" s="764">
        <v>15886</v>
      </c>
      <c r="Q13" s="764">
        <v>13070</v>
      </c>
      <c r="R13" s="764">
        <v>10771</v>
      </c>
      <c r="S13" s="764">
        <v>9103</v>
      </c>
      <c r="T13" s="764">
        <v>7496</v>
      </c>
      <c r="U13" s="764">
        <v>4646</v>
      </c>
      <c r="V13" s="764">
        <v>2663</v>
      </c>
      <c r="W13" s="764">
        <v>1402</v>
      </c>
      <c r="X13" s="764">
        <v>495</v>
      </c>
      <c r="Y13" s="764">
        <v>72</v>
      </c>
      <c r="Z13" s="764">
        <v>8</v>
      </c>
      <c r="AA13" s="765">
        <v>223</v>
      </c>
      <c r="AB13" s="766" t="s">
        <v>1796</v>
      </c>
      <c r="AC13" s="767" t="s">
        <v>1797</v>
      </c>
    </row>
    <row r="14" spans="1:29" ht="17.149999999999999" customHeight="1">
      <c r="A14" s="116">
        <v>2005</v>
      </c>
      <c r="B14" s="768" t="s">
        <v>1798</v>
      </c>
      <c r="C14" s="763">
        <v>201999</v>
      </c>
      <c r="D14" s="764">
        <v>10251</v>
      </c>
      <c r="E14" s="764">
        <v>10553</v>
      </c>
      <c r="F14" s="764">
        <v>10571</v>
      </c>
      <c r="G14" s="764">
        <v>10715</v>
      </c>
      <c r="H14" s="764">
        <v>10660</v>
      </c>
      <c r="I14" s="764">
        <v>13290</v>
      </c>
      <c r="J14" s="764">
        <v>16165</v>
      </c>
      <c r="K14" s="764">
        <v>13185</v>
      </c>
      <c r="L14" s="765">
        <v>12254</v>
      </c>
      <c r="M14" s="765">
        <v>12627</v>
      </c>
      <c r="N14" s="765"/>
      <c r="O14" s="765"/>
      <c r="P14" s="764">
        <v>14821</v>
      </c>
      <c r="Q14" s="764">
        <v>17153</v>
      </c>
      <c r="R14" s="764">
        <v>13987</v>
      </c>
      <c r="S14" s="764">
        <v>11355</v>
      </c>
      <c r="T14" s="764">
        <v>9249</v>
      </c>
      <c r="U14" s="764">
        <v>7169</v>
      </c>
      <c r="V14" s="764">
        <v>4155</v>
      </c>
      <c r="W14" s="764">
        <v>1911</v>
      </c>
      <c r="X14" s="764">
        <v>699</v>
      </c>
      <c r="Y14" s="764">
        <v>165</v>
      </c>
      <c r="Z14" s="764">
        <v>11</v>
      </c>
      <c r="AA14" s="765">
        <v>1053</v>
      </c>
      <c r="AB14" s="766">
        <v>2005</v>
      </c>
      <c r="AC14" s="754" t="s">
        <v>1799</v>
      </c>
    </row>
    <row r="15" spans="1:29" ht="17.149999999999999" customHeight="1">
      <c r="A15" s="116">
        <v>2010</v>
      </c>
      <c r="B15" s="768" t="s">
        <v>1800</v>
      </c>
      <c r="C15" s="763">
        <v>222729</v>
      </c>
      <c r="D15" s="764">
        <v>10793</v>
      </c>
      <c r="E15" s="764">
        <v>11020</v>
      </c>
      <c r="F15" s="764">
        <v>11187</v>
      </c>
      <c r="G15" s="764">
        <v>10684</v>
      </c>
      <c r="H15" s="764">
        <v>9823</v>
      </c>
      <c r="I15" s="764">
        <v>12325</v>
      </c>
      <c r="J15" s="764">
        <v>14779</v>
      </c>
      <c r="K15" s="764">
        <v>17378</v>
      </c>
      <c r="L15" s="765">
        <v>14077</v>
      </c>
      <c r="M15" s="765">
        <v>12950</v>
      </c>
      <c r="N15" s="765"/>
      <c r="O15" s="765"/>
      <c r="P15" s="764">
        <v>13320</v>
      </c>
      <c r="Q15" s="764">
        <v>15829</v>
      </c>
      <c r="R15" s="764">
        <v>18354</v>
      </c>
      <c r="S15" s="764">
        <v>14776</v>
      </c>
      <c r="T15" s="764">
        <v>11429</v>
      </c>
      <c r="U15" s="764">
        <v>8641</v>
      </c>
      <c r="V15" s="764">
        <v>6027</v>
      </c>
      <c r="W15" s="764">
        <v>2926</v>
      </c>
      <c r="X15" s="764">
        <v>975</v>
      </c>
      <c r="Y15" s="764">
        <v>211</v>
      </c>
      <c r="Z15" s="764">
        <v>23</v>
      </c>
      <c r="AA15" s="765">
        <v>5202</v>
      </c>
      <c r="AB15" s="766">
        <v>2010</v>
      </c>
      <c r="AC15" s="754" t="s">
        <v>1800</v>
      </c>
    </row>
    <row r="16" spans="1:29" ht="17.149999999999999" customHeight="1">
      <c r="A16" s="116">
        <v>2015</v>
      </c>
      <c r="B16" s="768" t="s">
        <v>1801</v>
      </c>
      <c r="C16" s="763">
        <v>225414</v>
      </c>
      <c r="D16" s="764">
        <v>10632</v>
      </c>
      <c r="E16" s="764">
        <v>11017</v>
      </c>
      <c r="F16" s="764">
        <v>11295</v>
      </c>
      <c r="G16" s="764">
        <v>10905</v>
      </c>
      <c r="H16" s="764">
        <v>10044</v>
      </c>
      <c r="I16" s="764">
        <v>12237</v>
      </c>
      <c r="J16" s="764">
        <v>13301</v>
      </c>
      <c r="K16" s="764">
        <v>15225</v>
      </c>
      <c r="L16" s="765">
        <v>17944</v>
      </c>
      <c r="M16" s="765">
        <v>14402</v>
      </c>
      <c r="N16" s="765"/>
      <c r="O16" s="765"/>
      <c r="P16" s="764">
        <v>12966</v>
      </c>
      <c r="Q16" s="764">
        <v>13294</v>
      </c>
      <c r="R16" s="764">
        <v>15514</v>
      </c>
      <c r="S16" s="764">
        <v>17580</v>
      </c>
      <c r="T16" s="764">
        <v>13644</v>
      </c>
      <c r="U16" s="764">
        <v>9970</v>
      </c>
      <c r="V16" s="764">
        <v>6729</v>
      </c>
      <c r="W16" s="764">
        <v>3865</v>
      </c>
      <c r="X16" s="764">
        <v>1326</v>
      </c>
      <c r="Y16" s="764">
        <v>259</v>
      </c>
      <c r="Z16" s="764">
        <v>29</v>
      </c>
      <c r="AA16" s="765">
        <v>3236</v>
      </c>
      <c r="AB16" s="766">
        <v>2015</v>
      </c>
      <c r="AC16" s="754" t="s">
        <v>1801</v>
      </c>
    </row>
    <row r="17" spans="1:29" ht="17.149999999999999" customHeight="1">
      <c r="A17" s="770" t="s">
        <v>1802</v>
      </c>
      <c r="B17" s="771" t="s">
        <v>1803</v>
      </c>
      <c r="C17" s="778">
        <v>224246</v>
      </c>
      <c r="D17" s="773">
        <v>9388</v>
      </c>
      <c r="E17" s="773">
        <v>10649</v>
      </c>
      <c r="F17" s="773">
        <v>11010</v>
      </c>
      <c r="G17" s="773">
        <v>10732</v>
      </c>
      <c r="H17" s="773">
        <v>10573</v>
      </c>
      <c r="I17" s="773">
        <v>11455</v>
      </c>
      <c r="J17" s="773">
        <v>12488</v>
      </c>
      <c r="K17" s="773">
        <v>13365</v>
      </c>
      <c r="L17" s="773">
        <v>15187</v>
      </c>
      <c r="M17" s="773">
        <v>17737</v>
      </c>
      <c r="N17" s="778"/>
      <c r="O17" s="778"/>
      <c r="P17" s="773">
        <v>14144</v>
      </c>
      <c r="Q17" s="773">
        <v>12605</v>
      </c>
      <c r="R17" s="773">
        <v>12770</v>
      </c>
      <c r="S17" s="773">
        <v>14718</v>
      </c>
      <c r="T17" s="773">
        <v>16138</v>
      </c>
      <c r="U17" s="773">
        <v>11952</v>
      </c>
      <c r="V17" s="773">
        <v>7982</v>
      </c>
      <c r="W17" s="773">
        <v>4477</v>
      </c>
      <c r="X17" s="773">
        <v>1795</v>
      </c>
      <c r="Y17" s="773">
        <v>393</v>
      </c>
      <c r="Z17" s="773">
        <v>48</v>
      </c>
      <c r="AA17" s="773">
        <v>4640</v>
      </c>
      <c r="AB17" s="775" t="s">
        <v>1802</v>
      </c>
      <c r="AC17" s="776" t="s">
        <v>1803</v>
      </c>
    </row>
    <row r="18" spans="1:29" ht="3" customHeight="1">
      <c r="A18" s="3295"/>
      <c r="B18" s="3359"/>
      <c r="C18" s="764"/>
      <c r="D18" s="764"/>
      <c r="E18" s="764"/>
      <c r="F18" s="764"/>
      <c r="G18" s="764"/>
      <c r="H18" s="764"/>
      <c r="I18" s="764"/>
      <c r="J18" s="764"/>
      <c r="K18" s="764"/>
      <c r="L18" s="765"/>
      <c r="M18" s="765"/>
      <c r="N18" s="765"/>
      <c r="O18" s="765"/>
      <c r="P18" s="764"/>
      <c r="Q18" s="764"/>
      <c r="R18" s="764"/>
      <c r="S18" s="764"/>
      <c r="T18" s="764"/>
      <c r="U18" s="764"/>
      <c r="V18" s="764"/>
      <c r="W18" s="764"/>
      <c r="X18" s="764"/>
      <c r="Y18" s="764"/>
      <c r="Z18" s="764"/>
      <c r="AA18" s="765"/>
      <c r="AB18" s="3383"/>
      <c r="AC18" s="3295"/>
    </row>
    <row r="19" spans="1:29" ht="17.149999999999999" customHeight="1">
      <c r="A19" s="3380" t="s">
        <v>753</v>
      </c>
      <c r="B19" s="3381"/>
      <c r="C19" s="764"/>
      <c r="D19" s="764"/>
      <c r="E19" s="764"/>
      <c r="F19" s="764"/>
      <c r="G19" s="764"/>
      <c r="H19" s="764"/>
      <c r="I19" s="764"/>
      <c r="J19" s="764"/>
      <c r="K19" s="764"/>
      <c r="L19" s="765"/>
      <c r="M19" s="765"/>
      <c r="N19" s="765"/>
      <c r="O19" s="765"/>
      <c r="P19" s="764"/>
      <c r="Q19" s="764"/>
      <c r="R19" s="764"/>
      <c r="S19" s="764"/>
      <c r="T19" s="764"/>
      <c r="U19" s="764"/>
      <c r="V19" s="764"/>
      <c r="W19" s="764"/>
      <c r="X19" s="764"/>
      <c r="Y19" s="764"/>
      <c r="Z19" s="764"/>
      <c r="AA19" s="765"/>
      <c r="AB19" s="3382" t="s">
        <v>753</v>
      </c>
      <c r="AC19" s="3380"/>
    </row>
    <row r="20" spans="1:29" ht="17.149999999999999" customHeight="1">
      <c r="A20" s="116" t="s">
        <v>1796</v>
      </c>
      <c r="B20" s="762" t="s">
        <v>1797</v>
      </c>
      <c r="C20" s="763">
        <v>194806</v>
      </c>
      <c r="D20" s="765">
        <v>9708</v>
      </c>
      <c r="E20" s="515">
        <v>9368</v>
      </c>
      <c r="F20" s="515">
        <v>10221</v>
      </c>
      <c r="G20" s="515">
        <v>10950</v>
      </c>
      <c r="H20" s="515">
        <v>11476</v>
      </c>
      <c r="I20" s="515">
        <v>15242</v>
      </c>
      <c r="J20" s="515">
        <v>12981</v>
      </c>
      <c r="K20" s="765">
        <v>11745</v>
      </c>
      <c r="L20" s="765">
        <v>11885</v>
      </c>
      <c r="M20" s="765">
        <v>13900</v>
      </c>
      <c r="N20" s="765"/>
      <c r="O20" s="765"/>
      <c r="P20" s="515">
        <v>16058</v>
      </c>
      <c r="Q20" s="765">
        <v>13575</v>
      </c>
      <c r="R20" s="515">
        <v>11440</v>
      </c>
      <c r="S20" s="515">
        <v>10611</v>
      </c>
      <c r="T20" s="515">
        <v>8919</v>
      </c>
      <c r="U20" s="515">
        <v>7008</v>
      </c>
      <c r="V20" s="515">
        <v>4906</v>
      </c>
      <c r="W20" s="515">
        <v>3079</v>
      </c>
      <c r="X20" s="515">
        <v>1288</v>
      </c>
      <c r="Y20" s="765">
        <v>288</v>
      </c>
      <c r="Z20" s="515">
        <v>34</v>
      </c>
      <c r="AA20" s="765">
        <v>124</v>
      </c>
      <c r="AB20" s="766" t="s">
        <v>1796</v>
      </c>
      <c r="AC20" s="767" t="s">
        <v>1797</v>
      </c>
    </row>
    <row r="21" spans="1:29" ht="17.149999999999999" customHeight="1">
      <c r="A21" s="116">
        <v>2005</v>
      </c>
      <c r="B21" s="768" t="s">
        <v>1798</v>
      </c>
      <c r="C21" s="763">
        <v>216510</v>
      </c>
      <c r="D21" s="765">
        <v>9733</v>
      </c>
      <c r="E21" s="765">
        <v>10258</v>
      </c>
      <c r="F21" s="765">
        <v>10109</v>
      </c>
      <c r="G21" s="765">
        <v>10349</v>
      </c>
      <c r="H21" s="765">
        <v>10558</v>
      </c>
      <c r="I21" s="765">
        <v>13449</v>
      </c>
      <c r="J21" s="765">
        <v>16365</v>
      </c>
      <c r="K21" s="765">
        <v>13793</v>
      </c>
      <c r="L21" s="765">
        <v>12555</v>
      </c>
      <c r="M21" s="765">
        <v>12843</v>
      </c>
      <c r="N21" s="765"/>
      <c r="O21" s="765"/>
      <c r="P21" s="765">
        <v>15130</v>
      </c>
      <c r="Q21" s="765">
        <v>17514</v>
      </c>
      <c r="R21" s="765">
        <v>14869</v>
      </c>
      <c r="S21" s="765">
        <v>12442</v>
      </c>
      <c r="T21" s="765">
        <v>11535</v>
      </c>
      <c r="U21" s="765">
        <v>9684</v>
      </c>
      <c r="V21" s="765">
        <v>7198</v>
      </c>
      <c r="W21" s="765">
        <v>4492</v>
      </c>
      <c r="X21" s="765">
        <v>2184</v>
      </c>
      <c r="Y21" s="765">
        <v>606</v>
      </c>
      <c r="Z21" s="765">
        <v>79</v>
      </c>
      <c r="AA21" s="765">
        <v>765</v>
      </c>
      <c r="AB21" s="766">
        <v>2005</v>
      </c>
      <c r="AC21" s="754" t="s">
        <v>1799</v>
      </c>
    </row>
    <row r="22" spans="1:29" ht="17.149999999999999" customHeight="1">
      <c r="A22" s="116">
        <v>2010</v>
      </c>
      <c r="B22" s="768" t="s">
        <v>1800</v>
      </c>
      <c r="C22" s="779">
        <v>238628</v>
      </c>
      <c r="D22" s="765">
        <v>10227</v>
      </c>
      <c r="E22" s="765">
        <v>10495</v>
      </c>
      <c r="F22" s="765">
        <v>11016</v>
      </c>
      <c r="G22" s="765">
        <v>10217</v>
      </c>
      <c r="H22" s="765">
        <v>9773</v>
      </c>
      <c r="I22" s="765">
        <v>12424</v>
      </c>
      <c r="J22" s="765">
        <v>14639</v>
      </c>
      <c r="K22" s="765">
        <v>17584</v>
      </c>
      <c r="L22" s="765">
        <v>14688</v>
      </c>
      <c r="M22" s="765">
        <v>13454</v>
      </c>
      <c r="N22" s="765"/>
      <c r="O22" s="765"/>
      <c r="P22" s="765">
        <v>13852</v>
      </c>
      <c r="Q22" s="765">
        <v>16477</v>
      </c>
      <c r="R22" s="765">
        <v>19201</v>
      </c>
      <c r="S22" s="765">
        <v>16159</v>
      </c>
      <c r="T22" s="765">
        <v>13048</v>
      </c>
      <c r="U22" s="765">
        <v>11718</v>
      </c>
      <c r="V22" s="765">
        <v>9384</v>
      </c>
      <c r="W22" s="765">
        <v>6348</v>
      </c>
      <c r="X22" s="765">
        <v>3077</v>
      </c>
      <c r="Y22" s="765">
        <v>965</v>
      </c>
      <c r="Z22" s="765">
        <v>151</v>
      </c>
      <c r="AA22" s="780">
        <v>3731</v>
      </c>
      <c r="AB22" s="766">
        <v>2010</v>
      </c>
      <c r="AC22" s="754" t="s">
        <v>1800</v>
      </c>
    </row>
    <row r="23" spans="1:29" ht="17.149999999999999" customHeight="1">
      <c r="A23" s="116">
        <v>2015</v>
      </c>
      <c r="B23" s="768" t="s">
        <v>1801</v>
      </c>
      <c r="C23" s="763">
        <v>239397</v>
      </c>
      <c r="D23" s="764">
        <v>10225</v>
      </c>
      <c r="E23" s="764">
        <v>10485</v>
      </c>
      <c r="F23" s="764">
        <v>10842</v>
      </c>
      <c r="G23" s="764">
        <v>10619</v>
      </c>
      <c r="H23" s="764">
        <v>9523</v>
      </c>
      <c r="I23" s="764">
        <v>11330</v>
      </c>
      <c r="J23" s="764">
        <v>13108</v>
      </c>
      <c r="K23" s="764">
        <v>15029</v>
      </c>
      <c r="L23" s="765">
        <v>17919</v>
      </c>
      <c r="M23" s="765">
        <v>14839</v>
      </c>
      <c r="N23" s="765"/>
      <c r="O23" s="765"/>
      <c r="P23" s="764">
        <v>13445</v>
      </c>
      <c r="Q23" s="764">
        <v>13795</v>
      </c>
      <c r="R23" s="764">
        <v>16300</v>
      </c>
      <c r="S23" s="764">
        <v>18739</v>
      </c>
      <c r="T23" s="764">
        <v>15521</v>
      </c>
      <c r="U23" s="764">
        <v>12270</v>
      </c>
      <c r="V23" s="764">
        <v>10540</v>
      </c>
      <c r="W23" s="764">
        <v>7561</v>
      </c>
      <c r="X23" s="764">
        <v>3969</v>
      </c>
      <c r="Y23" s="764">
        <v>1207</v>
      </c>
      <c r="Z23" s="764">
        <v>232</v>
      </c>
      <c r="AA23" s="765">
        <v>1899</v>
      </c>
      <c r="AB23" s="766">
        <v>2015</v>
      </c>
      <c r="AC23" s="754" t="s">
        <v>1801</v>
      </c>
    </row>
    <row r="24" spans="1:29" ht="17.149999999999999" customHeight="1" thickBot="1">
      <c r="A24" s="781" t="s">
        <v>1802</v>
      </c>
      <c r="B24" s="782" t="s">
        <v>1803</v>
      </c>
      <c r="C24" s="783">
        <v>236684</v>
      </c>
      <c r="D24" s="784">
        <v>8841</v>
      </c>
      <c r="E24" s="784">
        <v>10266</v>
      </c>
      <c r="F24" s="784">
        <v>10501</v>
      </c>
      <c r="G24" s="784">
        <v>10069</v>
      </c>
      <c r="H24" s="784">
        <v>9891</v>
      </c>
      <c r="I24" s="784">
        <v>10494</v>
      </c>
      <c r="J24" s="784">
        <v>11453</v>
      </c>
      <c r="K24" s="784">
        <v>13055</v>
      </c>
      <c r="L24" s="784">
        <v>14957</v>
      </c>
      <c r="M24" s="784">
        <v>17741</v>
      </c>
      <c r="N24" s="785"/>
      <c r="O24" s="785"/>
      <c r="P24" s="784">
        <v>14724</v>
      </c>
      <c r="Q24" s="784">
        <v>13355</v>
      </c>
      <c r="R24" s="784">
        <v>13588</v>
      </c>
      <c r="S24" s="784">
        <v>15739</v>
      </c>
      <c r="T24" s="784">
        <v>17973</v>
      </c>
      <c r="U24" s="784">
        <v>14632</v>
      </c>
      <c r="V24" s="784">
        <v>11112</v>
      </c>
      <c r="W24" s="784">
        <v>8575</v>
      </c>
      <c r="X24" s="784">
        <v>4733</v>
      </c>
      <c r="Y24" s="784">
        <v>1606</v>
      </c>
      <c r="Z24" s="784">
        <v>294</v>
      </c>
      <c r="AA24" s="786">
        <v>3085</v>
      </c>
      <c r="AB24" s="787" t="s">
        <v>1802</v>
      </c>
      <c r="AC24" s="788" t="s">
        <v>1803</v>
      </c>
    </row>
    <row r="25" spans="1:29" ht="13.25" customHeight="1">
      <c r="A25" s="483" t="s">
        <v>1804</v>
      </c>
    </row>
    <row r="26" spans="1:29" s="305" customFormat="1" ht="13">
      <c r="A26" s="755" t="s">
        <v>1805</v>
      </c>
      <c r="B26" s="756"/>
      <c r="D26" s="486"/>
      <c r="E26" s="789"/>
    </row>
    <row r="27" spans="1:29" ht="13.5" customHeight="1" thickBot="1">
      <c r="A27" s="3124" t="s">
        <v>1390</v>
      </c>
      <c r="B27" s="3124"/>
      <c r="C27" s="545"/>
      <c r="D27" s="545"/>
      <c r="E27" s="545"/>
      <c r="F27" s="545"/>
      <c r="G27" s="545"/>
      <c r="H27" s="545"/>
      <c r="I27" s="545"/>
      <c r="J27" s="545"/>
      <c r="K27" s="545"/>
      <c r="L27" s="545"/>
      <c r="M27" s="545"/>
      <c r="P27" s="545"/>
      <c r="Q27" s="545"/>
      <c r="R27" s="545"/>
      <c r="S27" s="545"/>
      <c r="T27" s="545"/>
      <c r="U27" s="545"/>
      <c r="V27" s="545"/>
      <c r="W27" s="545"/>
      <c r="X27" s="545"/>
      <c r="Y27" s="545"/>
      <c r="Z27" s="3303" t="s">
        <v>1552</v>
      </c>
      <c r="AA27" s="3303"/>
      <c r="AB27" s="3303"/>
      <c r="AC27" s="3303"/>
    </row>
    <row r="28" spans="1:29" ht="27.65" customHeight="1">
      <c r="A28" s="3118" t="s">
        <v>1772</v>
      </c>
      <c r="B28" s="3120"/>
      <c r="C28" s="377" t="s">
        <v>1393</v>
      </c>
      <c r="D28" s="757" t="s">
        <v>1773</v>
      </c>
      <c r="E28" s="757" t="s">
        <v>1774</v>
      </c>
      <c r="F28" s="757" t="s">
        <v>1775</v>
      </c>
      <c r="G28" s="757" t="s">
        <v>1776</v>
      </c>
      <c r="H28" s="757" t="s">
        <v>1777</v>
      </c>
      <c r="I28" s="757" t="s">
        <v>1778</v>
      </c>
      <c r="J28" s="757" t="s">
        <v>1779</v>
      </c>
      <c r="K28" s="757" t="s">
        <v>1780</v>
      </c>
      <c r="L28" s="757" t="s">
        <v>1781</v>
      </c>
      <c r="M28" s="758" t="s">
        <v>1782</v>
      </c>
      <c r="N28" s="560"/>
      <c r="O28" s="560"/>
      <c r="P28" s="759" t="s">
        <v>1783</v>
      </c>
      <c r="Q28" s="757" t="s">
        <v>1784</v>
      </c>
      <c r="R28" s="757" t="s">
        <v>1785</v>
      </c>
      <c r="S28" s="757" t="s">
        <v>1786</v>
      </c>
      <c r="T28" s="757" t="s">
        <v>1787</v>
      </c>
      <c r="U28" s="757" t="s">
        <v>1788</v>
      </c>
      <c r="V28" s="757" t="s">
        <v>1789</v>
      </c>
      <c r="W28" s="757" t="s">
        <v>1790</v>
      </c>
      <c r="X28" s="757" t="s">
        <v>1791</v>
      </c>
      <c r="Y28" s="757" t="s">
        <v>1792</v>
      </c>
      <c r="Z28" s="385" t="s">
        <v>1793</v>
      </c>
      <c r="AA28" s="383" t="s">
        <v>1794</v>
      </c>
      <c r="AB28" s="3117" t="s">
        <v>1795</v>
      </c>
      <c r="AC28" s="3118"/>
    </row>
    <row r="29" spans="1:29" ht="17.149999999999999" customHeight="1">
      <c r="A29" s="3384" t="s">
        <v>1393</v>
      </c>
      <c r="B29" s="3385"/>
      <c r="C29" s="760"/>
      <c r="L29" s="761"/>
      <c r="M29" s="761"/>
      <c r="AB29" s="3382" t="s">
        <v>1393</v>
      </c>
      <c r="AC29" s="3380"/>
    </row>
    <row r="30" spans="1:29" ht="17.149999999999999" customHeight="1">
      <c r="A30" s="116" t="s">
        <v>1796</v>
      </c>
      <c r="B30" s="762" t="s">
        <v>1797</v>
      </c>
      <c r="C30" s="763">
        <v>456908</v>
      </c>
      <c r="D30" s="764">
        <v>23081</v>
      </c>
      <c r="E30" s="764">
        <v>22922</v>
      </c>
      <c r="F30" s="764">
        <v>24872</v>
      </c>
      <c r="G30" s="764">
        <v>26825</v>
      </c>
      <c r="H30" s="764">
        <v>27856</v>
      </c>
      <c r="I30" s="764">
        <v>35524</v>
      </c>
      <c r="J30" s="764">
        <v>29669</v>
      </c>
      <c r="K30" s="764">
        <v>27362</v>
      </c>
      <c r="L30" s="764">
        <v>28167</v>
      </c>
      <c r="M30" s="764">
        <v>33327</v>
      </c>
      <c r="N30" s="765"/>
      <c r="O30" s="765"/>
      <c r="P30" s="764">
        <v>38946</v>
      </c>
      <c r="Q30" s="764">
        <v>32752</v>
      </c>
      <c r="R30" s="764">
        <v>27323</v>
      </c>
      <c r="S30" s="764">
        <v>24355</v>
      </c>
      <c r="T30" s="764">
        <v>20632</v>
      </c>
      <c r="U30" s="764">
        <v>14858</v>
      </c>
      <c r="V30" s="764">
        <v>9542</v>
      </c>
      <c r="W30" s="764">
        <v>5717</v>
      </c>
      <c r="X30" s="764">
        <v>2285</v>
      </c>
      <c r="Y30" s="764">
        <v>465</v>
      </c>
      <c r="Z30" s="764">
        <v>63</v>
      </c>
      <c r="AA30" s="764">
        <v>365</v>
      </c>
      <c r="AB30" s="766" t="s">
        <v>1796</v>
      </c>
      <c r="AC30" s="767" t="s">
        <v>1797</v>
      </c>
    </row>
    <row r="31" spans="1:29" ht="17.149999999999999" customHeight="1">
      <c r="A31" s="116">
        <v>2005</v>
      </c>
      <c r="B31" s="768" t="s">
        <v>1798</v>
      </c>
      <c r="C31" s="763">
        <v>459087</v>
      </c>
      <c r="D31" s="764">
        <v>21839</v>
      </c>
      <c r="E31" s="764">
        <v>22819</v>
      </c>
      <c r="F31" s="764">
        <v>22667</v>
      </c>
      <c r="G31" s="764">
        <v>22956</v>
      </c>
      <c r="H31" s="764">
        <v>23179</v>
      </c>
      <c r="I31" s="764">
        <v>29237</v>
      </c>
      <c r="J31" s="764">
        <v>35686</v>
      </c>
      <c r="K31" s="764">
        <v>29371</v>
      </c>
      <c r="L31" s="764">
        <v>27002</v>
      </c>
      <c r="M31" s="764">
        <v>27784</v>
      </c>
      <c r="N31" s="765"/>
      <c r="O31" s="765"/>
      <c r="P31" s="764">
        <v>32792</v>
      </c>
      <c r="Q31" s="764">
        <v>38354</v>
      </c>
      <c r="R31" s="764">
        <v>32146</v>
      </c>
      <c r="S31" s="764">
        <v>26277</v>
      </c>
      <c r="T31" s="764">
        <v>22833</v>
      </c>
      <c r="U31" s="764">
        <v>18573</v>
      </c>
      <c r="V31" s="764">
        <v>12534</v>
      </c>
      <c r="W31" s="764">
        <v>7049</v>
      </c>
      <c r="X31" s="764">
        <v>3215</v>
      </c>
      <c r="Y31" s="764">
        <v>852</v>
      </c>
      <c r="Z31" s="764">
        <v>99</v>
      </c>
      <c r="AA31" s="764">
        <v>1823</v>
      </c>
      <c r="AB31" s="766">
        <v>2005</v>
      </c>
      <c r="AC31" s="754" t="s">
        <v>1799</v>
      </c>
    </row>
    <row r="32" spans="1:29" ht="17.149999999999999" customHeight="1">
      <c r="A32" s="116">
        <v>2010</v>
      </c>
      <c r="B32" s="768" t="s">
        <v>1800</v>
      </c>
      <c r="C32" s="763">
        <v>461357</v>
      </c>
      <c r="D32" s="764">
        <v>21020</v>
      </c>
      <c r="E32" s="764">
        <v>21515</v>
      </c>
      <c r="F32" s="764">
        <v>22203</v>
      </c>
      <c r="G32" s="764">
        <v>20901</v>
      </c>
      <c r="H32" s="764">
        <v>19596</v>
      </c>
      <c r="I32" s="764">
        <v>24749</v>
      </c>
      <c r="J32" s="764">
        <v>29418</v>
      </c>
      <c r="K32" s="764">
        <v>34962</v>
      </c>
      <c r="L32" s="765">
        <v>28765</v>
      </c>
      <c r="M32" s="765">
        <v>26404</v>
      </c>
      <c r="N32" s="765"/>
      <c r="O32" s="765"/>
      <c r="P32" s="764">
        <v>27172</v>
      </c>
      <c r="Q32" s="764">
        <v>32306</v>
      </c>
      <c r="R32" s="764">
        <v>37555</v>
      </c>
      <c r="S32" s="764">
        <v>30935</v>
      </c>
      <c r="T32" s="764">
        <v>24477</v>
      </c>
      <c r="U32" s="764">
        <v>20359</v>
      </c>
      <c r="V32" s="764">
        <v>15411</v>
      </c>
      <c r="W32" s="764">
        <v>9274</v>
      </c>
      <c r="X32" s="764">
        <v>4052</v>
      </c>
      <c r="Y32" s="764">
        <v>1176</v>
      </c>
      <c r="Z32" s="764">
        <v>174</v>
      </c>
      <c r="AA32" s="765">
        <v>8933</v>
      </c>
      <c r="AB32" s="766">
        <v>2010</v>
      </c>
      <c r="AC32" s="754" t="s">
        <v>1800</v>
      </c>
    </row>
    <row r="33" spans="1:29" s="769" customFormat="1" ht="17.149999999999999" customHeight="1">
      <c r="A33" s="116">
        <v>2015</v>
      </c>
      <c r="B33" s="768" t="s">
        <v>1801</v>
      </c>
      <c r="C33" s="763">
        <v>464811</v>
      </c>
      <c r="D33" s="764">
        <v>20857</v>
      </c>
      <c r="E33" s="764">
        <v>21502</v>
      </c>
      <c r="F33" s="764">
        <v>22137</v>
      </c>
      <c r="G33" s="764">
        <v>21524</v>
      </c>
      <c r="H33" s="764">
        <v>19567</v>
      </c>
      <c r="I33" s="764">
        <v>23567</v>
      </c>
      <c r="J33" s="764">
        <v>26409</v>
      </c>
      <c r="K33" s="764">
        <v>30254</v>
      </c>
      <c r="L33" s="765">
        <v>35863</v>
      </c>
      <c r="M33" s="765">
        <v>29241</v>
      </c>
      <c r="N33" s="765"/>
      <c r="O33" s="765"/>
      <c r="P33" s="764">
        <v>26411</v>
      </c>
      <c r="Q33" s="764">
        <v>27089</v>
      </c>
      <c r="R33" s="764">
        <v>31814</v>
      </c>
      <c r="S33" s="764">
        <v>36319</v>
      </c>
      <c r="T33" s="764">
        <v>29165</v>
      </c>
      <c r="U33" s="764">
        <v>22240</v>
      </c>
      <c r="V33" s="764">
        <v>17269</v>
      </c>
      <c r="W33" s="764">
        <v>11426</v>
      </c>
      <c r="X33" s="764">
        <v>5295</v>
      </c>
      <c r="Y33" s="764">
        <v>1466</v>
      </c>
      <c r="Z33" s="764">
        <v>261</v>
      </c>
      <c r="AA33" s="765">
        <v>5135</v>
      </c>
      <c r="AB33" s="766">
        <v>2015</v>
      </c>
      <c r="AC33" s="754" t="s">
        <v>1801</v>
      </c>
    </row>
    <row r="34" spans="1:29" s="769" customFormat="1" ht="17.149999999999999" customHeight="1">
      <c r="A34" s="770" t="s">
        <v>1802</v>
      </c>
      <c r="B34" s="771" t="s">
        <v>1803</v>
      </c>
      <c r="C34" s="772">
        <v>460930</v>
      </c>
      <c r="D34" s="773">
        <v>18229</v>
      </c>
      <c r="E34" s="773">
        <v>20915</v>
      </c>
      <c r="F34" s="773">
        <v>21511</v>
      </c>
      <c r="G34" s="773">
        <v>20801</v>
      </c>
      <c r="H34" s="773">
        <v>20464</v>
      </c>
      <c r="I34" s="773">
        <v>21949</v>
      </c>
      <c r="J34" s="773">
        <v>23941</v>
      </c>
      <c r="K34" s="773">
        <v>26420</v>
      </c>
      <c r="L34" s="773">
        <v>30144</v>
      </c>
      <c r="M34" s="773">
        <v>35478</v>
      </c>
      <c r="N34" s="790"/>
      <c r="O34" s="790"/>
      <c r="P34" s="773">
        <v>28868</v>
      </c>
      <c r="Q34" s="773">
        <v>25960</v>
      </c>
      <c r="R34" s="773">
        <v>26358</v>
      </c>
      <c r="S34" s="773">
        <v>30457</v>
      </c>
      <c r="T34" s="773">
        <v>34111</v>
      </c>
      <c r="U34" s="773">
        <v>26584</v>
      </c>
      <c r="V34" s="773">
        <v>19094</v>
      </c>
      <c r="W34" s="773">
        <v>13052</v>
      </c>
      <c r="X34" s="773">
        <v>6528</v>
      </c>
      <c r="Y34" s="773">
        <v>1999</v>
      </c>
      <c r="Z34" s="773">
        <v>342</v>
      </c>
      <c r="AA34" s="773">
        <v>7725</v>
      </c>
      <c r="AB34" s="775" t="s">
        <v>1802</v>
      </c>
      <c r="AC34" s="776" t="s">
        <v>1803</v>
      </c>
    </row>
    <row r="35" spans="1:29" ht="3" customHeight="1">
      <c r="A35" s="3295"/>
      <c r="B35" s="3359"/>
      <c r="C35" s="764"/>
      <c r="D35" s="764"/>
      <c r="E35" s="764"/>
      <c r="F35" s="764"/>
      <c r="G35" s="764"/>
      <c r="H35" s="764"/>
      <c r="I35" s="764"/>
      <c r="J35" s="764"/>
      <c r="K35" s="764"/>
      <c r="L35" s="765"/>
      <c r="M35" s="765"/>
      <c r="N35" s="765"/>
      <c r="O35" s="765"/>
      <c r="P35" s="764"/>
      <c r="Q35" s="764"/>
      <c r="R35" s="764"/>
      <c r="S35" s="764"/>
      <c r="T35" s="764"/>
      <c r="U35" s="764"/>
      <c r="V35" s="764"/>
      <c r="W35" s="764"/>
      <c r="X35" s="764"/>
      <c r="Y35" s="764"/>
      <c r="Z35" s="764"/>
      <c r="AA35" s="765"/>
      <c r="AB35" s="3383"/>
      <c r="AC35" s="3295"/>
    </row>
    <row r="36" spans="1:29" ht="17.149999999999999" customHeight="1">
      <c r="A36" s="3380" t="s">
        <v>752</v>
      </c>
      <c r="B36" s="3381"/>
      <c r="C36" s="777"/>
      <c r="D36" s="764"/>
      <c r="E36" s="764"/>
      <c r="F36" s="764"/>
      <c r="G36" s="764"/>
      <c r="H36" s="764"/>
      <c r="I36" s="764"/>
      <c r="J36" s="764"/>
      <c r="K36" s="764"/>
      <c r="L36" s="765"/>
      <c r="M36" s="765"/>
      <c r="N36" s="765"/>
      <c r="O36" s="765"/>
      <c r="P36" s="764"/>
      <c r="Q36" s="764"/>
      <c r="R36" s="764"/>
      <c r="S36" s="764"/>
      <c r="T36" s="764"/>
      <c r="U36" s="764"/>
      <c r="V36" s="764"/>
      <c r="W36" s="764"/>
      <c r="X36" s="764"/>
      <c r="Y36" s="764"/>
      <c r="Z36" s="764"/>
      <c r="AA36" s="765"/>
      <c r="AB36" s="3382" t="s">
        <v>752</v>
      </c>
      <c r="AC36" s="3380"/>
    </row>
    <row r="37" spans="1:29" ht="17.149999999999999" customHeight="1">
      <c r="A37" s="116" t="s">
        <v>1796</v>
      </c>
      <c r="B37" s="762" t="s">
        <v>1797</v>
      </c>
      <c r="C37" s="763">
        <v>221566</v>
      </c>
      <c r="D37" s="764">
        <v>11669</v>
      </c>
      <c r="E37" s="764">
        <v>11781</v>
      </c>
      <c r="F37" s="764">
        <v>12652</v>
      </c>
      <c r="G37" s="764">
        <v>13787</v>
      </c>
      <c r="H37" s="764">
        <v>14235</v>
      </c>
      <c r="I37" s="764">
        <v>17544</v>
      </c>
      <c r="J37" s="764">
        <v>14481</v>
      </c>
      <c r="K37" s="764">
        <v>13444</v>
      </c>
      <c r="L37" s="765">
        <v>14028</v>
      </c>
      <c r="M37" s="765">
        <v>16590</v>
      </c>
      <c r="N37" s="765"/>
      <c r="O37" s="765"/>
      <c r="P37" s="764">
        <v>19387</v>
      </c>
      <c r="Q37" s="764">
        <v>16024</v>
      </c>
      <c r="R37" s="764">
        <v>13287</v>
      </c>
      <c r="S37" s="764">
        <v>11294</v>
      </c>
      <c r="T37" s="764">
        <v>9332</v>
      </c>
      <c r="U37" s="764">
        <v>5906</v>
      </c>
      <c r="V37" s="764">
        <v>3397</v>
      </c>
      <c r="W37" s="764">
        <v>1758</v>
      </c>
      <c r="X37" s="764">
        <v>627</v>
      </c>
      <c r="Y37" s="764">
        <v>98</v>
      </c>
      <c r="Z37" s="764">
        <v>12</v>
      </c>
      <c r="AA37" s="765">
        <v>233</v>
      </c>
      <c r="AB37" s="766" t="s">
        <v>1796</v>
      </c>
      <c r="AC37" s="767" t="s">
        <v>1797</v>
      </c>
    </row>
    <row r="38" spans="1:29" ht="17.149999999999999" customHeight="1">
      <c r="A38" s="116">
        <v>2005</v>
      </c>
      <c r="B38" s="768" t="s">
        <v>1798</v>
      </c>
      <c r="C38" s="763">
        <v>221627</v>
      </c>
      <c r="D38" s="764">
        <v>11207</v>
      </c>
      <c r="E38" s="764">
        <v>11542</v>
      </c>
      <c r="F38" s="764">
        <v>11616</v>
      </c>
      <c r="G38" s="764">
        <v>11729</v>
      </c>
      <c r="H38" s="764">
        <v>11592</v>
      </c>
      <c r="I38" s="764">
        <v>14517</v>
      </c>
      <c r="J38" s="764">
        <v>17782</v>
      </c>
      <c r="K38" s="764">
        <v>14374</v>
      </c>
      <c r="L38" s="765">
        <v>13351</v>
      </c>
      <c r="M38" s="765">
        <v>13735</v>
      </c>
      <c r="N38" s="765"/>
      <c r="O38" s="765"/>
      <c r="P38" s="764">
        <v>16191</v>
      </c>
      <c r="Q38" s="764">
        <v>18969</v>
      </c>
      <c r="R38" s="764">
        <v>15590</v>
      </c>
      <c r="S38" s="764">
        <v>12620</v>
      </c>
      <c r="T38" s="764">
        <v>10197</v>
      </c>
      <c r="U38" s="764">
        <v>7906</v>
      </c>
      <c r="V38" s="764">
        <v>4576</v>
      </c>
      <c r="W38" s="764">
        <v>2110</v>
      </c>
      <c r="X38" s="764">
        <v>777</v>
      </c>
      <c r="Y38" s="764">
        <v>177</v>
      </c>
      <c r="Z38" s="764">
        <v>13</v>
      </c>
      <c r="AA38" s="765">
        <v>1056</v>
      </c>
      <c r="AB38" s="766">
        <v>2005</v>
      </c>
      <c r="AC38" s="754" t="s">
        <v>1799</v>
      </c>
    </row>
    <row r="39" spans="1:29" ht="17.149999999999999" customHeight="1">
      <c r="A39" s="116">
        <v>2010</v>
      </c>
      <c r="B39" s="768" t="s">
        <v>1800</v>
      </c>
      <c r="C39" s="763">
        <v>222729</v>
      </c>
      <c r="D39" s="764">
        <v>10793</v>
      </c>
      <c r="E39" s="764">
        <v>11020</v>
      </c>
      <c r="F39" s="764">
        <v>11187</v>
      </c>
      <c r="G39" s="764">
        <v>10684</v>
      </c>
      <c r="H39" s="764">
        <v>9823</v>
      </c>
      <c r="I39" s="764">
        <v>12325</v>
      </c>
      <c r="J39" s="764">
        <v>14779</v>
      </c>
      <c r="K39" s="764">
        <v>17378</v>
      </c>
      <c r="L39" s="765">
        <v>14077</v>
      </c>
      <c r="M39" s="765">
        <v>12950</v>
      </c>
      <c r="N39" s="765"/>
      <c r="O39" s="765"/>
      <c r="P39" s="764">
        <v>13320</v>
      </c>
      <c r="Q39" s="764">
        <v>15829</v>
      </c>
      <c r="R39" s="764">
        <v>18354</v>
      </c>
      <c r="S39" s="764">
        <v>14776</v>
      </c>
      <c r="T39" s="764">
        <v>11429</v>
      </c>
      <c r="U39" s="764">
        <v>8641</v>
      </c>
      <c r="V39" s="764">
        <v>6027</v>
      </c>
      <c r="W39" s="764">
        <v>2926</v>
      </c>
      <c r="X39" s="764">
        <v>975</v>
      </c>
      <c r="Y39" s="764">
        <v>211</v>
      </c>
      <c r="Z39" s="764">
        <v>23</v>
      </c>
      <c r="AA39" s="765">
        <v>5202</v>
      </c>
      <c r="AB39" s="766">
        <v>2010</v>
      </c>
      <c r="AC39" s="754" t="s">
        <v>1800</v>
      </c>
    </row>
    <row r="40" spans="1:29" ht="17.149999999999999" customHeight="1">
      <c r="A40" s="116">
        <v>2015</v>
      </c>
      <c r="B40" s="768" t="s">
        <v>1801</v>
      </c>
      <c r="C40" s="763">
        <v>225414</v>
      </c>
      <c r="D40" s="764">
        <v>10632</v>
      </c>
      <c r="E40" s="764">
        <v>11017</v>
      </c>
      <c r="F40" s="764">
        <v>11295</v>
      </c>
      <c r="G40" s="764">
        <v>10905</v>
      </c>
      <c r="H40" s="764">
        <v>10044</v>
      </c>
      <c r="I40" s="764">
        <v>12237</v>
      </c>
      <c r="J40" s="764">
        <v>13301</v>
      </c>
      <c r="K40" s="764">
        <v>15225</v>
      </c>
      <c r="L40" s="765">
        <v>17944</v>
      </c>
      <c r="M40" s="765">
        <v>14402</v>
      </c>
      <c r="N40" s="765"/>
      <c r="O40" s="765"/>
      <c r="P40" s="764">
        <v>12966</v>
      </c>
      <c r="Q40" s="764">
        <v>13294</v>
      </c>
      <c r="R40" s="764">
        <v>15514</v>
      </c>
      <c r="S40" s="764">
        <v>17580</v>
      </c>
      <c r="T40" s="764">
        <v>13644</v>
      </c>
      <c r="U40" s="764">
        <v>9970</v>
      </c>
      <c r="V40" s="764">
        <v>6729</v>
      </c>
      <c r="W40" s="764">
        <v>3865</v>
      </c>
      <c r="X40" s="764">
        <v>1326</v>
      </c>
      <c r="Y40" s="764">
        <v>259</v>
      </c>
      <c r="Z40" s="764">
        <v>29</v>
      </c>
      <c r="AA40" s="765">
        <v>3236</v>
      </c>
      <c r="AB40" s="766">
        <v>2015</v>
      </c>
      <c r="AC40" s="754" t="s">
        <v>1801</v>
      </c>
    </row>
    <row r="41" spans="1:29" ht="17.149999999999999" customHeight="1">
      <c r="A41" s="770" t="s">
        <v>1802</v>
      </c>
      <c r="B41" s="771" t="s">
        <v>1803</v>
      </c>
      <c r="C41" s="778">
        <v>224246</v>
      </c>
      <c r="D41" s="773">
        <v>9388</v>
      </c>
      <c r="E41" s="773">
        <v>10649</v>
      </c>
      <c r="F41" s="773">
        <v>11010</v>
      </c>
      <c r="G41" s="773">
        <v>10732</v>
      </c>
      <c r="H41" s="773">
        <v>10573</v>
      </c>
      <c r="I41" s="773">
        <v>11455</v>
      </c>
      <c r="J41" s="773">
        <v>12488</v>
      </c>
      <c r="K41" s="773">
        <v>13365</v>
      </c>
      <c r="L41" s="773">
        <v>15187</v>
      </c>
      <c r="M41" s="773">
        <v>17737</v>
      </c>
      <c r="N41" s="790"/>
      <c r="O41" s="790"/>
      <c r="P41" s="773">
        <v>14144</v>
      </c>
      <c r="Q41" s="773">
        <v>12605</v>
      </c>
      <c r="R41" s="773">
        <v>12770</v>
      </c>
      <c r="S41" s="773">
        <v>14718</v>
      </c>
      <c r="T41" s="773">
        <v>16138</v>
      </c>
      <c r="U41" s="773">
        <v>11952</v>
      </c>
      <c r="V41" s="773">
        <v>7982</v>
      </c>
      <c r="W41" s="773">
        <v>4477</v>
      </c>
      <c r="X41" s="773">
        <v>1795</v>
      </c>
      <c r="Y41" s="773">
        <v>393</v>
      </c>
      <c r="Z41" s="773">
        <v>48</v>
      </c>
      <c r="AA41" s="773">
        <v>4640</v>
      </c>
      <c r="AB41" s="775" t="s">
        <v>1802</v>
      </c>
      <c r="AC41" s="776" t="s">
        <v>1803</v>
      </c>
    </row>
    <row r="42" spans="1:29" ht="3" customHeight="1">
      <c r="A42" s="3295"/>
      <c r="B42" s="3359"/>
      <c r="C42" s="764"/>
      <c r="D42" s="764"/>
      <c r="E42" s="764"/>
      <c r="F42" s="764"/>
      <c r="G42" s="764"/>
      <c r="H42" s="764"/>
      <c r="I42" s="764"/>
      <c r="J42" s="764"/>
      <c r="K42" s="764"/>
      <c r="L42" s="765"/>
      <c r="M42" s="765"/>
      <c r="N42" s="765"/>
      <c r="O42" s="765"/>
      <c r="P42" s="764"/>
      <c r="Q42" s="764"/>
      <c r="R42" s="764"/>
      <c r="S42" s="764"/>
      <c r="T42" s="764"/>
      <c r="U42" s="764"/>
      <c r="V42" s="764"/>
      <c r="W42" s="764"/>
      <c r="X42" s="764"/>
      <c r="Y42" s="764"/>
      <c r="Z42" s="764"/>
      <c r="AA42" s="765"/>
      <c r="AB42" s="3383"/>
      <c r="AC42" s="3295"/>
    </row>
    <row r="43" spans="1:29" ht="17.149999999999999" customHeight="1">
      <c r="A43" s="3380" t="s">
        <v>753</v>
      </c>
      <c r="B43" s="3381"/>
      <c r="C43" s="764"/>
      <c r="D43" s="764"/>
      <c r="E43" s="764"/>
      <c r="F43" s="764"/>
      <c r="G43" s="764"/>
      <c r="H43" s="764"/>
      <c r="I43" s="764"/>
      <c r="J43" s="764"/>
      <c r="K43" s="764"/>
      <c r="L43" s="765"/>
      <c r="M43" s="765"/>
      <c r="N43" s="765"/>
      <c r="O43" s="765"/>
      <c r="P43" s="764"/>
      <c r="Q43" s="764"/>
      <c r="R43" s="764"/>
      <c r="S43" s="764"/>
      <c r="T43" s="764"/>
      <c r="U43" s="764"/>
      <c r="V43" s="764"/>
      <c r="W43" s="764"/>
      <c r="X43" s="764"/>
      <c r="Y43" s="764"/>
      <c r="Z43" s="764"/>
      <c r="AA43" s="765"/>
      <c r="AB43" s="3382" t="s">
        <v>753</v>
      </c>
      <c r="AC43" s="3380"/>
    </row>
    <row r="44" spans="1:29" ht="17.149999999999999" customHeight="1">
      <c r="A44" s="116" t="s">
        <v>1796</v>
      </c>
      <c r="B44" s="762" t="s">
        <v>1797</v>
      </c>
      <c r="C44" s="763">
        <v>235342</v>
      </c>
      <c r="D44" s="765">
        <v>11412</v>
      </c>
      <c r="E44" s="515">
        <v>11141</v>
      </c>
      <c r="F44" s="515">
        <v>12220</v>
      </c>
      <c r="G44" s="515">
        <v>13038</v>
      </c>
      <c r="H44" s="515">
        <v>13621</v>
      </c>
      <c r="I44" s="515">
        <v>17980</v>
      </c>
      <c r="J44" s="515">
        <v>15188</v>
      </c>
      <c r="K44" s="765">
        <v>13918</v>
      </c>
      <c r="L44" s="765">
        <v>14139</v>
      </c>
      <c r="M44" s="765">
        <v>16737</v>
      </c>
      <c r="N44" s="765"/>
      <c r="O44" s="765"/>
      <c r="P44" s="515">
        <v>19559</v>
      </c>
      <c r="Q44" s="765">
        <v>16728</v>
      </c>
      <c r="R44" s="515">
        <v>14036</v>
      </c>
      <c r="S44" s="515">
        <v>13061</v>
      </c>
      <c r="T44" s="515">
        <v>11300</v>
      </c>
      <c r="U44" s="515">
        <v>8952</v>
      </c>
      <c r="V44" s="515">
        <v>6145</v>
      </c>
      <c r="W44" s="515">
        <v>3959</v>
      </c>
      <c r="X44" s="515">
        <v>1658</v>
      </c>
      <c r="Y44" s="765">
        <v>367</v>
      </c>
      <c r="Z44" s="515">
        <v>51</v>
      </c>
      <c r="AA44" s="765">
        <v>132</v>
      </c>
      <c r="AB44" s="766" t="s">
        <v>1796</v>
      </c>
      <c r="AC44" s="767" t="s">
        <v>1797</v>
      </c>
    </row>
    <row r="45" spans="1:29" ht="17.149999999999999" customHeight="1">
      <c r="A45" s="116">
        <v>2005</v>
      </c>
      <c r="B45" s="768" t="s">
        <v>1798</v>
      </c>
      <c r="C45" s="763">
        <v>237460</v>
      </c>
      <c r="D45" s="765">
        <v>10632</v>
      </c>
      <c r="E45" s="765">
        <v>11277</v>
      </c>
      <c r="F45" s="765">
        <v>11051</v>
      </c>
      <c r="G45" s="765">
        <v>11227</v>
      </c>
      <c r="H45" s="765">
        <v>11587</v>
      </c>
      <c r="I45" s="765">
        <v>14720</v>
      </c>
      <c r="J45" s="765">
        <v>17904</v>
      </c>
      <c r="K45" s="765">
        <v>14997</v>
      </c>
      <c r="L45" s="765">
        <v>13651</v>
      </c>
      <c r="M45" s="765">
        <v>14049</v>
      </c>
      <c r="N45" s="765"/>
      <c r="O45" s="765"/>
      <c r="P45" s="765">
        <v>16601</v>
      </c>
      <c r="Q45" s="765">
        <v>19385</v>
      </c>
      <c r="R45" s="765">
        <v>16556</v>
      </c>
      <c r="S45" s="765">
        <v>13657</v>
      </c>
      <c r="T45" s="765">
        <v>12636</v>
      </c>
      <c r="U45" s="765">
        <v>10667</v>
      </c>
      <c r="V45" s="765">
        <v>7958</v>
      </c>
      <c r="W45" s="765">
        <v>4939</v>
      </c>
      <c r="X45" s="765">
        <v>2438</v>
      </c>
      <c r="Y45" s="765">
        <v>675</v>
      </c>
      <c r="Z45" s="765">
        <v>86</v>
      </c>
      <c r="AA45" s="765">
        <v>767</v>
      </c>
      <c r="AB45" s="766">
        <v>2005</v>
      </c>
      <c r="AC45" s="754" t="s">
        <v>1799</v>
      </c>
    </row>
    <row r="46" spans="1:29" ht="17.149999999999999" customHeight="1">
      <c r="A46" s="116">
        <v>2010</v>
      </c>
      <c r="B46" s="768" t="s">
        <v>1800</v>
      </c>
      <c r="C46" s="779">
        <v>238628</v>
      </c>
      <c r="D46" s="765">
        <v>10227</v>
      </c>
      <c r="E46" s="765">
        <v>10495</v>
      </c>
      <c r="F46" s="765">
        <v>11016</v>
      </c>
      <c r="G46" s="765">
        <v>10217</v>
      </c>
      <c r="H46" s="765">
        <v>9773</v>
      </c>
      <c r="I46" s="765">
        <v>12424</v>
      </c>
      <c r="J46" s="765">
        <v>14639</v>
      </c>
      <c r="K46" s="765">
        <v>17584</v>
      </c>
      <c r="L46" s="765">
        <v>14688</v>
      </c>
      <c r="M46" s="765">
        <v>13454</v>
      </c>
      <c r="N46" s="765"/>
      <c r="O46" s="765"/>
      <c r="P46" s="765">
        <v>13852</v>
      </c>
      <c r="Q46" s="765">
        <v>16477</v>
      </c>
      <c r="R46" s="765">
        <v>19201</v>
      </c>
      <c r="S46" s="765">
        <v>16159</v>
      </c>
      <c r="T46" s="765">
        <v>13048</v>
      </c>
      <c r="U46" s="765">
        <v>11718</v>
      </c>
      <c r="V46" s="765">
        <v>9384</v>
      </c>
      <c r="W46" s="765">
        <v>6348</v>
      </c>
      <c r="X46" s="765">
        <v>3077</v>
      </c>
      <c r="Y46" s="765">
        <v>965</v>
      </c>
      <c r="Z46" s="765">
        <v>151</v>
      </c>
      <c r="AA46" s="780">
        <v>3731</v>
      </c>
      <c r="AB46" s="766">
        <v>2010</v>
      </c>
      <c r="AC46" s="754" t="s">
        <v>1800</v>
      </c>
    </row>
    <row r="47" spans="1:29" ht="17.149999999999999" customHeight="1">
      <c r="A47" s="116">
        <v>2015</v>
      </c>
      <c r="B47" s="768" t="s">
        <v>1801</v>
      </c>
      <c r="C47" s="763">
        <v>239397</v>
      </c>
      <c r="D47" s="764">
        <v>10225</v>
      </c>
      <c r="E47" s="764">
        <v>10485</v>
      </c>
      <c r="F47" s="764">
        <v>10842</v>
      </c>
      <c r="G47" s="764">
        <v>10619</v>
      </c>
      <c r="H47" s="764">
        <v>9523</v>
      </c>
      <c r="I47" s="764">
        <v>11330</v>
      </c>
      <c r="J47" s="764">
        <v>13108</v>
      </c>
      <c r="K47" s="764">
        <v>15029</v>
      </c>
      <c r="L47" s="765">
        <v>17919</v>
      </c>
      <c r="M47" s="765">
        <v>14839</v>
      </c>
      <c r="N47" s="765"/>
      <c r="O47" s="765"/>
      <c r="P47" s="764">
        <v>13445</v>
      </c>
      <c r="Q47" s="764">
        <v>13795</v>
      </c>
      <c r="R47" s="764">
        <v>16300</v>
      </c>
      <c r="S47" s="764">
        <v>18739</v>
      </c>
      <c r="T47" s="764">
        <v>15521</v>
      </c>
      <c r="U47" s="764">
        <v>12270</v>
      </c>
      <c r="V47" s="764">
        <v>10540</v>
      </c>
      <c r="W47" s="764">
        <v>7561</v>
      </c>
      <c r="X47" s="764">
        <v>3969</v>
      </c>
      <c r="Y47" s="764">
        <v>1207</v>
      </c>
      <c r="Z47" s="764">
        <v>232</v>
      </c>
      <c r="AA47" s="765">
        <v>1899</v>
      </c>
      <c r="AB47" s="766">
        <v>2015</v>
      </c>
      <c r="AC47" s="754" t="s">
        <v>1801</v>
      </c>
    </row>
    <row r="48" spans="1:29" ht="17.149999999999999" customHeight="1" thickBot="1">
      <c r="A48" s="781" t="s">
        <v>1802</v>
      </c>
      <c r="B48" s="782" t="s">
        <v>1803</v>
      </c>
      <c r="C48" s="783">
        <v>236684</v>
      </c>
      <c r="D48" s="784">
        <v>8841</v>
      </c>
      <c r="E48" s="784">
        <v>10266</v>
      </c>
      <c r="F48" s="784">
        <v>10501</v>
      </c>
      <c r="G48" s="784">
        <v>10069</v>
      </c>
      <c r="H48" s="784">
        <v>9891</v>
      </c>
      <c r="I48" s="784">
        <v>10494</v>
      </c>
      <c r="J48" s="784">
        <v>11453</v>
      </c>
      <c r="K48" s="784">
        <v>13055</v>
      </c>
      <c r="L48" s="784">
        <v>14957</v>
      </c>
      <c r="M48" s="784">
        <v>17741</v>
      </c>
      <c r="N48" s="790"/>
      <c r="O48" s="790"/>
      <c r="P48" s="784">
        <v>14724</v>
      </c>
      <c r="Q48" s="784">
        <v>13355</v>
      </c>
      <c r="R48" s="784">
        <v>13588</v>
      </c>
      <c r="S48" s="784">
        <v>15739</v>
      </c>
      <c r="T48" s="784">
        <v>17973</v>
      </c>
      <c r="U48" s="784">
        <v>14632</v>
      </c>
      <c r="V48" s="784">
        <v>11112</v>
      </c>
      <c r="W48" s="784">
        <v>8575</v>
      </c>
      <c r="X48" s="784">
        <v>4733</v>
      </c>
      <c r="Y48" s="784">
        <v>1606</v>
      </c>
      <c r="Z48" s="784">
        <v>294</v>
      </c>
      <c r="AA48" s="786">
        <v>3085</v>
      </c>
      <c r="AB48" s="787" t="s">
        <v>1802</v>
      </c>
      <c r="AC48" s="788" t="s">
        <v>1803</v>
      </c>
    </row>
    <row r="49" spans="1:11" ht="13.25" customHeight="1">
      <c r="A49" s="483" t="s">
        <v>1806</v>
      </c>
      <c r="B49" s="587"/>
      <c r="C49" s="116"/>
      <c r="D49" s="116"/>
      <c r="E49" s="116"/>
      <c r="F49" s="116"/>
      <c r="G49" s="116"/>
      <c r="H49" s="116"/>
      <c r="I49" s="116"/>
      <c r="J49" s="116"/>
      <c r="K49" s="116"/>
    </row>
    <row r="50" spans="1:11" ht="13.25" customHeight="1">
      <c r="A50" s="483" t="s">
        <v>1807</v>
      </c>
      <c r="B50" s="587"/>
      <c r="C50" s="116"/>
      <c r="D50" s="116"/>
      <c r="E50" s="116"/>
      <c r="F50" s="116"/>
      <c r="G50" s="116"/>
      <c r="H50" s="116"/>
      <c r="I50" s="116"/>
      <c r="J50" s="116"/>
      <c r="K50" s="116"/>
    </row>
    <row r="51" spans="1:11" ht="13.25" customHeight="1">
      <c r="A51" s="483" t="s">
        <v>1808</v>
      </c>
    </row>
    <row r="52" spans="1:11" ht="31.5" customHeight="1"/>
  </sheetData>
  <mergeCells count="28">
    <mergeCell ref="A42:B42"/>
    <mergeCell ref="AB42:AC42"/>
    <mergeCell ref="A43:B43"/>
    <mergeCell ref="AB43:AC43"/>
    <mergeCell ref="A29:B29"/>
    <mergeCell ref="AB29:AC29"/>
    <mergeCell ref="A35:B35"/>
    <mergeCell ref="AB35:AC35"/>
    <mergeCell ref="A36:B36"/>
    <mergeCell ref="AB36:AC36"/>
    <mergeCell ref="A19:B19"/>
    <mergeCell ref="AB19:AC19"/>
    <mergeCell ref="A27:B27"/>
    <mergeCell ref="Z27:AC27"/>
    <mergeCell ref="A28:B28"/>
    <mergeCell ref="AB28:AC28"/>
    <mergeCell ref="A11:B11"/>
    <mergeCell ref="AB11:AC11"/>
    <mergeCell ref="A12:B12"/>
    <mergeCell ref="AB12:AC12"/>
    <mergeCell ref="A18:B18"/>
    <mergeCell ref="AB18:AC18"/>
    <mergeCell ref="A3:B3"/>
    <mergeCell ref="Z3:AC3"/>
    <mergeCell ref="A4:B4"/>
    <mergeCell ref="AB4:AC4"/>
    <mergeCell ref="A5:B5"/>
    <mergeCell ref="AB5:AC5"/>
  </mergeCells>
  <phoneticPr fontId="3"/>
  <pageMargins left="0.47244094488188981" right="0.47244094488188981" top="0.59055118110236227" bottom="0.59055118110236227" header="0.51181102362204722" footer="0.51181102362204722"/>
  <pageSetup paperSize="9" scale="98" orientation="portrait" r:id="rId1"/>
  <headerFooter alignWithMargins="0"/>
  <colBreaks count="1" manualBreakCount="1">
    <brk id="14" max="51"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9A002-75DE-4F5D-A084-15C03E6223A0}">
  <dimension ref="A1:Z63"/>
  <sheetViews>
    <sheetView view="pageBreakPreview" zoomScaleNormal="100" workbookViewId="0">
      <selection activeCell="L15" sqref="L15"/>
    </sheetView>
  </sheetViews>
  <sheetFormatPr defaultColWidth="9" defaultRowHeight="13"/>
  <cols>
    <col min="1" max="1" width="17.36328125" customWidth="1"/>
    <col min="2" max="2" width="9.1796875" bestFit="1" customWidth="1"/>
    <col min="3" max="3" width="9.6328125" bestFit="1" customWidth="1"/>
    <col min="4" max="4" width="8.6328125" customWidth="1"/>
    <col min="5" max="5" width="7.81640625" customWidth="1"/>
    <col min="6" max="10" width="7.08984375" customWidth="1"/>
    <col min="11" max="12" width="2.6328125" customWidth="1"/>
    <col min="13" max="13" width="7.1796875" customWidth="1"/>
    <col min="14" max="15" width="7.08984375" customWidth="1"/>
    <col min="18" max="18" width="9.81640625" customWidth="1"/>
    <col min="20" max="20" width="8.453125" customWidth="1"/>
    <col min="21" max="21" width="10.08984375" customWidth="1"/>
    <col min="22" max="22" width="6.6328125" customWidth="1"/>
    <col min="23" max="23" width="7.1796875" customWidth="1"/>
  </cols>
  <sheetData>
    <row r="1" spans="1:26" ht="21" customHeight="1">
      <c r="A1" s="56" t="s">
        <v>1809</v>
      </c>
      <c r="B1" s="57"/>
      <c r="C1" s="57"/>
      <c r="D1" s="57"/>
      <c r="E1" s="57"/>
      <c r="F1" s="57"/>
      <c r="G1" s="57"/>
      <c r="H1" s="57"/>
      <c r="I1" s="57"/>
      <c r="J1" s="791"/>
      <c r="K1" s="791"/>
      <c r="L1" s="791"/>
    </row>
    <row r="2" spans="1:26" ht="13.5" customHeight="1" thickBot="1">
      <c r="A2" s="118" t="s">
        <v>1810</v>
      </c>
      <c r="B2" s="342"/>
      <c r="C2" s="342"/>
      <c r="D2" s="342"/>
      <c r="E2" s="342"/>
      <c r="F2" s="342"/>
      <c r="N2" s="59"/>
      <c r="T2" s="3303" t="s">
        <v>1738</v>
      </c>
      <c r="U2" s="3303"/>
      <c r="V2" s="3303"/>
      <c r="W2" s="3303"/>
      <c r="Y2" s="60"/>
      <c r="Z2" s="60"/>
    </row>
    <row r="3" spans="1:26" ht="14.15" customHeight="1">
      <c r="A3" s="3233" t="s">
        <v>11</v>
      </c>
      <c r="B3" s="3117" t="s">
        <v>1811</v>
      </c>
      <c r="C3" s="3120"/>
      <c r="D3" s="63"/>
      <c r="E3" s="3387" t="s">
        <v>1812</v>
      </c>
      <c r="F3" s="3387"/>
      <c r="G3" s="3387"/>
      <c r="H3" s="3387"/>
      <c r="I3" s="3388"/>
      <c r="J3" s="3388"/>
      <c r="M3" s="3387" t="s">
        <v>1813</v>
      </c>
      <c r="N3" s="3388"/>
      <c r="O3" s="3388"/>
      <c r="P3" s="3388"/>
      <c r="Q3" s="3388"/>
      <c r="R3" s="94"/>
      <c r="S3" s="3117" t="s">
        <v>1814</v>
      </c>
      <c r="T3" s="3120"/>
      <c r="U3" s="3389" t="s">
        <v>1815</v>
      </c>
      <c r="V3" s="3243" t="s">
        <v>1816</v>
      </c>
      <c r="W3" s="3234"/>
    </row>
    <row r="4" spans="1:26" ht="14.15" customHeight="1">
      <c r="A4" s="3273"/>
      <c r="B4" s="3249" t="s">
        <v>750</v>
      </c>
      <c r="C4" s="3249" t="s">
        <v>1817</v>
      </c>
      <c r="D4" s="3253" t="s">
        <v>1818</v>
      </c>
      <c r="E4" s="3254"/>
      <c r="F4" s="3254"/>
      <c r="G4" s="3254"/>
      <c r="H4" s="3254"/>
      <c r="I4" s="3254"/>
      <c r="J4" s="3254"/>
      <c r="K4" s="99"/>
      <c r="L4" s="99"/>
      <c r="M4" s="382"/>
      <c r="N4" s="382"/>
      <c r="O4" s="382"/>
      <c r="P4" s="388"/>
      <c r="Q4" s="3249" t="s">
        <v>1817</v>
      </c>
      <c r="R4" s="3392" t="s">
        <v>1819</v>
      </c>
      <c r="S4" s="3249" t="s">
        <v>750</v>
      </c>
      <c r="T4" s="3249" t="s">
        <v>1817</v>
      </c>
      <c r="U4" s="3390"/>
      <c r="V4" s="3238"/>
      <c r="W4" s="3288"/>
    </row>
    <row r="5" spans="1:26" ht="14.15" customHeight="1">
      <c r="A5" s="3241"/>
      <c r="B5" s="3250"/>
      <c r="C5" s="3250"/>
      <c r="D5" s="302" t="s">
        <v>16</v>
      </c>
      <c r="E5" s="302">
        <v>1</v>
      </c>
      <c r="F5" s="302">
        <v>2</v>
      </c>
      <c r="G5" s="302">
        <v>3</v>
      </c>
      <c r="H5" s="302">
        <v>4</v>
      </c>
      <c r="I5" s="302">
        <v>5</v>
      </c>
      <c r="J5" s="302">
        <v>6</v>
      </c>
      <c r="K5" s="99"/>
      <c r="L5" s="99"/>
      <c r="M5" s="388">
        <v>7</v>
      </c>
      <c r="N5" s="302">
        <v>8</v>
      </c>
      <c r="O5" s="302">
        <v>9</v>
      </c>
      <c r="P5" s="302" t="s">
        <v>1820</v>
      </c>
      <c r="Q5" s="3250"/>
      <c r="R5" s="3248"/>
      <c r="S5" s="3250"/>
      <c r="T5" s="3250"/>
      <c r="U5" s="3391"/>
      <c r="V5" s="3266"/>
      <c r="W5" s="3236"/>
    </row>
    <row r="6" spans="1:26" ht="20.149999999999999" customHeight="1">
      <c r="A6" s="794" t="s">
        <v>1821</v>
      </c>
      <c r="B6" s="795">
        <v>135246</v>
      </c>
      <c r="C6" s="796">
        <v>378789</v>
      </c>
      <c r="D6" s="797">
        <v>134830</v>
      </c>
      <c r="E6" s="796">
        <v>32637</v>
      </c>
      <c r="F6" s="796">
        <v>34322</v>
      </c>
      <c r="G6" s="796">
        <v>26712</v>
      </c>
      <c r="H6" s="796">
        <v>23798</v>
      </c>
      <c r="I6" s="796">
        <v>9886</v>
      </c>
      <c r="J6" s="796">
        <v>5021</v>
      </c>
      <c r="K6" s="796"/>
      <c r="L6" s="796"/>
      <c r="M6" s="798">
        <v>1954</v>
      </c>
      <c r="N6" s="798">
        <v>411</v>
      </c>
      <c r="O6" s="798">
        <v>68</v>
      </c>
      <c r="P6" s="798">
        <v>21</v>
      </c>
      <c r="Q6" s="799">
        <v>373960</v>
      </c>
      <c r="R6" s="800">
        <v>2.77</v>
      </c>
      <c r="S6" s="798">
        <v>158</v>
      </c>
      <c r="T6" s="798">
        <v>4482</v>
      </c>
      <c r="U6" s="798">
        <v>739</v>
      </c>
      <c r="V6" s="3386">
        <v>2715</v>
      </c>
      <c r="W6" s="3386"/>
    </row>
    <row r="7" spans="1:26" ht="20.149999999999999" customHeight="1">
      <c r="A7" s="116" t="s">
        <v>1822</v>
      </c>
      <c r="B7" s="795">
        <v>155099</v>
      </c>
      <c r="C7" s="796">
        <v>418509</v>
      </c>
      <c r="D7" s="796">
        <v>153220</v>
      </c>
      <c r="E7" s="796">
        <v>39134</v>
      </c>
      <c r="F7" s="796">
        <v>41187</v>
      </c>
      <c r="G7" s="796">
        <v>30390</v>
      </c>
      <c r="H7" s="796">
        <v>25380</v>
      </c>
      <c r="I7" s="796">
        <v>10042</v>
      </c>
      <c r="J7" s="796">
        <v>4800</v>
      </c>
      <c r="K7" s="796"/>
      <c r="L7" s="796"/>
      <c r="M7" s="798">
        <v>1767</v>
      </c>
      <c r="N7" s="798">
        <v>407</v>
      </c>
      <c r="O7" s="798">
        <v>88</v>
      </c>
      <c r="P7" s="798">
        <v>25</v>
      </c>
      <c r="Q7" s="799">
        <v>409884</v>
      </c>
      <c r="R7" s="800">
        <v>2.68</v>
      </c>
      <c r="S7" s="798">
        <v>255</v>
      </c>
      <c r="T7" s="798">
        <v>6807</v>
      </c>
      <c r="U7" s="798">
        <v>783</v>
      </c>
      <c r="V7" s="3393">
        <v>3311</v>
      </c>
      <c r="W7" s="3393"/>
    </row>
    <row r="8" spans="1:26" ht="20.149999999999999" customHeight="1">
      <c r="A8" s="116" t="s">
        <v>1823</v>
      </c>
      <c r="B8" s="795">
        <v>178718</v>
      </c>
      <c r="C8" s="796">
        <v>461357</v>
      </c>
      <c r="D8" s="796">
        <v>178411</v>
      </c>
      <c r="E8" s="796">
        <v>51544</v>
      </c>
      <c r="F8" s="796">
        <v>48643</v>
      </c>
      <c r="G8" s="796">
        <v>34281</v>
      </c>
      <c r="H8" s="796">
        <v>27173</v>
      </c>
      <c r="I8" s="796">
        <v>10344</v>
      </c>
      <c r="J8" s="796">
        <v>4355</v>
      </c>
      <c r="K8" s="796"/>
      <c r="L8" s="796"/>
      <c r="M8" s="796">
        <v>1538</v>
      </c>
      <c r="N8" s="796">
        <v>407</v>
      </c>
      <c r="O8" s="796">
        <v>91</v>
      </c>
      <c r="P8" s="796">
        <v>35</v>
      </c>
      <c r="Q8" s="797">
        <v>453424</v>
      </c>
      <c r="R8" s="801">
        <v>2.5414576455</v>
      </c>
      <c r="S8" s="796">
        <v>307</v>
      </c>
      <c r="T8" s="796">
        <v>7933</v>
      </c>
      <c r="U8" s="796">
        <v>1236</v>
      </c>
      <c r="V8" s="3393">
        <v>3728</v>
      </c>
      <c r="W8" s="3393"/>
    </row>
    <row r="9" spans="1:26" s="305" customFormat="1" ht="20.149999999999999" customHeight="1">
      <c r="A9" s="116" t="s">
        <v>1824</v>
      </c>
      <c r="B9" s="802">
        <v>185555</v>
      </c>
      <c r="C9" s="797">
        <v>464811</v>
      </c>
      <c r="D9" s="796">
        <v>185180</v>
      </c>
      <c r="E9" s="796">
        <v>56044</v>
      </c>
      <c r="F9" s="796">
        <v>52667</v>
      </c>
      <c r="G9" s="796">
        <v>34649</v>
      </c>
      <c r="H9" s="796">
        <v>26402</v>
      </c>
      <c r="I9" s="796">
        <v>10057</v>
      </c>
      <c r="J9" s="796">
        <v>3651</v>
      </c>
      <c r="K9" s="796"/>
      <c r="L9" s="796"/>
      <c r="M9" s="796">
        <v>1248</v>
      </c>
      <c r="N9" s="796">
        <v>343</v>
      </c>
      <c r="O9" s="796">
        <v>87</v>
      </c>
      <c r="P9" s="796">
        <v>32</v>
      </c>
      <c r="Q9" s="797">
        <v>455720</v>
      </c>
      <c r="R9" s="801">
        <v>2.46</v>
      </c>
      <c r="S9" s="797">
        <v>375</v>
      </c>
      <c r="T9" s="797">
        <v>9091</v>
      </c>
      <c r="U9" s="796">
        <v>980</v>
      </c>
      <c r="V9" s="3394">
        <v>3569</v>
      </c>
      <c r="W9" s="3394"/>
    </row>
    <row r="10" spans="1:26" s="305" customFormat="1" ht="20.149999999999999" customHeight="1" thickBot="1">
      <c r="A10" s="781" t="s">
        <v>1746</v>
      </c>
      <c r="B10" s="803">
        <v>193371</v>
      </c>
      <c r="C10" s="804">
        <v>460930</v>
      </c>
      <c r="D10" s="804">
        <v>192976</v>
      </c>
      <c r="E10" s="804">
        <v>64876</v>
      </c>
      <c r="F10" s="804">
        <v>55776</v>
      </c>
      <c r="G10" s="804">
        <v>33947</v>
      </c>
      <c r="H10" s="804">
        <v>24891</v>
      </c>
      <c r="I10" s="804">
        <v>9240</v>
      </c>
      <c r="J10" s="804">
        <v>2946</v>
      </c>
      <c r="K10" s="444"/>
      <c r="L10" s="444"/>
      <c r="M10" s="805">
        <v>958</v>
      </c>
      <c r="N10" s="805">
        <v>248</v>
      </c>
      <c r="O10" s="805">
        <v>65</v>
      </c>
      <c r="P10" s="805">
        <v>29</v>
      </c>
      <c r="Q10" s="806">
        <v>451291</v>
      </c>
      <c r="R10" s="807">
        <v>2.3385899999999999</v>
      </c>
      <c r="S10" s="806">
        <v>395</v>
      </c>
      <c r="T10" s="806">
        <v>9639</v>
      </c>
      <c r="U10" s="805">
        <v>2080</v>
      </c>
      <c r="V10" s="3395">
        <v>3371</v>
      </c>
      <c r="W10" s="3395"/>
    </row>
    <row r="11" spans="1:26" s="59" customFormat="1" ht="13.25" customHeight="1">
      <c r="A11" s="91" t="s">
        <v>1825</v>
      </c>
      <c r="C11" s="398"/>
      <c r="D11" s="398"/>
      <c r="E11" s="91" t="s">
        <v>1826</v>
      </c>
      <c r="F11" s="752"/>
      <c r="G11" s="425"/>
      <c r="H11" s="425"/>
      <c r="I11" s="425"/>
    </row>
    <row r="12" spans="1:26" ht="15" customHeight="1">
      <c r="A12" s="59"/>
    </row>
    <row r="13" spans="1:26" ht="21" customHeight="1">
      <c r="A13" s="753" t="s">
        <v>1827</v>
      </c>
      <c r="B13" s="753"/>
      <c r="C13" s="753"/>
      <c r="D13" s="753"/>
      <c r="E13" s="753"/>
      <c r="F13" s="753"/>
      <c r="G13" s="753"/>
      <c r="H13" s="753"/>
      <c r="I13" s="753"/>
      <c r="M13" s="753"/>
      <c r="N13" s="753"/>
      <c r="O13" s="753"/>
      <c r="P13" s="753"/>
      <c r="Q13" s="753"/>
      <c r="R13" s="753"/>
      <c r="S13" s="753"/>
      <c r="T13" s="753"/>
      <c r="U13" s="753"/>
      <c r="V13" s="753"/>
      <c r="W13" s="753"/>
    </row>
    <row r="14" spans="1:26" ht="21" customHeight="1">
      <c r="A14" s="753" t="s">
        <v>1828</v>
      </c>
      <c r="B14" s="808"/>
      <c r="C14" s="808"/>
      <c r="D14" s="808"/>
      <c r="E14" s="808"/>
      <c r="F14" s="808"/>
      <c r="G14" s="808"/>
      <c r="H14" s="808"/>
      <c r="I14" s="808"/>
      <c r="J14" s="753"/>
      <c r="K14" s="753"/>
      <c r="L14" s="753"/>
      <c r="M14" s="753"/>
      <c r="N14" s="753"/>
      <c r="O14" s="753"/>
      <c r="P14" s="753"/>
      <c r="Q14" s="753"/>
      <c r="R14" s="753"/>
      <c r="S14" s="753"/>
      <c r="T14" s="753"/>
      <c r="U14" s="753"/>
      <c r="V14" s="753"/>
      <c r="W14" s="753"/>
    </row>
    <row r="15" spans="1:26" ht="13.5" thickBot="1">
      <c r="A15" s="118" t="s">
        <v>1810</v>
      </c>
      <c r="B15" s="342"/>
      <c r="C15" s="342"/>
      <c r="D15" s="342"/>
      <c r="E15" s="342"/>
      <c r="F15" s="342"/>
      <c r="G15" s="342"/>
      <c r="H15" s="342"/>
      <c r="I15" s="342"/>
      <c r="J15" s="342"/>
      <c r="K15" s="59"/>
      <c r="L15" s="59"/>
      <c r="M15" s="342"/>
      <c r="N15" s="342"/>
      <c r="O15" s="342"/>
      <c r="P15" s="342"/>
      <c r="Q15" s="342"/>
      <c r="R15" s="342"/>
      <c r="S15" s="342"/>
      <c r="T15" s="342"/>
      <c r="U15" s="106"/>
      <c r="V15" s="106"/>
      <c r="W15" s="299" t="s">
        <v>1552</v>
      </c>
    </row>
    <row r="16" spans="1:26" ht="14.15" customHeight="1">
      <c r="A16" s="3233" t="s">
        <v>398</v>
      </c>
      <c r="B16" s="3396"/>
      <c r="C16" s="3387"/>
      <c r="D16" s="3387"/>
      <c r="E16" s="3387"/>
      <c r="F16" s="3387" t="s">
        <v>1829</v>
      </c>
      <c r="G16" s="3387"/>
      <c r="H16" s="3387"/>
      <c r="I16" s="3387"/>
      <c r="J16" s="3387"/>
      <c r="K16" s="3397"/>
      <c r="L16" s="3397"/>
      <c r="M16" s="3387"/>
      <c r="N16" s="3387" t="s">
        <v>1830</v>
      </c>
      <c r="O16" s="3387"/>
      <c r="P16" s="3387"/>
      <c r="Q16" s="3387"/>
      <c r="R16" s="3387"/>
      <c r="S16" s="810"/>
      <c r="T16" s="811"/>
      <c r="U16" s="811"/>
      <c r="V16" s="793"/>
      <c r="W16" s="793"/>
    </row>
    <row r="17" spans="1:23" ht="14.15" customHeight="1">
      <c r="A17" s="3273"/>
      <c r="B17" s="3249" t="s">
        <v>16</v>
      </c>
      <c r="C17" s="812"/>
      <c r="D17" s="3398" t="s">
        <v>1831</v>
      </c>
      <c r="E17" s="3398"/>
      <c r="F17" s="3398"/>
      <c r="G17" s="3398"/>
      <c r="H17" s="3398"/>
      <c r="I17" s="3398"/>
      <c r="J17" s="813"/>
      <c r="K17" s="59"/>
      <c r="L17" s="59"/>
      <c r="M17" s="813"/>
      <c r="N17" s="3398" t="s">
        <v>1832</v>
      </c>
      <c r="O17" s="3398"/>
      <c r="P17" s="3398"/>
      <c r="Q17" s="3398"/>
      <c r="R17" s="3398"/>
      <c r="S17" s="3398"/>
      <c r="T17" s="3398"/>
      <c r="U17" s="814"/>
      <c r="V17" s="3392" t="s">
        <v>1833</v>
      </c>
      <c r="W17" s="3270" t="s">
        <v>1834</v>
      </c>
    </row>
    <row r="18" spans="1:23" ht="14.15" customHeight="1">
      <c r="A18" s="3273"/>
      <c r="B18" s="3294"/>
      <c r="C18" s="3249" t="s">
        <v>16</v>
      </c>
      <c r="D18" s="3253" t="s">
        <v>1835</v>
      </c>
      <c r="E18" s="3254"/>
      <c r="F18" s="3254"/>
      <c r="G18" s="3254"/>
      <c r="H18" s="3255"/>
      <c r="I18" s="3253" t="s">
        <v>1836</v>
      </c>
      <c r="J18" s="3254"/>
      <c r="K18" s="3273"/>
      <c r="L18" s="3273"/>
      <c r="M18" s="3254"/>
      <c r="N18" s="3254"/>
      <c r="O18" s="3254"/>
      <c r="P18" s="3254"/>
      <c r="Q18" s="3254"/>
      <c r="R18" s="3254"/>
      <c r="S18" s="3254"/>
      <c r="T18" s="3254"/>
      <c r="U18" s="3255"/>
      <c r="V18" s="3247"/>
      <c r="W18" s="3238"/>
    </row>
    <row r="19" spans="1:23" ht="9.9" customHeight="1">
      <c r="A19" s="3273"/>
      <c r="B19" s="3294"/>
      <c r="C19" s="3294"/>
      <c r="D19" s="3249" t="s">
        <v>16</v>
      </c>
      <c r="E19" s="3399" t="s">
        <v>1837</v>
      </c>
      <c r="F19" s="3399" t="s">
        <v>1838</v>
      </c>
      <c r="G19" s="3399" t="s">
        <v>1839</v>
      </c>
      <c r="H19" s="3399" t="s">
        <v>1840</v>
      </c>
      <c r="I19" s="3249" t="s">
        <v>16</v>
      </c>
      <c r="J19" s="3399" t="s">
        <v>1841</v>
      </c>
      <c r="K19" s="815"/>
      <c r="L19" s="815"/>
      <c r="M19" s="3402" t="s">
        <v>1842</v>
      </c>
      <c r="N19" s="3399" t="s">
        <v>1843</v>
      </c>
      <c r="O19" s="3399" t="s">
        <v>1844</v>
      </c>
      <c r="P19" s="3399" t="s">
        <v>1845</v>
      </c>
      <c r="Q19" s="3399" t="s">
        <v>1846</v>
      </c>
      <c r="R19" s="3399" t="s">
        <v>1847</v>
      </c>
      <c r="S19" s="3399" t="s">
        <v>1848</v>
      </c>
      <c r="T19" s="3399" t="s">
        <v>1849</v>
      </c>
      <c r="U19" s="3399" t="s">
        <v>1850</v>
      </c>
      <c r="V19" s="3247"/>
      <c r="W19" s="3238"/>
    </row>
    <row r="20" spans="1:23" ht="9.9" customHeight="1">
      <c r="A20" s="3273"/>
      <c r="B20" s="3294"/>
      <c r="C20" s="3294"/>
      <c r="D20" s="3294"/>
      <c r="E20" s="3400"/>
      <c r="F20" s="3400"/>
      <c r="G20" s="3400"/>
      <c r="H20" s="3400"/>
      <c r="I20" s="3294"/>
      <c r="J20" s="3400"/>
      <c r="K20" s="815"/>
      <c r="L20" s="815"/>
      <c r="M20" s="3403"/>
      <c r="N20" s="3400"/>
      <c r="O20" s="3400"/>
      <c r="P20" s="3400"/>
      <c r="Q20" s="3400"/>
      <c r="R20" s="3400"/>
      <c r="S20" s="3400"/>
      <c r="T20" s="3400"/>
      <c r="U20" s="3400"/>
      <c r="V20" s="3247"/>
      <c r="W20" s="3238"/>
    </row>
    <row r="21" spans="1:23" ht="9.9" customHeight="1">
      <c r="A21" s="3273"/>
      <c r="B21" s="3294"/>
      <c r="C21" s="3294"/>
      <c r="D21" s="3294"/>
      <c r="E21" s="3400"/>
      <c r="F21" s="3400"/>
      <c r="G21" s="3400"/>
      <c r="H21" s="3400"/>
      <c r="I21" s="3294"/>
      <c r="J21" s="3400"/>
      <c r="K21" s="815"/>
      <c r="L21" s="815"/>
      <c r="M21" s="3403"/>
      <c r="N21" s="3400"/>
      <c r="O21" s="3400"/>
      <c r="P21" s="3400"/>
      <c r="Q21" s="3400"/>
      <c r="R21" s="3400"/>
      <c r="S21" s="3400"/>
      <c r="T21" s="3400"/>
      <c r="U21" s="3400"/>
      <c r="V21" s="3247"/>
      <c r="W21" s="3238"/>
    </row>
    <row r="22" spans="1:23" ht="9.9" customHeight="1">
      <c r="A22" s="3273"/>
      <c r="B22" s="3294"/>
      <c r="C22" s="3294"/>
      <c r="D22" s="3294"/>
      <c r="E22" s="3400"/>
      <c r="F22" s="3400"/>
      <c r="G22" s="3400"/>
      <c r="H22" s="3400"/>
      <c r="I22" s="3294"/>
      <c r="J22" s="3400"/>
      <c r="K22" s="815"/>
      <c r="L22" s="815"/>
      <c r="M22" s="3403"/>
      <c r="N22" s="3400"/>
      <c r="O22" s="3400"/>
      <c r="P22" s="3400"/>
      <c r="Q22" s="3400"/>
      <c r="R22" s="3400"/>
      <c r="S22" s="3400"/>
      <c r="T22" s="3400"/>
      <c r="U22" s="3400"/>
      <c r="V22" s="3247"/>
      <c r="W22" s="3238"/>
    </row>
    <row r="23" spans="1:23" ht="9.9" customHeight="1">
      <c r="A23" s="3241"/>
      <c r="B23" s="3250"/>
      <c r="C23" s="3250"/>
      <c r="D23" s="3250"/>
      <c r="E23" s="3401"/>
      <c r="F23" s="3401"/>
      <c r="G23" s="3401"/>
      <c r="H23" s="3401"/>
      <c r="I23" s="3250"/>
      <c r="J23" s="3401"/>
      <c r="K23" s="815"/>
      <c r="L23" s="815"/>
      <c r="M23" s="3404"/>
      <c r="N23" s="3401"/>
      <c r="O23" s="3401"/>
      <c r="P23" s="3401"/>
      <c r="Q23" s="3401"/>
      <c r="R23" s="3401"/>
      <c r="S23" s="3401"/>
      <c r="T23" s="3401"/>
      <c r="U23" s="3401"/>
      <c r="V23" s="3248"/>
      <c r="W23" s="3266"/>
    </row>
    <row r="24" spans="1:23" ht="23.15" customHeight="1">
      <c r="A24" s="816" t="s">
        <v>1851</v>
      </c>
      <c r="B24" s="818">
        <v>82964</v>
      </c>
      <c r="C24" s="818">
        <v>61205</v>
      </c>
      <c r="D24" s="818">
        <v>46235</v>
      </c>
      <c r="E24" s="818">
        <v>25546</v>
      </c>
      <c r="F24" s="818">
        <v>11536</v>
      </c>
      <c r="G24" s="818">
        <v>1607</v>
      </c>
      <c r="H24" s="818">
        <v>7546</v>
      </c>
      <c r="I24" s="818">
        <v>14970</v>
      </c>
      <c r="J24" s="818">
        <v>751</v>
      </c>
      <c r="K24" s="819"/>
      <c r="L24" s="819"/>
      <c r="M24" s="818">
        <v>3018</v>
      </c>
      <c r="N24" s="818">
        <v>2204</v>
      </c>
      <c r="O24" s="818">
        <v>3944</v>
      </c>
      <c r="P24" s="818">
        <v>352</v>
      </c>
      <c r="Q24" s="818">
        <v>1430</v>
      </c>
      <c r="R24" s="818">
        <v>262</v>
      </c>
      <c r="S24" s="818">
        <v>763</v>
      </c>
      <c r="T24" s="818">
        <v>356</v>
      </c>
      <c r="U24" s="818">
        <v>1890</v>
      </c>
      <c r="V24" s="818">
        <v>524</v>
      </c>
      <c r="W24" s="818">
        <v>21235</v>
      </c>
    </row>
    <row r="25" spans="1:23" ht="23.15" customHeight="1">
      <c r="A25" s="817" t="s">
        <v>1852</v>
      </c>
      <c r="B25" s="818">
        <v>194495</v>
      </c>
      <c r="C25" s="818">
        <v>171738</v>
      </c>
      <c r="D25" s="818">
        <v>107558</v>
      </c>
      <c r="E25" s="818">
        <v>51092</v>
      </c>
      <c r="F25" s="818">
        <v>36753</v>
      </c>
      <c r="G25" s="818">
        <v>3466</v>
      </c>
      <c r="H25" s="818">
        <v>16247</v>
      </c>
      <c r="I25" s="818">
        <v>64180</v>
      </c>
      <c r="J25" s="818">
        <v>3004</v>
      </c>
      <c r="K25" s="818"/>
      <c r="L25" s="818"/>
      <c r="M25" s="818">
        <v>9054</v>
      </c>
      <c r="N25" s="818">
        <v>12873</v>
      </c>
      <c r="O25" s="818">
        <v>18055</v>
      </c>
      <c r="P25" s="818">
        <v>1143</v>
      </c>
      <c r="Q25" s="818">
        <v>6649</v>
      </c>
      <c r="R25" s="818">
        <v>1373</v>
      </c>
      <c r="S25" s="818">
        <v>5047</v>
      </c>
      <c r="T25" s="818">
        <v>737</v>
      </c>
      <c r="U25" s="818">
        <v>6245</v>
      </c>
      <c r="V25" s="818">
        <v>1522</v>
      </c>
      <c r="W25" s="818">
        <v>21235</v>
      </c>
    </row>
    <row r="26" spans="1:23" ht="23.15" customHeight="1" thickBot="1">
      <c r="A26" s="820" t="s">
        <v>1853</v>
      </c>
      <c r="B26" s="821">
        <v>124213</v>
      </c>
      <c r="C26" s="821">
        <v>102160</v>
      </c>
      <c r="D26" s="821">
        <v>78058</v>
      </c>
      <c r="E26" s="821">
        <v>47400</v>
      </c>
      <c r="F26" s="821">
        <v>20809</v>
      </c>
      <c r="G26" s="821">
        <v>1673</v>
      </c>
      <c r="H26" s="821">
        <v>8176</v>
      </c>
      <c r="I26" s="821">
        <v>24102</v>
      </c>
      <c r="J26" s="821">
        <v>1595</v>
      </c>
      <c r="K26" s="819"/>
      <c r="L26" s="819"/>
      <c r="M26" s="821">
        <v>5176</v>
      </c>
      <c r="N26" s="821">
        <v>4320</v>
      </c>
      <c r="O26" s="821">
        <v>4991</v>
      </c>
      <c r="P26" s="821">
        <v>753</v>
      </c>
      <c r="Q26" s="821">
        <v>2686</v>
      </c>
      <c r="R26" s="821">
        <v>482</v>
      </c>
      <c r="S26" s="821">
        <v>1325</v>
      </c>
      <c r="T26" s="821">
        <v>623</v>
      </c>
      <c r="U26" s="821">
        <v>2151</v>
      </c>
      <c r="V26" s="821">
        <v>818</v>
      </c>
      <c r="W26" s="821">
        <v>21235</v>
      </c>
    </row>
    <row r="27" spans="1:23" ht="13.25" customHeight="1">
      <c r="A27" s="483" t="s">
        <v>1769</v>
      </c>
      <c r="B27" s="61"/>
      <c r="C27" s="61"/>
      <c r="D27" s="61"/>
      <c r="E27" s="59"/>
      <c r="F27" s="59"/>
      <c r="G27" s="59"/>
      <c r="H27" s="59"/>
      <c r="I27" s="59"/>
      <c r="J27" s="59"/>
      <c r="K27" s="59"/>
      <c r="L27" s="59"/>
      <c r="M27" s="91" t="s">
        <v>1854</v>
      </c>
      <c r="O27" s="59"/>
      <c r="P27" s="59"/>
      <c r="Q27" s="59"/>
      <c r="T27" s="59"/>
      <c r="U27" s="59"/>
      <c r="V27" s="59"/>
      <c r="W27" s="59"/>
    </row>
    <row r="28" spans="1:23" ht="15" customHeight="1"/>
    <row r="29" spans="1:23" ht="21" customHeight="1">
      <c r="A29" s="3405" t="s">
        <v>1855</v>
      </c>
      <c r="B29" s="3405"/>
      <c r="C29" s="3405"/>
      <c r="D29" s="3405"/>
      <c r="E29" s="3405"/>
      <c r="F29" s="3405"/>
      <c r="G29" s="3405"/>
      <c r="H29" s="3405"/>
      <c r="I29" s="3405"/>
      <c r="J29" s="3405"/>
      <c r="K29" s="56"/>
      <c r="L29" s="56"/>
      <c r="M29" s="56"/>
      <c r="N29" s="56"/>
      <c r="O29" s="56"/>
      <c r="P29" s="56"/>
      <c r="Q29" s="56"/>
      <c r="R29" s="56"/>
      <c r="S29" s="56"/>
      <c r="T29" s="56"/>
      <c r="U29" s="56"/>
      <c r="V29" s="56"/>
    </row>
    <row r="30" spans="1:23" ht="21" customHeight="1">
      <c r="A30" s="56" t="s">
        <v>1856</v>
      </c>
      <c r="B30" s="753"/>
      <c r="C30" s="753"/>
      <c r="D30" s="753"/>
      <c r="E30" s="753"/>
      <c r="F30" s="753"/>
      <c r="G30" s="753"/>
      <c r="H30" s="753"/>
      <c r="I30" s="753"/>
    </row>
    <row r="31" spans="1:23" ht="13.5" customHeight="1" thickBot="1">
      <c r="A31" s="61" t="s">
        <v>1581</v>
      </c>
      <c r="B31" s="486"/>
      <c r="C31" s="486"/>
      <c r="D31" s="486"/>
      <c r="E31" s="486"/>
      <c r="F31" s="486"/>
      <c r="G31" s="486"/>
      <c r="H31" s="59"/>
      <c r="I31" s="59"/>
      <c r="J31" s="59"/>
      <c r="K31" s="59"/>
      <c r="L31" s="59"/>
      <c r="M31" s="59"/>
      <c r="N31" s="59"/>
      <c r="O31" s="59"/>
      <c r="P31" s="59"/>
      <c r="Q31" s="59"/>
      <c r="R31" s="59"/>
      <c r="S31" s="59"/>
      <c r="T31" s="99"/>
      <c r="U31" s="99"/>
      <c r="W31" s="60" t="s">
        <v>1552</v>
      </c>
    </row>
    <row r="32" spans="1:23" ht="14.15" customHeight="1">
      <c r="A32" s="3233" t="s">
        <v>398</v>
      </c>
      <c r="B32" s="3396"/>
      <c r="C32" s="3387"/>
      <c r="D32" s="3387"/>
      <c r="E32" s="3387"/>
      <c r="F32" s="3387" t="s">
        <v>1829</v>
      </c>
      <c r="G32" s="3387"/>
      <c r="H32" s="3387"/>
      <c r="I32" s="3387"/>
      <c r="J32" s="3387"/>
      <c r="K32" s="3397"/>
      <c r="L32" s="3397"/>
      <c r="M32" s="3387"/>
      <c r="N32" s="3387" t="s">
        <v>1830</v>
      </c>
      <c r="O32" s="3387"/>
      <c r="P32" s="3387"/>
      <c r="Q32" s="3387"/>
      <c r="R32" s="3387"/>
      <c r="S32" s="810"/>
      <c r="T32" s="811"/>
      <c r="U32" s="811"/>
      <c r="V32" s="793"/>
      <c r="W32" s="793"/>
    </row>
    <row r="33" spans="1:23" ht="14.15" customHeight="1">
      <c r="A33" s="3273"/>
      <c r="B33" s="3392" t="s">
        <v>1857</v>
      </c>
      <c r="C33" s="812"/>
      <c r="D33" s="3398" t="s">
        <v>1831</v>
      </c>
      <c r="E33" s="3398"/>
      <c r="F33" s="3398"/>
      <c r="G33" s="3398"/>
      <c r="H33" s="3398"/>
      <c r="I33" s="3398"/>
      <c r="J33" s="813"/>
      <c r="K33" s="59"/>
      <c r="L33" s="59"/>
      <c r="M33" s="813"/>
      <c r="N33" s="3398" t="s">
        <v>1832</v>
      </c>
      <c r="O33" s="3398"/>
      <c r="P33" s="3398"/>
      <c r="Q33" s="3398"/>
      <c r="R33" s="3398"/>
      <c r="S33" s="3398"/>
      <c r="T33" s="3398"/>
      <c r="U33" s="814"/>
      <c r="V33" s="3392" t="s">
        <v>1833</v>
      </c>
      <c r="W33" s="3270" t="s">
        <v>1834</v>
      </c>
    </row>
    <row r="34" spans="1:23" ht="14.15" customHeight="1">
      <c r="A34" s="3273"/>
      <c r="B34" s="3294"/>
      <c r="C34" s="3249" t="s">
        <v>16</v>
      </c>
      <c r="D34" s="3253" t="s">
        <v>1835</v>
      </c>
      <c r="E34" s="3254"/>
      <c r="F34" s="3254"/>
      <c r="G34" s="3254"/>
      <c r="H34" s="3255"/>
      <c r="I34" s="3253" t="s">
        <v>1836</v>
      </c>
      <c r="J34" s="3254"/>
      <c r="K34" s="3273"/>
      <c r="L34" s="3273"/>
      <c r="M34" s="3254"/>
      <c r="N34" s="3254"/>
      <c r="O34" s="3254"/>
      <c r="P34" s="3254"/>
      <c r="Q34" s="3254"/>
      <c r="R34" s="3254"/>
      <c r="S34" s="3254"/>
      <c r="T34" s="3254"/>
      <c r="U34" s="3255"/>
      <c r="V34" s="3247"/>
      <c r="W34" s="3238"/>
    </row>
    <row r="35" spans="1:23" ht="9.9" customHeight="1">
      <c r="A35" s="3273"/>
      <c r="B35" s="3294"/>
      <c r="C35" s="3294"/>
      <c r="D35" s="3249" t="s">
        <v>16</v>
      </c>
      <c r="E35" s="3399" t="s">
        <v>1837</v>
      </c>
      <c r="F35" s="3399" t="s">
        <v>1838</v>
      </c>
      <c r="G35" s="3399" t="s">
        <v>1839</v>
      </c>
      <c r="H35" s="3399" t="s">
        <v>1840</v>
      </c>
      <c r="I35" s="3249" t="s">
        <v>16</v>
      </c>
      <c r="J35" s="3399" t="s">
        <v>1841</v>
      </c>
      <c r="K35" s="815"/>
      <c r="L35" s="815"/>
      <c r="M35" s="3402" t="s">
        <v>1842</v>
      </c>
      <c r="N35" s="3399" t="s">
        <v>1858</v>
      </c>
      <c r="O35" s="3399" t="s">
        <v>1859</v>
      </c>
      <c r="P35" s="3399" t="s">
        <v>1845</v>
      </c>
      <c r="Q35" s="3399" t="s">
        <v>1846</v>
      </c>
      <c r="R35" s="3399" t="s">
        <v>1860</v>
      </c>
      <c r="S35" s="3399" t="s">
        <v>1861</v>
      </c>
      <c r="T35" s="3399" t="s">
        <v>1849</v>
      </c>
      <c r="U35" s="3399" t="s">
        <v>1850</v>
      </c>
      <c r="V35" s="3247"/>
      <c r="W35" s="3238"/>
    </row>
    <row r="36" spans="1:23" ht="9.9" customHeight="1">
      <c r="A36" s="3273"/>
      <c r="B36" s="3294"/>
      <c r="C36" s="3294"/>
      <c r="D36" s="3294"/>
      <c r="E36" s="3400"/>
      <c r="F36" s="3400"/>
      <c r="G36" s="3400"/>
      <c r="H36" s="3400"/>
      <c r="I36" s="3294"/>
      <c r="J36" s="3400"/>
      <c r="K36" s="815"/>
      <c r="L36" s="815"/>
      <c r="M36" s="3403"/>
      <c r="N36" s="3400"/>
      <c r="O36" s="3400"/>
      <c r="P36" s="3400"/>
      <c r="Q36" s="3400"/>
      <c r="R36" s="3400"/>
      <c r="S36" s="3400"/>
      <c r="T36" s="3400"/>
      <c r="U36" s="3400"/>
      <c r="V36" s="3247"/>
      <c r="W36" s="3238"/>
    </row>
    <row r="37" spans="1:23" ht="9.9" customHeight="1">
      <c r="A37" s="3273"/>
      <c r="B37" s="3294"/>
      <c r="C37" s="3294"/>
      <c r="D37" s="3294"/>
      <c r="E37" s="3400"/>
      <c r="F37" s="3400"/>
      <c r="G37" s="3400"/>
      <c r="H37" s="3400"/>
      <c r="I37" s="3294"/>
      <c r="J37" s="3400"/>
      <c r="K37" s="815"/>
      <c r="L37" s="815"/>
      <c r="M37" s="3403"/>
      <c r="N37" s="3400"/>
      <c r="O37" s="3400"/>
      <c r="P37" s="3400"/>
      <c r="Q37" s="3400"/>
      <c r="R37" s="3400"/>
      <c r="S37" s="3400"/>
      <c r="T37" s="3400"/>
      <c r="U37" s="3400"/>
      <c r="V37" s="3247"/>
      <c r="W37" s="3238"/>
    </row>
    <row r="38" spans="1:23" ht="9.9" customHeight="1">
      <c r="A38" s="3273"/>
      <c r="B38" s="3294"/>
      <c r="C38" s="3294"/>
      <c r="D38" s="3294"/>
      <c r="E38" s="3400"/>
      <c r="F38" s="3400"/>
      <c r="G38" s="3400"/>
      <c r="H38" s="3400"/>
      <c r="I38" s="3294"/>
      <c r="J38" s="3400"/>
      <c r="K38" s="815"/>
      <c r="L38" s="815"/>
      <c r="M38" s="3403"/>
      <c r="N38" s="3400"/>
      <c r="O38" s="3400"/>
      <c r="P38" s="3400"/>
      <c r="Q38" s="3400"/>
      <c r="R38" s="3400"/>
      <c r="S38" s="3400"/>
      <c r="T38" s="3400"/>
      <c r="U38" s="3400"/>
      <c r="V38" s="3247"/>
      <c r="W38" s="3238"/>
    </row>
    <row r="39" spans="1:23" ht="9.9" customHeight="1">
      <c r="A39" s="3241"/>
      <c r="B39" s="3250"/>
      <c r="C39" s="3250"/>
      <c r="D39" s="3250"/>
      <c r="E39" s="3401"/>
      <c r="F39" s="3401"/>
      <c r="G39" s="3401"/>
      <c r="H39" s="3401"/>
      <c r="I39" s="3250"/>
      <c r="J39" s="3401"/>
      <c r="K39" s="815"/>
      <c r="L39" s="815"/>
      <c r="M39" s="3404"/>
      <c r="N39" s="3401"/>
      <c r="O39" s="3401"/>
      <c r="P39" s="3401"/>
      <c r="Q39" s="3401"/>
      <c r="R39" s="3401"/>
      <c r="S39" s="3401"/>
      <c r="T39" s="3401"/>
      <c r="U39" s="3401"/>
      <c r="V39" s="3248"/>
      <c r="W39" s="3266"/>
    </row>
    <row r="40" spans="1:23" ht="20.149999999999999" customHeight="1">
      <c r="A40" s="69" t="s">
        <v>750</v>
      </c>
      <c r="B40" s="511">
        <v>192976</v>
      </c>
      <c r="C40" s="511">
        <v>126239</v>
      </c>
      <c r="D40" s="511">
        <v>109241</v>
      </c>
      <c r="E40" s="511">
        <v>40294</v>
      </c>
      <c r="F40" s="511">
        <v>50823</v>
      </c>
      <c r="G40" s="511">
        <v>2579</v>
      </c>
      <c r="H40" s="511">
        <v>15545</v>
      </c>
      <c r="I40" s="511">
        <v>16998</v>
      </c>
      <c r="J40" s="511">
        <v>776</v>
      </c>
      <c r="K40" s="398"/>
      <c r="L40" s="398"/>
      <c r="M40" s="511">
        <v>3069</v>
      </c>
      <c r="N40" s="511">
        <v>2415</v>
      </c>
      <c r="O40" s="511">
        <v>4179</v>
      </c>
      <c r="P40" s="511">
        <v>397</v>
      </c>
      <c r="Q40" s="511">
        <v>1807</v>
      </c>
      <c r="R40" s="511">
        <v>284</v>
      </c>
      <c r="S40" s="511">
        <v>870</v>
      </c>
      <c r="T40" s="511">
        <v>897</v>
      </c>
      <c r="U40" s="511">
        <v>2304</v>
      </c>
      <c r="V40" s="511">
        <v>1582</v>
      </c>
      <c r="W40" s="511">
        <v>64876</v>
      </c>
    </row>
    <row r="41" spans="1:23" ht="20.149999999999999" customHeight="1">
      <c r="A41" s="329" t="s">
        <v>1817</v>
      </c>
      <c r="B41" s="511">
        <v>451291</v>
      </c>
      <c r="C41" s="511">
        <v>381595</v>
      </c>
      <c r="D41" s="511">
        <v>309382</v>
      </c>
      <c r="E41" s="511">
        <v>80588</v>
      </c>
      <c r="F41" s="764">
        <v>186207</v>
      </c>
      <c r="G41" s="511">
        <v>5854</v>
      </c>
      <c r="H41" s="511">
        <v>36733</v>
      </c>
      <c r="I41" s="511">
        <v>72213</v>
      </c>
      <c r="J41" s="511">
        <v>3104</v>
      </c>
      <c r="K41" s="511"/>
      <c r="L41" s="511"/>
      <c r="M41" s="511">
        <v>9207</v>
      </c>
      <c r="N41" s="511">
        <v>14121</v>
      </c>
      <c r="O41" s="511">
        <v>19223</v>
      </c>
      <c r="P41" s="511">
        <v>1292</v>
      </c>
      <c r="Q41" s="511">
        <v>8489</v>
      </c>
      <c r="R41" s="511">
        <v>1480</v>
      </c>
      <c r="S41" s="511">
        <v>5759</v>
      </c>
      <c r="T41" s="511">
        <v>1862</v>
      </c>
      <c r="U41" s="511">
        <v>7676</v>
      </c>
      <c r="V41" s="511">
        <v>4049</v>
      </c>
      <c r="W41" s="511">
        <v>64876</v>
      </c>
    </row>
    <row r="42" spans="1:23" ht="20.149999999999999" customHeight="1">
      <c r="A42" s="329" t="s">
        <v>1862</v>
      </c>
      <c r="B42" s="822">
        <f>B41/B40</f>
        <v>2.3385861454274108</v>
      </c>
      <c r="C42" s="822">
        <f>C41/C40</f>
        <v>3.022798025966619</v>
      </c>
      <c r="D42" s="822">
        <f t="shared" ref="D42:V42" si="0">D41/D40</f>
        <v>2.8321051619813074</v>
      </c>
      <c r="E42" s="822">
        <f t="shared" si="0"/>
        <v>2</v>
      </c>
      <c r="F42" s="822">
        <f t="shared" si="0"/>
        <v>3.6638333038191369</v>
      </c>
      <c r="G42" s="822">
        <f t="shared" si="0"/>
        <v>2.2698720434276853</v>
      </c>
      <c r="H42" s="822">
        <f t="shared" si="0"/>
        <v>2.3630106143454488</v>
      </c>
      <c r="I42" s="822">
        <f t="shared" si="0"/>
        <v>4.2483233321567244</v>
      </c>
      <c r="J42" s="822">
        <f t="shared" si="0"/>
        <v>4</v>
      </c>
      <c r="K42" s="822"/>
      <c r="L42" s="822"/>
      <c r="M42" s="822">
        <f t="shared" si="0"/>
        <v>3</v>
      </c>
      <c r="N42" s="822">
        <f t="shared" si="0"/>
        <v>5.8472049689440997</v>
      </c>
      <c r="O42" s="822">
        <f t="shared" si="0"/>
        <v>4.5999042833213686</v>
      </c>
      <c r="P42" s="822">
        <f t="shared" si="0"/>
        <v>3.2544080604534007</v>
      </c>
      <c r="Q42" s="822">
        <f t="shared" si="0"/>
        <v>4.6978417266187051</v>
      </c>
      <c r="R42" s="822">
        <f t="shared" si="0"/>
        <v>5.211267605633803</v>
      </c>
      <c r="S42" s="822">
        <f t="shared" si="0"/>
        <v>6.6195402298850574</v>
      </c>
      <c r="T42" s="822">
        <f t="shared" si="0"/>
        <v>2.0758082497212933</v>
      </c>
      <c r="U42" s="822">
        <f t="shared" si="0"/>
        <v>3.3315972222222223</v>
      </c>
      <c r="V42" s="822">
        <f t="shared" si="0"/>
        <v>2.5594184576485461</v>
      </c>
      <c r="W42" s="822">
        <f>W41/W40</f>
        <v>1</v>
      </c>
    </row>
    <row r="43" spans="1:23" ht="5.15" customHeight="1">
      <c r="A43" s="329"/>
      <c r="B43" s="823"/>
      <c r="C43" s="823"/>
      <c r="D43" s="823"/>
      <c r="E43" s="823"/>
      <c r="F43" s="823"/>
      <c r="G43" s="823"/>
      <c r="H43" s="823"/>
      <c r="I43" s="823"/>
      <c r="J43" s="823"/>
      <c r="K43" s="823"/>
      <c r="L43" s="823"/>
      <c r="M43" s="823"/>
      <c r="N43" s="823"/>
      <c r="O43" s="823"/>
      <c r="P43" s="823"/>
      <c r="Q43" s="823"/>
      <c r="R43" s="823"/>
      <c r="S43" s="823"/>
      <c r="T43" s="823"/>
      <c r="U43" s="823"/>
      <c r="V43" s="823"/>
      <c r="W43" s="823"/>
    </row>
    <row r="44" spans="1:23" ht="12.9" customHeight="1">
      <c r="A44" s="329" t="s">
        <v>1863</v>
      </c>
      <c r="B44" s="60"/>
      <c r="C44" s="60"/>
      <c r="D44" s="60"/>
      <c r="E44" s="60"/>
      <c r="F44" s="60"/>
      <c r="G44" s="60"/>
      <c r="H44" s="60"/>
      <c r="I44" s="60"/>
      <c r="J44" s="60"/>
      <c r="K44" s="60"/>
      <c r="L44" s="60"/>
      <c r="M44" s="60"/>
      <c r="N44" s="60"/>
      <c r="O44" s="60"/>
      <c r="P44" s="60"/>
      <c r="Q44" s="60"/>
      <c r="R44" s="60"/>
      <c r="S44" s="60"/>
      <c r="T44" s="60"/>
      <c r="U44" s="60"/>
      <c r="V44" s="60"/>
      <c r="W44" s="60"/>
    </row>
    <row r="45" spans="1:23" ht="23.15" customHeight="1">
      <c r="A45" s="817" t="s">
        <v>1864</v>
      </c>
      <c r="B45" s="401">
        <v>16701</v>
      </c>
      <c r="C45" s="764">
        <v>16645</v>
      </c>
      <c r="D45" s="764">
        <v>14592</v>
      </c>
      <c r="E45" s="764" t="s">
        <v>717</v>
      </c>
      <c r="F45" s="764">
        <v>13681</v>
      </c>
      <c r="G45" s="764">
        <v>38</v>
      </c>
      <c r="H45" s="764">
        <v>873</v>
      </c>
      <c r="I45" s="764">
        <v>2053</v>
      </c>
      <c r="J45" s="764" t="s">
        <v>717</v>
      </c>
      <c r="K45" s="764"/>
      <c r="L45" s="764"/>
      <c r="M45" s="764" t="s">
        <v>717</v>
      </c>
      <c r="N45" s="764">
        <v>534</v>
      </c>
      <c r="O45" s="764">
        <v>477</v>
      </c>
      <c r="P45" s="764">
        <v>14</v>
      </c>
      <c r="Q45" s="764">
        <v>359</v>
      </c>
      <c r="R45" s="764">
        <v>49</v>
      </c>
      <c r="S45" s="764">
        <v>399</v>
      </c>
      <c r="T45" s="764" t="s">
        <v>717</v>
      </c>
      <c r="U45" s="764">
        <v>221</v>
      </c>
      <c r="V45" s="764">
        <v>56</v>
      </c>
      <c r="W45" s="764" t="s">
        <v>717</v>
      </c>
    </row>
    <row r="46" spans="1:23" ht="23.15" customHeight="1">
      <c r="A46" s="817" t="s">
        <v>1865</v>
      </c>
      <c r="B46" s="401">
        <v>67865</v>
      </c>
      <c r="C46" s="764">
        <v>67585</v>
      </c>
      <c r="D46" s="764">
        <v>56069</v>
      </c>
      <c r="E46" s="764" t="s">
        <v>717</v>
      </c>
      <c r="F46" s="764">
        <v>53456</v>
      </c>
      <c r="G46" s="764">
        <v>111</v>
      </c>
      <c r="H46" s="764">
        <v>2502</v>
      </c>
      <c r="I46" s="764">
        <v>11516</v>
      </c>
      <c r="J46" s="764" t="s">
        <v>717</v>
      </c>
      <c r="K46" s="764"/>
      <c r="L46" s="764"/>
      <c r="M46" s="764" t="s">
        <v>717</v>
      </c>
      <c r="N46" s="764">
        <v>3241</v>
      </c>
      <c r="O46" s="764">
        <v>2417</v>
      </c>
      <c r="P46" s="764">
        <v>65</v>
      </c>
      <c r="Q46" s="764">
        <v>1785</v>
      </c>
      <c r="R46" s="764">
        <v>371</v>
      </c>
      <c r="S46" s="764">
        <v>2758</v>
      </c>
      <c r="T46" s="764" t="s">
        <v>717</v>
      </c>
      <c r="U46" s="764">
        <v>879</v>
      </c>
      <c r="V46" s="764">
        <v>280</v>
      </c>
      <c r="W46" s="764" t="s">
        <v>717</v>
      </c>
    </row>
    <row r="47" spans="1:23" ht="23.15" customHeight="1">
      <c r="A47" s="817" t="s">
        <v>1866</v>
      </c>
      <c r="B47" s="511">
        <v>22294</v>
      </c>
      <c r="C47" s="764">
        <v>22223</v>
      </c>
      <c r="D47" s="764">
        <v>19560</v>
      </c>
      <c r="E47" s="764" t="s">
        <v>717</v>
      </c>
      <c r="F47" s="764">
        <v>18459</v>
      </c>
      <c r="G47" s="764">
        <v>50</v>
      </c>
      <c r="H47" s="764">
        <v>1051</v>
      </c>
      <c r="I47" s="764">
        <v>2663</v>
      </c>
      <c r="J47" s="764" t="s">
        <v>717</v>
      </c>
      <c r="K47" s="764"/>
      <c r="L47" s="764"/>
      <c r="M47" s="764" t="s">
        <v>717</v>
      </c>
      <c r="N47" s="764">
        <v>719</v>
      </c>
      <c r="O47" s="764">
        <v>632</v>
      </c>
      <c r="P47" s="764">
        <v>16</v>
      </c>
      <c r="Q47" s="764">
        <v>416</v>
      </c>
      <c r="R47" s="764">
        <v>76</v>
      </c>
      <c r="S47" s="764">
        <v>549</v>
      </c>
      <c r="T47" s="764" t="s">
        <v>717</v>
      </c>
      <c r="U47" s="764">
        <v>255</v>
      </c>
      <c r="V47" s="764">
        <v>71</v>
      </c>
      <c r="W47" s="764" t="s">
        <v>717</v>
      </c>
    </row>
    <row r="48" spans="1:23" ht="5.15" customHeight="1">
      <c r="A48" s="329"/>
      <c r="B48" s="823"/>
      <c r="C48" s="764"/>
      <c r="D48" s="764"/>
      <c r="E48" s="764"/>
      <c r="F48" s="764"/>
      <c r="G48" s="764"/>
      <c r="H48" s="764"/>
      <c r="I48" s="764"/>
      <c r="J48" s="764"/>
      <c r="K48" s="764"/>
      <c r="L48" s="764"/>
      <c r="M48" s="764"/>
      <c r="N48" s="764"/>
      <c r="O48" s="764"/>
      <c r="P48" s="764"/>
      <c r="Q48" s="764"/>
      <c r="R48" s="764"/>
      <c r="S48" s="764"/>
      <c r="T48" s="764"/>
      <c r="U48" s="764"/>
      <c r="V48" s="764"/>
      <c r="W48" s="764"/>
    </row>
    <row r="49" spans="1:23" ht="23.15" customHeight="1">
      <c r="A49" s="817" t="s">
        <v>1867</v>
      </c>
      <c r="B49" s="401">
        <v>41763</v>
      </c>
      <c r="C49" s="764">
        <v>41563</v>
      </c>
      <c r="D49" s="764">
        <v>35099</v>
      </c>
      <c r="E49" s="764">
        <v>1</v>
      </c>
      <c r="F49" s="764">
        <v>30427</v>
      </c>
      <c r="G49" s="764">
        <v>378</v>
      </c>
      <c r="H49" s="764">
        <v>4293</v>
      </c>
      <c r="I49" s="764">
        <v>6464</v>
      </c>
      <c r="J49" s="764">
        <v>1</v>
      </c>
      <c r="K49" s="764"/>
      <c r="L49" s="764"/>
      <c r="M49" s="764" t="s">
        <v>717</v>
      </c>
      <c r="N49" s="764">
        <v>1718</v>
      </c>
      <c r="O49" s="764">
        <v>1773</v>
      </c>
      <c r="P49" s="764">
        <v>65</v>
      </c>
      <c r="Q49" s="764">
        <v>1216</v>
      </c>
      <c r="R49" s="764">
        <v>77</v>
      </c>
      <c r="S49" s="764">
        <v>730</v>
      </c>
      <c r="T49" s="764">
        <v>3</v>
      </c>
      <c r="U49" s="764">
        <v>881</v>
      </c>
      <c r="V49" s="764">
        <v>188</v>
      </c>
      <c r="W49" s="764">
        <v>12</v>
      </c>
    </row>
    <row r="50" spans="1:23" ht="23.15" customHeight="1">
      <c r="A50" s="815" t="s">
        <v>1868</v>
      </c>
      <c r="B50" s="401">
        <v>167529</v>
      </c>
      <c r="C50" s="764">
        <v>166657</v>
      </c>
      <c r="D50" s="764">
        <v>132531</v>
      </c>
      <c r="E50" s="764">
        <v>2</v>
      </c>
      <c r="F50" s="764">
        <v>119516</v>
      </c>
      <c r="G50" s="764">
        <v>1056</v>
      </c>
      <c r="H50" s="764">
        <v>11957</v>
      </c>
      <c r="I50" s="764">
        <v>34126</v>
      </c>
      <c r="J50" s="764">
        <v>4</v>
      </c>
      <c r="K50" s="764"/>
      <c r="L50" s="764"/>
      <c r="M50" s="764" t="s">
        <v>345</v>
      </c>
      <c r="N50" s="764">
        <v>10341</v>
      </c>
      <c r="O50" s="764">
        <v>8819</v>
      </c>
      <c r="P50" s="764">
        <v>253</v>
      </c>
      <c r="Q50" s="764">
        <v>5877</v>
      </c>
      <c r="R50" s="764">
        <v>542</v>
      </c>
      <c r="S50" s="764">
        <v>4951</v>
      </c>
      <c r="T50" s="764">
        <v>8</v>
      </c>
      <c r="U50" s="764">
        <v>3331</v>
      </c>
      <c r="V50" s="764">
        <v>860</v>
      </c>
      <c r="W50" s="764">
        <v>12</v>
      </c>
    </row>
    <row r="51" spans="1:23" ht="23.15" customHeight="1" thickBot="1">
      <c r="A51" s="820" t="s">
        <v>1869</v>
      </c>
      <c r="B51" s="416">
        <v>73208</v>
      </c>
      <c r="C51" s="416">
        <v>72875</v>
      </c>
      <c r="D51" s="416">
        <v>62044</v>
      </c>
      <c r="E51" s="824">
        <v>1</v>
      </c>
      <c r="F51" s="416">
        <v>54708</v>
      </c>
      <c r="G51" s="416">
        <v>583</v>
      </c>
      <c r="H51" s="416">
        <v>6752</v>
      </c>
      <c r="I51" s="416">
        <v>10831</v>
      </c>
      <c r="J51" s="824">
        <v>1</v>
      </c>
      <c r="K51" s="825"/>
      <c r="L51" s="825"/>
      <c r="M51" s="824" t="s">
        <v>717</v>
      </c>
      <c r="N51" s="416">
        <v>3164</v>
      </c>
      <c r="O51" s="416">
        <v>3078</v>
      </c>
      <c r="P51" s="416">
        <v>92</v>
      </c>
      <c r="Q51" s="416">
        <v>1742</v>
      </c>
      <c r="R51" s="416">
        <v>141</v>
      </c>
      <c r="S51" s="416">
        <v>1386</v>
      </c>
      <c r="T51" s="416">
        <v>3</v>
      </c>
      <c r="U51" s="416">
        <v>1224</v>
      </c>
      <c r="V51" s="416">
        <v>321</v>
      </c>
      <c r="W51" s="416">
        <v>12</v>
      </c>
    </row>
    <row r="52" spans="1:23" ht="13.25" customHeight="1">
      <c r="A52" s="483" t="s">
        <v>1769</v>
      </c>
      <c r="B52" s="398"/>
      <c r="C52" s="398"/>
      <c r="D52" s="61"/>
      <c r="E52" s="825"/>
      <c r="F52" s="398"/>
      <c r="G52" s="398"/>
      <c r="H52" s="398"/>
      <c r="I52" s="398"/>
      <c r="J52" s="825"/>
      <c r="K52" s="825"/>
      <c r="L52" s="825"/>
      <c r="M52" s="91" t="s">
        <v>1870</v>
      </c>
      <c r="N52" s="398"/>
      <c r="O52" s="398"/>
      <c r="P52" s="398"/>
      <c r="Q52" s="398"/>
      <c r="S52" s="398"/>
      <c r="T52" s="398"/>
      <c r="U52" s="398"/>
      <c r="V52" s="398"/>
      <c r="W52" s="398"/>
    </row>
    <row r="53" spans="1:23" ht="13.25" customHeight="1">
      <c r="A53" s="91" t="s">
        <v>1871</v>
      </c>
      <c r="F53" s="665"/>
      <c r="G53" s="665"/>
      <c r="H53" s="665"/>
      <c r="I53" s="665"/>
      <c r="J53" s="665"/>
      <c r="K53" s="665"/>
      <c r="L53" s="665"/>
      <c r="M53" s="665"/>
      <c r="N53" s="665"/>
      <c r="O53" s="665"/>
      <c r="P53" s="665"/>
      <c r="Q53" s="665"/>
      <c r="R53" s="665"/>
      <c r="S53" s="665"/>
      <c r="T53" s="665"/>
      <c r="U53" s="665"/>
      <c r="V53" s="665"/>
    </row>
    <row r="54" spans="1:23" ht="15" customHeight="1">
      <c r="A54" s="428"/>
      <c r="B54" s="826"/>
      <c r="C54" s="826"/>
      <c r="D54" s="826"/>
      <c r="E54" s="826"/>
      <c r="F54" s="826"/>
      <c r="G54" s="826"/>
      <c r="H54" s="826"/>
      <c r="I54" s="826"/>
      <c r="J54" s="826"/>
      <c r="K54" s="826"/>
      <c r="L54" s="826"/>
      <c r="M54" s="826"/>
      <c r="N54" s="826"/>
      <c r="O54" s="826"/>
      <c r="P54" s="826"/>
      <c r="Q54" s="826"/>
      <c r="R54" s="826"/>
      <c r="S54" s="826"/>
      <c r="T54" s="826"/>
      <c r="U54" s="826"/>
      <c r="V54" s="826"/>
    </row>
    <row r="55" spans="1:23" ht="24.9" customHeight="1">
      <c r="A55" s="61"/>
      <c r="B55" s="60"/>
      <c r="C55" s="60"/>
      <c r="D55" s="60"/>
      <c r="E55" s="60"/>
      <c r="F55" s="60"/>
      <c r="G55" s="60"/>
      <c r="H55" s="60"/>
      <c r="I55" s="60"/>
      <c r="J55" s="60"/>
      <c r="K55" s="60"/>
      <c r="L55" s="60"/>
      <c r="M55" s="60"/>
      <c r="N55" s="60"/>
      <c r="O55" s="60"/>
      <c r="P55" s="60"/>
      <c r="Q55" s="60"/>
      <c r="R55" s="60"/>
      <c r="S55" s="60"/>
      <c r="T55" s="60"/>
      <c r="U55" s="60"/>
      <c r="V55" s="60"/>
    </row>
    <row r="56" spans="1:23" ht="26.25" customHeight="1">
      <c r="A56" s="428"/>
      <c r="B56" s="398"/>
      <c r="C56" s="398"/>
      <c r="D56" s="825"/>
      <c r="E56" s="398"/>
      <c r="F56" s="398"/>
      <c r="G56" s="398"/>
      <c r="H56" s="398"/>
      <c r="I56" s="825"/>
      <c r="J56" s="825"/>
      <c r="K56" s="825"/>
      <c r="L56" s="825"/>
      <c r="M56" s="398"/>
      <c r="N56" s="398"/>
      <c r="O56" s="398"/>
      <c r="P56" s="398"/>
      <c r="Q56" s="398"/>
      <c r="R56" s="398"/>
      <c r="S56" s="825"/>
      <c r="T56" s="398"/>
      <c r="U56" s="825"/>
      <c r="V56" s="825"/>
    </row>
    <row r="57" spans="1:23" ht="26.25" customHeight="1">
      <c r="A57" s="428"/>
      <c r="B57" s="398"/>
      <c r="C57" s="398"/>
      <c r="D57" s="825"/>
      <c r="E57" s="398"/>
      <c r="F57" s="398"/>
      <c r="G57" s="398"/>
      <c r="H57" s="398"/>
      <c r="I57" s="825"/>
      <c r="J57" s="825"/>
      <c r="K57" s="825"/>
      <c r="L57" s="825"/>
      <c r="M57" s="398"/>
      <c r="N57" s="398"/>
      <c r="O57" s="398"/>
      <c r="P57" s="398"/>
      <c r="Q57" s="398"/>
      <c r="R57" s="398"/>
      <c r="S57" s="825"/>
      <c r="T57" s="398"/>
      <c r="U57" s="825"/>
      <c r="V57" s="825"/>
    </row>
    <row r="58" spans="1:23" ht="15" customHeight="1">
      <c r="A58" s="428"/>
      <c r="B58" s="826"/>
      <c r="C58" s="826"/>
      <c r="D58" s="825"/>
      <c r="E58" s="826"/>
      <c r="F58" s="826"/>
      <c r="G58" s="826"/>
      <c r="H58" s="826"/>
      <c r="I58" s="825"/>
      <c r="J58" s="825"/>
      <c r="K58" s="825"/>
      <c r="L58" s="825"/>
      <c r="M58" s="826"/>
      <c r="N58" s="826"/>
      <c r="O58" s="826"/>
      <c r="P58" s="826"/>
      <c r="Q58" s="826"/>
      <c r="R58" s="826"/>
      <c r="S58" s="825"/>
      <c r="T58" s="826"/>
      <c r="U58" s="825"/>
      <c r="V58" s="825"/>
    </row>
    <row r="59" spans="1:23" ht="26.25" customHeight="1">
      <c r="A59" s="428"/>
      <c r="B59" s="398"/>
      <c r="C59" s="398"/>
      <c r="D59" s="825"/>
      <c r="E59" s="398"/>
      <c r="F59" s="398"/>
      <c r="G59" s="398"/>
      <c r="H59" s="398"/>
      <c r="I59" s="825"/>
      <c r="J59" s="825"/>
      <c r="K59" s="825"/>
      <c r="L59" s="825"/>
      <c r="M59" s="398"/>
      <c r="N59" s="398"/>
      <c r="O59" s="398"/>
      <c r="P59" s="398"/>
      <c r="Q59" s="398"/>
      <c r="R59" s="398"/>
      <c r="S59" s="398"/>
      <c r="T59" s="398"/>
      <c r="U59" s="398"/>
      <c r="V59" s="398"/>
    </row>
    <row r="60" spans="1:23" ht="26.25" customHeight="1">
      <c r="A60" s="428"/>
      <c r="B60" s="398"/>
      <c r="C60" s="398"/>
      <c r="D60" s="825"/>
      <c r="E60" s="398"/>
      <c r="F60" s="398"/>
      <c r="G60" s="398"/>
      <c r="H60" s="398"/>
      <c r="I60" s="825"/>
      <c r="J60" s="825"/>
      <c r="K60" s="825"/>
      <c r="L60" s="825"/>
      <c r="M60" s="398"/>
      <c r="N60" s="398"/>
      <c r="O60" s="398"/>
      <c r="P60" s="398"/>
      <c r="Q60" s="398"/>
      <c r="R60" s="398"/>
      <c r="S60" s="398"/>
      <c r="T60" s="398"/>
      <c r="U60" s="398"/>
      <c r="V60" s="398"/>
    </row>
    <row r="61" spans="1:23" ht="15" customHeight="1">
      <c r="A61" s="428"/>
      <c r="B61" s="826"/>
      <c r="C61" s="826"/>
      <c r="D61" s="826"/>
      <c r="E61" s="826"/>
      <c r="F61" s="826"/>
      <c r="G61" s="826"/>
      <c r="H61" s="826"/>
      <c r="I61" s="825"/>
      <c r="J61" s="825"/>
      <c r="K61" s="825"/>
      <c r="L61" s="825"/>
      <c r="M61" s="826"/>
      <c r="N61" s="826"/>
      <c r="O61" s="826"/>
      <c r="P61" s="826"/>
      <c r="Q61" s="826"/>
      <c r="R61" s="826"/>
      <c r="S61" s="827"/>
      <c r="T61" s="826"/>
      <c r="U61" s="825"/>
      <c r="V61" s="826"/>
    </row>
    <row r="62" spans="1:23" s="59" customFormat="1" ht="15" customHeight="1">
      <c r="A62" s="61"/>
      <c r="B62" s="61"/>
      <c r="C62" s="61"/>
    </row>
    <row r="63" spans="1:23" ht="14.25" customHeight="1"/>
  </sheetData>
  <mergeCells count="77">
    <mergeCell ref="V33:V39"/>
    <mergeCell ref="W33:W39"/>
    <mergeCell ref="C34:C39"/>
    <mergeCell ref="D34:H34"/>
    <mergeCell ref="I34:U34"/>
    <mergeCell ref="D35:D39"/>
    <mergeCell ref="E35:E39"/>
    <mergeCell ref="F35:F39"/>
    <mergeCell ref="G35:G39"/>
    <mergeCell ref="H35:H39"/>
    <mergeCell ref="S35:S39"/>
    <mergeCell ref="T35:T39"/>
    <mergeCell ref="U35:U39"/>
    <mergeCell ref="M35:M39"/>
    <mergeCell ref="N35:N39"/>
    <mergeCell ref="O35:O39"/>
    <mergeCell ref="A29:J29"/>
    <mergeCell ref="A32:A39"/>
    <mergeCell ref="B32:E32"/>
    <mergeCell ref="F32:M32"/>
    <mergeCell ref="N32:R32"/>
    <mergeCell ref="B33:B39"/>
    <mergeCell ref="D33:I33"/>
    <mergeCell ref="N33:T33"/>
    <mergeCell ref="I35:I39"/>
    <mergeCell ref="J35:J39"/>
    <mergeCell ref="P35:P39"/>
    <mergeCell ref="Q35:Q39"/>
    <mergeCell ref="R35:R39"/>
    <mergeCell ref="D19:D23"/>
    <mergeCell ref="E19:E23"/>
    <mergeCell ref="F19:F23"/>
    <mergeCell ref="G19:G23"/>
    <mergeCell ref="U19:U23"/>
    <mergeCell ref="H19:H23"/>
    <mergeCell ref="I19:I23"/>
    <mergeCell ref="J19:J23"/>
    <mergeCell ref="M19:M23"/>
    <mergeCell ref="N19:N23"/>
    <mergeCell ref="O19:O23"/>
    <mergeCell ref="P19:P23"/>
    <mergeCell ref="Q19:Q23"/>
    <mergeCell ref="R19:R23"/>
    <mergeCell ref="S19:S23"/>
    <mergeCell ref="T19:T23"/>
    <mergeCell ref="V7:W7"/>
    <mergeCell ref="V8:W8"/>
    <mergeCell ref="V9:W9"/>
    <mergeCell ref="V10:W10"/>
    <mergeCell ref="A16:A23"/>
    <mergeCell ref="B16:E16"/>
    <mergeCell ref="F16:M16"/>
    <mergeCell ref="N16:R16"/>
    <mergeCell ref="B17:B23"/>
    <mergeCell ref="D17:I17"/>
    <mergeCell ref="N17:T17"/>
    <mergeCell ref="V17:V23"/>
    <mergeCell ref="W17:W23"/>
    <mergeCell ref="C18:C23"/>
    <mergeCell ref="D18:H18"/>
    <mergeCell ref="I18:U18"/>
    <mergeCell ref="V6:W6"/>
    <mergeCell ref="T2:W2"/>
    <mergeCell ref="A3:A5"/>
    <mergeCell ref="B3:C3"/>
    <mergeCell ref="E3:J3"/>
    <mergeCell ref="M3:Q3"/>
    <mergeCell ref="S3:T3"/>
    <mergeCell ref="U3:U5"/>
    <mergeCell ref="V3:W5"/>
    <mergeCell ref="B4:B5"/>
    <mergeCell ref="C4:C5"/>
    <mergeCell ref="D4:J4"/>
    <mergeCell ref="Q4:Q5"/>
    <mergeCell ref="R4:R5"/>
    <mergeCell ref="S4:S5"/>
    <mergeCell ref="T4:T5"/>
  </mergeCells>
  <phoneticPr fontId="3"/>
  <pageMargins left="0.59055118110236227" right="0.59055118110236227" top="0.59055118110236227" bottom="0.59055118110236227" header="0.51181102362204722" footer="0.51181102362204722"/>
  <pageSetup paperSize="9" scale="95" orientation="portrait" horizontalDpi="4294967293" r:id="rId1"/>
  <headerFooter alignWithMargins="0"/>
  <colBreaks count="1" manualBreakCount="1">
    <brk id="11" max="53"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20023-E67C-4065-B911-42E513647C73}">
  <dimension ref="A1:T51"/>
  <sheetViews>
    <sheetView view="pageBreakPreview" topLeftCell="A5" zoomScale="90" zoomScaleNormal="100" zoomScaleSheetLayoutView="90" workbookViewId="0"/>
  </sheetViews>
  <sheetFormatPr defaultRowHeight="13"/>
  <cols>
    <col min="1" max="1" width="2.6328125" customWidth="1"/>
    <col min="2" max="2" width="4.6328125" customWidth="1"/>
    <col min="3" max="3" width="8.6328125" customWidth="1"/>
    <col min="4" max="4" width="10.6328125" customWidth="1"/>
    <col min="5" max="5" width="9.453125" customWidth="1"/>
    <col min="6" max="6" width="8.81640625" customWidth="1"/>
    <col min="7" max="8" width="4.6328125" customWidth="1"/>
    <col min="9" max="10" width="8.81640625" customWidth="1"/>
    <col min="11" max="12" width="4.6328125" customWidth="1"/>
    <col min="13" max="13" width="8.81640625" customWidth="1"/>
  </cols>
  <sheetData>
    <row r="1" spans="1:13" ht="21" customHeight="1">
      <c r="A1" s="56" t="s">
        <v>1872</v>
      </c>
      <c r="B1" s="56"/>
      <c r="C1" s="56"/>
      <c r="D1" s="56"/>
      <c r="E1" s="56"/>
      <c r="F1" s="56"/>
      <c r="G1" s="56"/>
      <c r="H1" s="56"/>
      <c r="I1" s="56"/>
      <c r="J1" s="56"/>
      <c r="K1" s="56"/>
      <c r="L1" s="56"/>
      <c r="M1" s="56"/>
    </row>
    <row r="2" spans="1:13" ht="13.5" customHeight="1" thickBot="1">
      <c r="A2" s="3124" t="s">
        <v>1873</v>
      </c>
      <c r="B2" s="3124"/>
      <c r="C2" s="3124"/>
      <c r="D2" s="342"/>
      <c r="E2" s="342"/>
      <c r="F2" s="342"/>
      <c r="G2" s="342"/>
      <c r="H2" s="342"/>
      <c r="I2" s="342"/>
      <c r="J2" s="299"/>
      <c r="K2" s="299"/>
      <c r="L2" s="299"/>
      <c r="M2" s="299" t="s">
        <v>1552</v>
      </c>
    </row>
    <row r="3" spans="1:13" ht="14.15" customHeight="1">
      <c r="A3" s="3233" t="s">
        <v>1874</v>
      </c>
      <c r="B3" s="3233"/>
      <c r="C3" s="3233"/>
      <c r="D3" s="3242"/>
      <c r="E3" s="3293" t="s">
        <v>16</v>
      </c>
      <c r="F3" s="3246" t="s">
        <v>1875</v>
      </c>
      <c r="G3" s="3243" t="s">
        <v>1876</v>
      </c>
      <c r="H3" s="3235"/>
      <c r="I3" s="3246" t="s">
        <v>1877</v>
      </c>
      <c r="J3" s="3246" t="s">
        <v>1878</v>
      </c>
      <c r="K3" s="3232" t="s">
        <v>1879</v>
      </c>
      <c r="L3" s="3242"/>
      <c r="M3" s="3243" t="s">
        <v>1880</v>
      </c>
    </row>
    <row r="4" spans="1:13" ht="14.15" customHeight="1">
      <c r="A4" s="3241"/>
      <c r="B4" s="3241"/>
      <c r="C4" s="3241"/>
      <c r="D4" s="3245"/>
      <c r="E4" s="3250"/>
      <c r="F4" s="3248"/>
      <c r="G4" s="3266"/>
      <c r="H4" s="3237"/>
      <c r="I4" s="3248"/>
      <c r="J4" s="3248"/>
      <c r="K4" s="3240"/>
      <c r="L4" s="3245"/>
      <c r="M4" s="3266"/>
    </row>
    <row r="5" spans="1:13" ht="20.149999999999999" customHeight="1">
      <c r="A5" s="3281" t="s">
        <v>1881</v>
      </c>
      <c r="B5" s="3281"/>
      <c r="C5" s="3281"/>
      <c r="D5" s="3302"/>
      <c r="E5" s="828">
        <v>21235</v>
      </c>
      <c r="F5" s="828">
        <v>4156</v>
      </c>
      <c r="G5" s="3409">
        <v>4991</v>
      </c>
      <c r="H5" s="3409"/>
      <c r="I5" s="829">
        <v>4325</v>
      </c>
      <c r="J5" s="828">
        <v>3660</v>
      </c>
      <c r="K5" s="3409">
        <v>4103</v>
      </c>
      <c r="L5" s="3409"/>
      <c r="M5" s="828">
        <v>24803</v>
      </c>
    </row>
    <row r="6" spans="1:13" ht="20.149999999999999" customHeight="1">
      <c r="A6" s="3273" t="s">
        <v>752</v>
      </c>
      <c r="B6" s="3273"/>
      <c r="C6" s="3273"/>
      <c r="D6" s="3244"/>
      <c r="E6" s="460">
        <v>6989</v>
      </c>
      <c r="F6" s="460">
        <v>2084</v>
      </c>
      <c r="G6" s="3406">
        <v>2036</v>
      </c>
      <c r="H6" s="3406"/>
      <c r="I6" s="460">
        <v>1210</v>
      </c>
      <c r="J6" s="460">
        <v>842</v>
      </c>
      <c r="K6" s="3406">
        <v>817</v>
      </c>
      <c r="L6" s="3406"/>
      <c r="M6" s="460">
        <v>8967</v>
      </c>
    </row>
    <row r="7" spans="1:13" ht="20.149999999999999" customHeight="1" thickBot="1">
      <c r="A7" s="3275" t="s">
        <v>753</v>
      </c>
      <c r="B7" s="3275"/>
      <c r="C7" s="3275"/>
      <c r="D7" s="3407"/>
      <c r="E7" s="476">
        <v>14246</v>
      </c>
      <c r="F7" s="476">
        <v>2072</v>
      </c>
      <c r="G7" s="3408">
        <v>2955</v>
      </c>
      <c r="H7" s="3408"/>
      <c r="I7" s="476">
        <v>3115</v>
      </c>
      <c r="J7" s="476">
        <v>2818</v>
      </c>
      <c r="K7" s="3408">
        <v>3286</v>
      </c>
      <c r="L7" s="3408"/>
      <c r="M7" s="476">
        <v>15836</v>
      </c>
    </row>
    <row r="8" spans="1:13" s="59" customFormat="1" ht="13.25" customHeight="1">
      <c r="A8" s="483" t="s">
        <v>1769</v>
      </c>
      <c r="B8" s="61"/>
      <c r="C8" s="61"/>
      <c r="D8" s="61"/>
      <c r="E8" s="61"/>
    </row>
    <row r="9" spans="1:13" ht="17.25" customHeight="1">
      <c r="A9" s="59"/>
      <c r="B9" s="59"/>
    </row>
    <row r="10" spans="1:13" ht="21" customHeight="1">
      <c r="A10" s="56" t="s">
        <v>1882</v>
      </c>
      <c r="B10" s="56"/>
      <c r="C10" s="57"/>
      <c r="D10" s="57"/>
      <c r="E10" s="57"/>
      <c r="F10" s="57"/>
      <c r="G10" s="57"/>
      <c r="H10" s="57"/>
      <c r="I10" s="57"/>
      <c r="J10" s="57"/>
      <c r="K10" s="57"/>
      <c r="L10" s="57"/>
      <c r="M10" s="57"/>
    </row>
    <row r="11" spans="1:13" ht="13.5" customHeight="1" thickBot="1">
      <c r="A11" s="3124" t="s">
        <v>1883</v>
      </c>
      <c r="B11" s="3124"/>
      <c r="C11" s="3124"/>
      <c r="D11" s="342"/>
      <c r="E11" s="342"/>
      <c r="F11" s="342"/>
      <c r="G11" s="3275"/>
      <c r="H11" s="3275"/>
      <c r="I11" s="342"/>
      <c r="J11" s="106"/>
      <c r="K11" s="106"/>
      <c r="L11" s="106"/>
      <c r="M11" s="299" t="s">
        <v>1552</v>
      </c>
    </row>
    <row r="12" spans="1:13" ht="18" customHeight="1">
      <c r="A12" s="3234" t="s">
        <v>1884</v>
      </c>
      <c r="B12" s="3234"/>
      <c r="C12" s="3412"/>
      <c r="D12" s="3117" t="s">
        <v>1885</v>
      </c>
      <c r="E12" s="3118"/>
      <c r="F12" s="3118"/>
      <c r="G12" s="3118"/>
      <c r="H12" s="3118"/>
      <c r="I12" s="3118"/>
      <c r="J12" s="3118"/>
      <c r="K12" s="3118"/>
      <c r="L12" s="3118"/>
      <c r="M12" s="3118"/>
    </row>
    <row r="13" spans="1:13" ht="12.75" customHeight="1">
      <c r="A13" s="3362"/>
      <c r="B13" s="3362"/>
      <c r="C13" s="3121"/>
      <c r="D13" s="3249" t="s">
        <v>16</v>
      </c>
      <c r="E13" s="3392" t="s">
        <v>1886</v>
      </c>
      <c r="F13" s="3392" t="s">
        <v>1887</v>
      </c>
      <c r="G13" s="3270" t="s">
        <v>1875</v>
      </c>
      <c r="H13" s="3258"/>
      <c r="I13" s="3392" t="s">
        <v>1876</v>
      </c>
      <c r="J13" s="3392" t="s">
        <v>1877</v>
      </c>
      <c r="K13" s="3270" t="s">
        <v>1878</v>
      </c>
      <c r="L13" s="3258"/>
      <c r="M13" s="3262" t="s">
        <v>1879</v>
      </c>
    </row>
    <row r="14" spans="1:13" ht="15.9" customHeight="1">
      <c r="A14" s="3413"/>
      <c r="B14" s="3413"/>
      <c r="C14" s="3414"/>
      <c r="D14" s="3250"/>
      <c r="E14" s="3248"/>
      <c r="F14" s="3248"/>
      <c r="G14" s="3266"/>
      <c r="H14" s="3237"/>
      <c r="I14" s="3248"/>
      <c r="J14" s="3248"/>
      <c r="K14" s="3266"/>
      <c r="L14" s="3237"/>
      <c r="M14" s="3240"/>
    </row>
    <row r="15" spans="1:13" ht="20.149999999999999" customHeight="1">
      <c r="A15" s="3283" t="s">
        <v>1888</v>
      </c>
      <c r="B15" s="3283"/>
      <c r="C15" s="3305"/>
      <c r="D15" s="830">
        <v>40294</v>
      </c>
      <c r="E15" s="830">
        <v>13425</v>
      </c>
      <c r="F15" s="830">
        <v>4707</v>
      </c>
      <c r="G15" s="3410">
        <v>6364</v>
      </c>
      <c r="H15" s="3410"/>
      <c r="I15" s="830">
        <v>7280</v>
      </c>
      <c r="J15" s="830">
        <v>4972</v>
      </c>
      <c r="K15" s="3410">
        <v>2470</v>
      </c>
      <c r="L15" s="3410"/>
      <c r="M15" s="830">
        <v>1076</v>
      </c>
    </row>
    <row r="16" spans="1:13" ht="20.149999999999999" customHeight="1">
      <c r="A16" s="3273" t="s">
        <v>1889</v>
      </c>
      <c r="B16" s="3273"/>
      <c r="C16" s="3244"/>
      <c r="D16" s="511">
        <v>11294</v>
      </c>
      <c r="E16" s="511">
        <v>11012</v>
      </c>
      <c r="F16" s="511">
        <v>231</v>
      </c>
      <c r="G16" s="3411">
        <v>36</v>
      </c>
      <c r="H16" s="3411"/>
      <c r="I16" s="511">
        <v>13</v>
      </c>
      <c r="J16" s="511">
        <v>1</v>
      </c>
      <c r="K16" s="3411">
        <v>1</v>
      </c>
      <c r="L16" s="3411"/>
      <c r="M16" s="511" t="s">
        <v>717</v>
      </c>
    </row>
    <row r="17" spans="1:20" ht="20.149999999999999" customHeight="1">
      <c r="A17" s="3116" t="s">
        <v>1890</v>
      </c>
      <c r="B17" s="3116"/>
      <c r="C17" s="3119"/>
      <c r="D17" s="401">
        <v>3762</v>
      </c>
      <c r="E17" s="398">
        <v>1755</v>
      </c>
      <c r="F17" s="398">
        <v>1750</v>
      </c>
      <c r="G17" s="3416">
        <v>210</v>
      </c>
      <c r="H17" s="3416"/>
      <c r="I17" s="398">
        <v>41</v>
      </c>
      <c r="J17" s="398">
        <v>6</v>
      </c>
      <c r="K17" s="3416" t="s">
        <v>717</v>
      </c>
      <c r="L17" s="3416"/>
      <c r="M17" s="398" t="s">
        <v>717</v>
      </c>
    </row>
    <row r="18" spans="1:20" ht="20.149999999999999" customHeight="1">
      <c r="A18" s="3116" t="s">
        <v>1891</v>
      </c>
      <c r="B18" s="3116"/>
      <c r="C18" s="3119"/>
      <c r="D18" s="511">
        <v>5816</v>
      </c>
      <c r="E18" s="511">
        <v>515</v>
      </c>
      <c r="F18" s="511">
        <v>2175</v>
      </c>
      <c r="G18" s="3411">
        <v>2686</v>
      </c>
      <c r="H18" s="3411"/>
      <c r="I18" s="511">
        <v>377</v>
      </c>
      <c r="J18" s="511">
        <v>47</v>
      </c>
      <c r="K18" s="3411">
        <v>13</v>
      </c>
      <c r="L18" s="3411"/>
      <c r="M18" s="511">
        <v>3</v>
      </c>
    </row>
    <row r="19" spans="1:20" ht="20.149999999999999" customHeight="1">
      <c r="A19" s="3116" t="s">
        <v>1892</v>
      </c>
      <c r="B19" s="3116"/>
      <c r="C19" s="3119"/>
      <c r="D19" s="511">
        <v>7469</v>
      </c>
      <c r="E19" s="511">
        <v>120</v>
      </c>
      <c r="F19" s="511">
        <v>500</v>
      </c>
      <c r="G19" s="3411">
        <v>3053</v>
      </c>
      <c r="H19" s="3411"/>
      <c r="I19" s="511">
        <v>3482</v>
      </c>
      <c r="J19" s="511">
        <v>280</v>
      </c>
      <c r="K19" s="3411">
        <v>23</v>
      </c>
      <c r="L19" s="3411"/>
      <c r="M19" s="511">
        <v>11</v>
      </c>
    </row>
    <row r="20" spans="1:20" ht="20.149999999999999" customHeight="1">
      <c r="A20" s="3397" t="s">
        <v>1893</v>
      </c>
      <c r="B20" s="3397"/>
      <c r="C20" s="3415"/>
      <c r="D20" s="511">
        <v>5927</v>
      </c>
      <c r="E20" s="511">
        <v>17</v>
      </c>
      <c r="F20" s="511">
        <v>38</v>
      </c>
      <c r="G20" s="3411">
        <v>335</v>
      </c>
      <c r="H20" s="3411"/>
      <c r="I20" s="511">
        <v>3040</v>
      </c>
      <c r="J20" s="511">
        <v>2291</v>
      </c>
      <c r="K20" s="3411">
        <v>190</v>
      </c>
      <c r="L20" s="3411"/>
      <c r="M20" s="511">
        <v>16</v>
      </c>
    </row>
    <row r="21" spans="1:20" ht="20.149999999999999" customHeight="1">
      <c r="A21" s="3397" t="s">
        <v>1894</v>
      </c>
      <c r="B21" s="3397"/>
      <c r="C21" s="3415"/>
      <c r="D21" s="511">
        <v>3768</v>
      </c>
      <c r="E21" s="511">
        <v>4</v>
      </c>
      <c r="F21" s="511">
        <v>11</v>
      </c>
      <c r="G21" s="3411">
        <v>33</v>
      </c>
      <c r="H21" s="3411"/>
      <c r="I21" s="511">
        <v>302</v>
      </c>
      <c r="J21" s="511">
        <v>2124</v>
      </c>
      <c r="K21" s="3411">
        <v>1192</v>
      </c>
      <c r="L21" s="3411"/>
      <c r="M21" s="511">
        <v>102</v>
      </c>
    </row>
    <row r="22" spans="1:20" ht="20.149999999999999" customHeight="1" thickBot="1">
      <c r="A22" s="3124" t="s">
        <v>1895</v>
      </c>
      <c r="B22" s="3124"/>
      <c r="C22" s="3125"/>
      <c r="D22" s="416">
        <v>2258</v>
      </c>
      <c r="E22" s="416">
        <v>2</v>
      </c>
      <c r="F22" s="416">
        <v>2</v>
      </c>
      <c r="G22" s="3418">
        <v>11</v>
      </c>
      <c r="H22" s="3418"/>
      <c r="I22" s="416">
        <v>25</v>
      </c>
      <c r="J22" s="416">
        <v>223</v>
      </c>
      <c r="K22" s="3418">
        <v>1051</v>
      </c>
      <c r="L22" s="3418"/>
      <c r="M22" s="416">
        <v>944</v>
      </c>
    </row>
    <row r="23" spans="1:20" s="59" customFormat="1" ht="13.25" customHeight="1">
      <c r="A23" s="61" t="s">
        <v>1769</v>
      </c>
      <c r="B23" s="61"/>
      <c r="C23" s="61"/>
      <c r="D23" s="61"/>
      <c r="E23" s="61"/>
    </row>
    <row r="24" spans="1:20" s="306" customFormat="1" ht="17.25" customHeight="1">
      <c r="A24" s="3116"/>
      <c r="B24" s="3116"/>
      <c r="C24" s="3116"/>
      <c r="D24" s="3116"/>
      <c r="E24" s="3116"/>
      <c r="F24" s="3116"/>
      <c r="G24" s="3116"/>
      <c r="H24" s="3116"/>
      <c r="I24" s="3116"/>
      <c r="J24" s="3116"/>
      <c r="K24" s="3116"/>
      <c r="L24" s="3116"/>
      <c r="M24" s="3116"/>
      <c r="N24" s="3116"/>
      <c r="O24" s="3116"/>
      <c r="P24" s="59"/>
      <c r="Q24" s="59"/>
      <c r="R24" s="487"/>
      <c r="S24" s="59"/>
      <c r="T24" s="831"/>
    </row>
    <row r="25" spans="1:20" ht="19">
      <c r="A25" s="56" t="s">
        <v>1896</v>
      </c>
      <c r="B25" s="56"/>
    </row>
    <row r="26" spans="1:20" ht="19">
      <c r="A26" s="56" t="s">
        <v>1897</v>
      </c>
      <c r="B26" s="56"/>
    </row>
    <row r="27" spans="1:20" ht="13.5" thickBot="1">
      <c r="A27" s="61" t="s">
        <v>1810</v>
      </c>
      <c r="B27" s="61"/>
      <c r="F27" s="89"/>
      <c r="G27" s="89"/>
      <c r="H27" s="89"/>
      <c r="I27" s="89"/>
      <c r="J27" s="3303" t="s">
        <v>1552</v>
      </c>
      <c r="K27" s="3303"/>
      <c r="L27" s="3303"/>
      <c r="M27" s="3303"/>
      <c r="N27" s="59"/>
    </row>
    <row r="28" spans="1:20" s="59" customFormat="1" ht="21" customHeight="1">
      <c r="A28" s="3118" t="s">
        <v>1898</v>
      </c>
      <c r="B28" s="3118"/>
      <c r="C28" s="3118"/>
      <c r="D28" s="3118"/>
      <c r="E28" s="3120"/>
      <c r="F28" s="3117" t="s">
        <v>1899</v>
      </c>
      <c r="G28" s="3118"/>
      <c r="H28" s="3268" t="s">
        <v>1900</v>
      </c>
      <c r="I28" s="3280"/>
      <c r="J28" s="3117" t="s">
        <v>1901</v>
      </c>
      <c r="K28" s="3120"/>
      <c r="L28" s="3417" t="s">
        <v>1902</v>
      </c>
      <c r="M28" s="3417"/>
    </row>
    <row r="29" spans="1:20" s="306" customFormat="1" ht="18" customHeight="1">
      <c r="A29" s="3283" t="s">
        <v>1903</v>
      </c>
      <c r="B29" s="3283"/>
      <c r="C29" s="3283"/>
      <c r="D29" s="3283"/>
      <c r="E29" s="3305"/>
      <c r="F29" s="3421">
        <v>192976</v>
      </c>
      <c r="G29" s="3410"/>
      <c r="H29" s="3410">
        <v>451291</v>
      </c>
      <c r="I29" s="3410"/>
      <c r="J29" s="3410">
        <v>211821</v>
      </c>
      <c r="K29" s="3410"/>
      <c r="M29" s="425">
        <v>2</v>
      </c>
      <c r="N29" s="425"/>
      <c r="O29" s="832"/>
    </row>
    <row r="30" spans="1:20" s="59" customFormat="1" ht="15" customHeight="1">
      <c r="A30" s="99" t="s">
        <v>1904</v>
      </c>
      <c r="B30" s="3419" t="s">
        <v>1905</v>
      </c>
      <c r="C30" s="3419"/>
      <c r="D30" s="3419"/>
      <c r="E30" s="3422"/>
      <c r="F30" s="3420">
        <v>1104</v>
      </c>
      <c r="G30" s="3416"/>
      <c r="H30" s="3416">
        <v>2363</v>
      </c>
      <c r="I30" s="3416"/>
      <c r="J30" s="3416">
        <v>1544</v>
      </c>
      <c r="K30" s="3416"/>
      <c r="M30" s="398">
        <v>2</v>
      </c>
      <c r="N30" s="398"/>
      <c r="O30" s="832"/>
    </row>
    <row r="31" spans="1:20" s="59" customFormat="1" ht="15" customHeight="1">
      <c r="B31" s="833">
        <v>-1</v>
      </c>
      <c r="C31" s="3419" t="s">
        <v>1906</v>
      </c>
      <c r="D31" s="3419"/>
      <c r="E31" s="3419"/>
      <c r="F31" s="3420">
        <v>761</v>
      </c>
      <c r="G31" s="3416"/>
      <c r="H31" s="3416">
        <v>1658</v>
      </c>
      <c r="I31" s="3416"/>
      <c r="J31" s="3416">
        <v>1152</v>
      </c>
      <c r="K31" s="3416"/>
      <c r="M31" s="398">
        <v>2</v>
      </c>
      <c r="N31" s="398"/>
      <c r="O31" s="832"/>
    </row>
    <row r="32" spans="1:20" s="59" customFormat="1" ht="15" customHeight="1">
      <c r="B32" s="833">
        <v>-2</v>
      </c>
      <c r="C32" s="3419" t="s">
        <v>1907</v>
      </c>
      <c r="D32" s="3419"/>
      <c r="E32" s="3419"/>
      <c r="F32" s="3420">
        <v>343</v>
      </c>
      <c r="G32" s="3416"/>
      <c r="H32" s="3416">
        <v>705</v>
      </c>
      <c r="I32" s="3416"/>
      <c r="J32" s="3416">
        <v>392</v>
      </c>
      <c r="K32" s="3416"/>
      <c r="M32" s="398">
        <v>2</v>
      </c>
      <c r="N32" s="398"/>
      <c r="O32" s="832"/>
    </row>
    <row r="33" spans="1:15" s="59" customFormat="1" ht="6" customHeight="1">
      <c r="A33" s="428"/>
      <c r="B33" s="428"/>
      <c r="C33" s="428"/>
      <c r="D33" s="833"/>
      <c r="E33" s="428"/>
      <c r="F33" s="834"/>
      <c r="G33" s="60"/>
      <c r="H33" s="826"/>
      <c r="I33" s="60"/>
      <c r="J33" s="826"/>
      <c r="K33" s="60"/>
      <c r="M33" s="398"/>
      <c r="N33" s="826"/>
      <c r="O33" s="832"/>
    </row>
    <row r="34" spans="1:15" s="59" customFormat="1" ht="15" customHeight="1">
      <c r="A34" s="835" t="s">
        <v>1908</v>
      </c>
      <c r="B34" s="3423" t="s">
        <v>1909</v>
      </c>
      <c r="C34" s="3423"/>
      <c r="D34" s="3423"/>
      <c r="E34" s="3424"/>
      <c r="F34" s="3420">
        <v>1260</v>
      </c>
      <c r="G34" s="3416"/>
      <c r="H34" s="3416">
        <v>4500</v>
      </c>
      <c r="I34" s="3416"/>
      <c r="J34" s="3416">
        <v>3320</v>
      </c>
      <c r="K34" s="3416"/>
      <c r="M34" s="398">
        <v>4</v>
      </c>
      <c r="N34" s="398"/>
      <c r="O34" s="832"/>
    </row>
    <row r="35" spans="1:15" s="59" customFormat="1" ht="15" customHeight="1">
      <c r="B35" s="833">
        <v>-3</v>
      </c>
      <c r="C35" s="3419" t="s">
        <v>1910</v>
      </c>
      <c r="D35" s="3419"/>
      <c r="E35" s="3419"/>
      <c r="F35" s="3420">
        <v>580</v>
      </c>
      <c r="G35" s="3416"/>
      <c r="H35" s="3416">
        <v>2052</v>
      </c>
      <c r="I35" s="3416"/>
      <c r="J35" s="3416">
        <v>1576</v>
      </c>
      <c r="K35" s="3416"/>
      <c r="M35" s="398">
        <v>4</v>
      </c>
      <c r="N35" s="398"/>
      <c r="O35" s="832"/>
    </row>
    <row r="36" spans="1:15" s="59" customFormat="1" ht="15" customHeight="1">
      <c r="B36" s="833">
        <v>-4</v>
      </c>
      <c r="C36" s="3419" t="s">
        <v>1911</v>
      </c>
      <c r="D36" s="3419"/>
      <c r="E36" s="3419"/>
      <c r="F36" s="3420">
        <v>270</v>
      </c>
      <c r="G36" s="3416"/>
      <c r="H36" s="3416">
        <v>909</v>
      </c>
      <c r="I36" s="3416"/>
      <c r="J36" s="3416">
        <v>637</v>
      </c>
      <c r="K36" s="3416"/>
      <c r="M36" s="398">
        <v>3</v>
      </c>
      <c r="N36" s="398"/>
      <c r="O36" s="832"/>
    </row>
    <row r="37" spans="1:15" s="59" customFormat="1" ht="15" customHeight="1">
      <c r="B37" s="833">
        <v>-5</v>
      </c>
      <c r="C37" s="3419" t="s">
        <v>1912</v>
      </c>
      <c r="D37" s="3419"/>
      <c r="E37" s="3419"/>
      <c r="F37" s="3420">
        <v>49</v>
      </c>
      <c r="G37" s="3416"/>
      <c r="H37" s="3416">
        <v>167</v>
      </c>
      <c r="I37" s="3416"/>
      <c r="J37" s="3416">
        <v>130</v>
      </c>
      <c r="K37" s="3416"/>
      <c r="M37" s="398">
        <v>3</v>
      </c>
      <c r="N37" s="398"/>
      <c r="O37" s="832"/>
    </row>
    <row r="38" spans="1:15" s="59" customFormat="1" ht="15" customHeight="1">
      <c r="B38" s="833">
        <v>-6</v>
      </c>
      <c r="C38" s="3425" t="s">
        <v>1913</v>
      </c>
      <c r="D38" s="3425"/>
      <c r="E38" s="3425"/>
      <c r="F38" s="3420">
        <v>361</v>
      </c>
      <c r="G38" s="3416"/>
      <c r="H38" s="3416">
        <v>1372</v>
      </c>
      <c r="I38" s="3416"/>
      <c r="J38" s="3416">
        <v>977</v>
      </c>
      <c r="K38" s="3416"/>
      <c r="M38" s="398">
        <v>4</v>
      </c>
      <c r="N38" s="398"/>
      <c r="O38" s="832"/>
    </row>
    <row r="39" spans="1:15" s="59" customFormat="1" ht="6" customHeight="1">
      <c r="A39" s="836"/>
      <c r="B39" s="836"/>
      <c r="C39" s="836"/>
      <c r="D39" s="833"/>
      <c r="E39" s="836"/>
      <c r="F39" s="834"/>
      <c r="G39" s="60"/>
      <c r="H39" s="826"/>
      <c r="I39" s="60"/>
      <c r="J39" s="826"/>
      <c r="K39" s="60"/>
      <c r="M39" s="398"/>
      <c r="N39" s="826"/>
      <c r="O39" s="832"/>
    </row>
    <row r="40" spans="1:15" s="59" customFormat="1" ht="15" customHeight="1">
      <c r="A40" s="99" t="s">
        <v>1914</v>
      </c>
      <c r="B40" s="3419" t="s">
        <v>1915</v>
      </c>
      <c r="C40" s="3419"/>
      <c r="D40" s="3419"/>
      <c r="E40" s="3422"/>
      <c r="F40" s="3420">
        <v>119235</v>
      </c>
      <c r="G40" s="3416"/>
      <c r="H40" s="3416">
        <v>319620</v>
      </c>
      <c r="I40" s="3416"/>
      <c r="J40" s="3416">
        <v>196491</v>
      </c>
      <c r="K40" s="3416"/>
      <c r="M40" s="398">
        <v>3</v>
      </c>
      <c r="N40" s="398"/>
      <c r="O40" s="832"/>
    </row>
    <row r="41" spans="1:15" s="59" customFormat="1" ht="15" customHeight="1">
      <c r="B41" s="833">
        <v>-7</v>
      </c>
      <c r="C41" s="3419" t="s">
        <v>1916</v>
      </c>
      <c r="D41" s="3419"/>
      <c r="E41" s="3419"/>
      <c r="F41" s="3420">
        <v>6752</v>
      </c>
      <c r="G41" s="3416"/>
      <c r="H41" s="3416">
        <v>15188</v>
      </c>
      <c r="I41" s="3416"/>
      <c r="J41" s="3416">
        <v>9691</v>
      </c>
      <c r="K41" s="3416"/>
      <c r="M41" s="398">
        <v>2</v>
      </c>
      <c r="N41" s="398"/>
      <c r="O41" s="832"/>
    </row>
    <row r="42" spans="1:15" s="59" customFormat="1" ht="15" customHeight="1">
      <c r="B42" s="833">
        <v>-8</v>
      </c>
      <c r="C42" s="3419" t="s">
        <v>1917</v>
      </c>
      <c r="D42" s="3419"/>
      <c r="E42" s="3419"/>
      <c r="F42" s="3420">
        <v>105920</v>
      </c>
      <c r="G42" s="3416"/>
      <c r="H42" s="3416">
        <v>281267</v>
      </c>
      <c r="I42" s="3416"/>
      <c r="J42" s="3416">
        <v>170289</v>
      </c>
      <c r="K42" s="3416"/>
      <c r="M42" s="398">
        <v>3</v>
      </c>
      <c r="N42" s="398"/>
      <c r="O42" s="832"/>
    </row>
    <row r="43" spans="1:15" s="59" customFormat="1" ht="27.9" customHeight="1">
      <c r="B43" s="833">
        <v>-9</v>
      </c>
      <c r="C43" s="3429" t="s">
        <v>1918</v>
      </c>
      <c r="D43" s="3429"/>
      <c r="E43" s="3429"/>
      <c r="F43" s="3420">
        <v>4104</v>
      </c>
      <c r="G43" s="3416"/>
      <c r="H43" s="3416">
        <v>14432</v>
      </c>
      <c r="I43" s="3416"/>
      <c r="J43" s="3416">
        <v>10351</v>
      </c>
      <c r="K43" s="3416"/>
      <c r="M43" s="398">
        <v>4</v>
      </c>
      <c r="N43" s="398"/>
      <c r="O43" s="832"/>
    </row>
    <row r="44" spans="1:15" s="59" customFormat="1" ht="27.9" customHeight="1">
      <c r="B44" s="833">
        <v>-10</v>
      </c>
      <c r="C44" s="3429" t="s">
        <v>1919</v>
      </c>
      <c r="D44" s="3429"/>
      <c r="E44" s="3429"/>
      <c r="F44" s="3420">
        <v>2459</v>
      </c>
      <c r="G44" s="3416"/>
      <c r="H44" s="3416">
        <v>8733</v>
      </c>
      <c r="I44" s="3416"/>
      <c r="J44" s="3416">
        <v>6160</v>
      </c>
      <c r="K44" s="3416"/>
      <c r="M44" s="398">
        <v>4</v>
      </c>
      <c r="N44" s="398"/>
      <c r="O44" s="832"/>
    </row>
    <row r="45" spans="1:15" s="59" customFormat="1" ht="6" customHeight="1">
      <c r="A45" s="674"/>
      <c r="B45" s="674"/>
      <c r="C45" s="674"/>
      <c r="D45" s="428"/>
      <c r="E45" s="836"/>
      <c r="F45" s="401"/>
      <c r="G45" s="60"/>
      <c r="H45" s="398"/>
      <c r="I45" s="60"/>
      <c r="J45" s="398"/>
      <c r="K45" s="60"/>
      <c r="M45" s="398"/>
      <c r="N45" s="398"/>
      <c r="O45" s="832"/>
    </row>
    <row r="46" spans="1:15" s="59" customFormat="1" ht="15" customHeight="1">
      <c r="A46" s="99" t="s">
        <v>1920</v>
      </c>
      <c r="B46" s="3419" t="s">
        <v>1921</v>
      </c>
      <c r="C46" s="3419"/>
      <c r="D46" s="3419"/>
      <c r="E46" s="3422"/>
      <c r="F46" s="3420">
        <v>65139</v>
      </c>
      <c r="G46" s="3416"/>
      <c r="H46" s="3416">
        <v>109237</v>
      </c>
      <c r="I46" s="3416"/>
      <c r="J46" s="3416">
        <v>108</v>
      </c>
      <c r="K46" s="3416"/>
      <c r="M46" s="398">
        <v>2</v>
      </c>
      <c r="N46" s="398"/>
      <c r="O46" s="832"/>
    </row>
    <row r="47" spans="1:15" s="59" customFormat="1" ht="6" customHeight="1">
      <c r="A47" s="99"/>
      <c r="B47" s="428"/>
      <c r="C47" s="428"/>
      <c r="D47" s="428"/>
      <c r="E47" s="428"/>
      <c r="F47" s="834"/>
      <c r="G47" s="60"/>
      <c r="H47" s="826"/>
      <c r="I47" s="60"/>
      <c r="J47" s="826"/>
      <c r="K47" s="60"/>
      <c r="M47" s="398"/>
      <c r="N47" s="826"/>
      <c r="O47" s="832"/>
    </row>
    <row r="48" spans="1:15" s="59" customFormat="1" ht="15" customHeight="1" thickBot="1">
      <c r="A48" s="106" t="s">
        <v>1922</v>
      </c>
      <c r="B48" s="3426" t="s">
        <v>1923</v>
      </c>
      <c r="C48" s="3426"/>
      <c r="D48" s="3426"/>
      <c r="E48" s="3427"/>
      <c r="F48" s="3428">
        <v>6238</v>
      </c>
      <c r="G48" s="3418"/>
      <c r="H48" s="3418">
        <v>15571</v>
      </c>
      <c r="I48" s="3418"/>
      <c r="J48" s="3418">
        <v>10358</v>
      </c>
      <c r="K48" s="3418"/>
      <c r="L48" s="342"/>
      <c r="M48" s="416">
        <v>2</v>
      </c>
      <c r="N48" s="398"/>
      <c r="O48" s="832"/>
    </row>
    <row r="49" spans="1:2">
      <c r="A49" s="483" t="s">
        <v>1769</v>
      </c>
      <c r="B49" s="61"/>
    </row>
    <row r="50" spans="1:2">
      <c r="A50" s="61"/>
      <c r="B50" s="61"/>
    </row>
    <row r="51" spans="1:2">
      <c r="A51" s="61"/>
      <c r="B51" s="61"/>
    </row>
  </sheetData>
  <mergeCells count="125">
    <mergeCell ref="B46:E46"/>
    <mergeCell ref="F46:G46"/>
    <mergeCell ref="H46:I46"/>
    <mergeCell ref="J46:K46"/>
    <mergeCell ref="B48:E48"/>
    <mergeCell ref="F48:G48"/>
    <mergeCell ref="H48:I48"/>
    <mergeCell ref="J48:K48"/>
    <mergeCell ref="C43:E43"/>
    <mergeCell ref="F43:G43"/>
    <mergeCell ref="H43:I43"/>
    <mergeCell ref="J43:K43"/>
    <mergeCell ref="C44:E44"/>
    <mergeCell ref="F44:G44"/>
    <mergeCell ref="H44:I44"/>
    <mergeCell ref="J44:K44"/>
    <mergeCell ref="C41:E41"/>
    <mergeCell ref="F41:G41"/>
    <mergeCell ref="H41:I41"/>
    <mergeCell ref="J41:K41"/>
    <mergeCell ref="C42:E42"/>
    <mergeCell ref="F42:G42"/>
    <mergeCell ref="H42:I42"/>
    <mergeCell ref="J42:K42"/>
    <mergeCell ref="C38:E38"/>
    <mergeCell ref="F38:G38"/>
    <mergeCell ref="H38:I38"/>
    <mergeCell ref="J38:K38"/>
    <mergeCell ref="B40:E40"/>
    <mergeCell ref="F40:G40"/>
    <mergeCell ref="H40:I40"/>
    <mergeCell ref="J40:K40"/>
    <mergeCell ref="C36:E36"/>
    <mergeCell ref="F36:G36"/>
    <mergeCell ref="H36:I36"/>
    <mergeCell ref="J36:K36"/>
    <mergeCell ref="C37:E37"/>
    <mergeCell ref="F37:G37"/>
    <mergeCell ref="H37:I37"/>
    <mergeCell ref="J37:K37"/>
    <mergeCell ref="B34:E34"/>
    <mergeCell ref="F34:G34"/>
    <mergeCell ref="H34:I34"/>
    <mergeCell ref="J34:K34"/>
    <mergeCell ref="C35:E35"/>
    <mergeCell ref="F35:G35"/>
    <mergeCell ref="H35:I35"/>
    <mergeCell ref="J35:K35"/>
    <mergeCell ref="C31:E31"/>
    <mergeCell ref="F31:G31"/>
    <mergeCell ref="H31:I31"/>
    <mergeCell ref="J31:K31"/>
    <mergeCell ref="C32:E32"/>
    <mergeCell ref="F32:G32"/>
    <mergeCell ref="H32:I32"/>
    <mergeCell ref="J32:K32"/>
    <mergeCell ref="A29:E29"/>
    <mergeCell ref="F29:G29"/>
    <mergeCell ref="H29:I29"/>
    <mergeCell ref="J29:K29"/>
    <mergeCell ref="B30:E30"/>
    <mergeCell ref="F30:G30"/>
    <mergeCell ref="H30:I30"/>
    <mergeCell ref="J30:K30"/>
    <mergeCell ref="A24:O24"/>
    <mergeCell ref="J27:M27"/>
    <mergeCell ref="A28:E28"/>
    <mergeCell ref="F28:G28"/>
    <mergeCell ref="H28:I28"/>
    <mergeCell ref="J28:K28"/>
    <mergeCell ref="L28:M28"/>
    <mergeCell ref="A21:C21"/>
    <mergeCell ref="G21:H21"/>
    <mergeCell ref="K21:L21"/>
    <mergeCell ref="A22:C22"/>
    <mergeCell ref="G22:H22"/>
    <mergeCell ref="K22:L22"/>
    <mergeCell ref="A19:C19"/>
    <mergeCell ref="G19:H19"/>
    <mergeCell ref="K19:L19"/>
    <mergeCell ref="A20:C20"/>
    <mergeCell ref="G20:H20"/>
    <mergeCell ref="K20:L20"/>
    <mergeCell ref="A17:C17"/>
    <mergeCell ref="G17:H17"/>
    <mergeCell ref="K17:L17"/>
    <mergeCell ref="A18:C18"/>
    <mergeCell ref="G18:H18"/>
    <mergeCell ref="K18:L18"/>
    <mergeCell ref="K13:L14"/>
    <mergeCell ref="M13:M14"/>
    <mergeCell ref="A15:C15"/>
    <mergeCell ref="G15:H15"/>
    <mergeCell ref="K15:L15"/>
    <mergeCell ref="A16:C16"/>
    <mergeCell ref="G16:H16"/>
    <mergeCell ref="K16:L16"/>
    <mergeCell ref="A11:C11"/>
    <mergeCell ref="G11:H11"/>
    <mergeCell ref="A12:C14"/>
    <mergeCell ref="D12:M12"/>
    <mergeCell ref="D13:D14"/>
    <mergeCell ref="E13:E14"/>
    <mergeCell ref="F13:F14"/>
    <mergeCell ref="G13:H14"/>
    <mergeCell ref="I13:I14"/>
    <mergeCell ref="J13:J14"/>
    <mergeCell ref="A7:D7"/>
    <mergeCell ref="G7:H7"/>
    <mergeCell ref="K7:L7"/>
    <mergeCell ref="J3:J4"/>
    <mergeCell ref="K3:L4"/>
    <mergeCell ref="M3:M4"/>
    <mergeCell ref="A5:D5"/>
    <mergeCell ref="G5:H5"/>
    <mergeCell ref="K5:L5"/>
    <mergeCell ref="A2:C2"/>
    <mergeCell ref="A3:D4"/>
    <mergeCell ref="E3:E4"/>
    <mergeCell ref="F3:F4"/>
    <mergeCell ref="G3:H4"/>
    <mergeCell ref="I3:I4"/>
    <mergeCell ref="A6:D6"/>
    <mergeCell ref="G6:H6"/>
    <mergeCell ref="K6:L6"/>
  </mergeCells>
  <phoneticPr fontId="3"/>
  <pageMargins left="0.59055118110236227" right="0.78740157480314965" top="0.59055118110236227" bottom="0.59055118110236227" header="0.31496062992125984" footer="0.31496062992125984"/>
  <pageSetup paperSize="9" scale="98" orientation="portrait" horizontalDpi="4294967293"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343E4-1BEE-4B14-9C01-46BA4ACB06BC}">
  <dimension ref="A1:L136"/>
  <sheetViews>
    <sheetView view="pageBreakPreview" zoomScaleNormal="100" workbookViewId="0"/>
  </sheetViews>
  <sheetFormatPr defaultColWidth="9" defaultRowHeight="13"/>
  <cols>
    <col min="1" max="1" width="0.90625" customWidth="1"/>
    <col min="2" max="2" width="1.08984375" customWidth="1"/>
    <col min="3" max="3" width="21.08984375" customWidth="1"/>
    <col min="4" max="4" width="8.08984375" customWidth="1"/>
    <col min="5" max="7" width="7.6328125" customWidth="1"/>
    <col min="8" max="9" width="8.453125" customWidth="1"/>
    <col min="10" max="10" width="6.08984375" customWidth="1"/>
    <col min="11" max="11" width="8.453125" customWidth="1"/>
    <col min="12" max="12" width="6.08984375" customWidth="1"/>
  </cols>
  <sheetData>
    <row r="1" spans="1:12" ht="21" customHeight="1">
      <c r="A1" s="3354" t="s">
        <v>1924</v>
      </c>
      <c r="B1" s="3362"/>
      <c r="C1" s="3362"/>
      <c r="D1" s="3362"/>
      <c r="E1" s="3362"/>
      <c r="F1" s="3362"/>
      <c r="G1" s="3362"/>
      <c r="H1" s="3362"/>
      <c r="I1" s="3362"/>
      <c r="J1" s="3362"/>
      <c r="K1" s="3362"/>
      <c r="L1" s="3362"/>
    </row>
    <row r="2" spans="1:12" ht="21" customHeight="1">
      <c r="A2" s="3354" t="s">
        <v>1925</v>
      </c>
      <c r="B2" s="3362"/>
      <c r="C2" s="3362"/>
      <c r="D2" s="3362"/>
      <c r="E2" s="3362"/>
      <c r="F2" s="3362"/>
      <c r="G2" s="3362"/>
      <c r="H2" s="3362"/>
      <c r="I2" s="3362"/>
      <c r="J2" s="3362"/>
      <c r="K2" s="3362"/>
      <c r="L2" s="3362"/>
    </row>
    <row r="3" spans="1:12" ht="13.5" customHeight="1" thickBot="1">
      <c r="A3" s="118" t="s">
        <v>1926</v>
      </c>
      <c r="B3" s="118"/>
      <c r="C3" s="342"/>
      <c r="D3" s="342"/>
      <c r="E3" s="342"/>
      <c r="F3" s="342"/>
      <c r="G3" s="342"/>
      <c r="H3" s="342"/>
      <c r="I3" s="342"/>
      <c r="J3" s="837"/>
      <c r="K3" s="89"/>
      <c r="L3" s="299" t="s">
        <v>1552</v>
      </c>
    </row>
    <row r="4" spans="1:12" ht="15" customHeight="1">
      <c r="A4" s="3233" t="s">
        <v>1927</v>
      </c>
      <c r="B4" s="3233"/>
      <c r="C4" s="3242"/>
      <c r="D4" s="3241" t="s">
        <v>1928</v>
      </c>
      <c r="E4" s="3241"/>
      <c r="F4" s="3241"/>
      <c r="G4" s="3245"/>
      <c r="H4" s="3240" t="s">
        <v>1929</v>
      </c>
      <c r="I4" s="3241"/>
      <c r="J4" s="3245"/>
      <c r="K4" s="3240" t="s">
        <v>1930</v>
      </c>
      <c r="L4" s="3241"/>
    </row>
    <row r="5" spans="1:12" ht="15" customHeight="1">
      <c r="A5" s="3273"/>
      <c r="B5" s="3273"/>
      <c r="C5" s="3244"/>
      <c r="D5" s="59" t="s">
        <v>1931</v>
      </c>
      <c r="E5" s="345"/>
      <c r="F5" s="3249" t="s">
        <v>752</v>
      </c>
      <c r="G5" s="3249" t="s">
        <v>753</v>
      </c>
      <c r="H5" s="3249" t="s">
        <v>1393</v>
      </c>
      <c r="I5" s="3249" t="s">
        <v>1932</v>
      </c>
      <c r="J5" s="3392" t="s">
        <v>1814</v>
      </c>
      <c r="K5" s="3249" t="s">
        <v>1932</v>
      </c>
      <c r="L5" s="3270" t="s">
        <v>1814</v>
      </c>
    </row>
    <row r="6" spans="1:12" ht="15" customHeight="1">
      <c r="A6" s="3241"/>
      <c r="B6" s="3241"/>
      <c r="C6" s="3245"/>
      <c r="D6" s="838"/>
      <c r="E6" s="839" t="s">
        <v>1933</v>
      </c>
      <c r="F6" s="3250"/>
      <c r="G6" s="3250"/>
      <c r="H6" s="3250"/>
      <c r="I6" s="3250"/>
      <c r="J6" s="3248"/>
      <c r="K6" s="3250"/>
      <c r="L6" s="3266"/>
    </row>
    <row r="7" spans="1:12" ht="17.25" customHeight="1">
      <c r="A7" s="3283" t="s">
        <v>1934</v>
      </c>
      <c r="B7" s="3283"/>
      <c r="C7" s="3305"/>
      <c r="D7" s="840">
        <v>460930</v>
      </c>
      <c r="E7" s="841">
        <v>132167</v>
      </c>
      <c r="F7" s="841">
        <v>224246</v>
      </c>
      <c r="G7" s="841">
        <v>236684</v>
      </c>
      <c r="H7" s="840">
        <v>193371</v>
      </c>
      <c r="I7" s="840">
        <v>192976</v>
      </c>
      <c r="J7" s="840">
        <v>395</v>
      </c>
      <c r="K7" s="840">
        <v>451291</v>
      </c>
      <c r="L7" s="840">
        <v>9639</v>
      </c>
    </row>
    <row r="8" spans="1:12" ht="17.25" customHeight="1">
      <c r="A8" s="3430" t="s">
        <v>1935</v>
      </c>
      <c r="B8" s="3430"/>
      <c r="C8" s="3431"/>
      <c r="D8" s="840">
        <v>445220</v>
      </c>
      <c r="E8" s="841">
        <v>125126</v>
      </c>
      <c r="F8" s="841">
        <v>216850</v>
      </c>
      <c r="G8" s="841">
        <v>228370</v>
      </c>
      <c r="H8" s="840">
        <v>187596</v>
      </c>
      <c r="I8" s="840">
        <v>187240</v>
      </c>
      <c r="J8" s="840">
        <v>356</v>
      </c>
      <c r="K8" s="840">
        <v>436490</v>
      </c>
      <c r="L8" s="840">
        <v>8730</v>
      </c>
    </row>
    <row r="9" spans="1:12" ht="17.25" customHeight="1">
      <c r="A9" s="3397" t="s">
        <v>1936</v>
      </c>
      <c r="B9" s="3397"/>
      <c r="C9" s="3415"/>
      <c r="D9" s="513">
        <v>380848</v>
      </c>
      <c r="E9" s="513">
        <v>101440</v>
      </c>
      <c r="F9" s="513">
        <v>185794</v>
      </c>
      <c r="G9" s="513">
        <v>195054</v>
      </c>
      <c r="H9" s="513">
        <v>164337</v>
      </c>
      <c r="I9" s="513">
        <v>164061</v>
      </c>
      <c r="J9" s="513">
        <v>276</v>
      </c>
      <c r="K9" s="513">
        <v>374857</v>
      </c>
      <c r="L9" s="513">
        <v>5991</v>
      </c>
    </row>
    <row r="10" spans="1:12" ht="17.25" customHeight="1">
      <c r="A10" s="3116" t="s">
        <v>1937</v>
      </c>
      <c r="B10" s="3116"/>
      <c r="C10" s="3119"/>
      <c r="D10" s="513">
        <v>52769</v>
      </c>
      <c r="E10" s="513">
        <v>11815</v>
      </c>
      <c r="F10" s="513">
        <v>26500</v>
      </c>
      <c r="G10" s="513">
        <v>26269</v>
      </c>
      <c r="H10" s="513">
        <v>23841</v>
      </c>
      <c r="I10" s="513">
        <v>23797</v>
      </c>
      <c r="J10" s="513">
        <v>44</v>
      </c>
      <c r="K10" s="513">
        <v>51695</v>
      </c>
      <c r="L10" s="513">
        <v>1074</v>
      </c>
    </row>
    <row r="11" spans="1:12" ht="17.25" customHeight="1">
      <c r="A11" s="3116" t="s">
        <v>1938</v>
      </c>
      <c r="B11" s="3116"/>
      <c r="C11" s="3119"/>
      <c r="D11" s="513">
        <v>10153</v>
      </c>
      <c r="E11" s="513">
        <v>2033</v>
      </c>
      <c r="F11" s="513">
        <v>5236</v>
      </c>
      <c r="G11" s="513">
        <v>4917</v>
      </c>
      <c r="H11" s="513">
        <v>4847</v>
      </c>
      <c r="I11" s="513">
        <v>4839</v>
      </c>
      <c r="J11" s="407">
        <v>8</v>
      </c>
      <c r="K11" s="513">
        <v>10077</v>
      </c>
      <c r="L11" s="407">
        <v>76</v>
      </c>
    </row>
    <row r="12" spans="1:12" ht="17.25" customHeight="1">
      <c r="A12" s="90"/>
      <c r="B12" s="61"/>
      <c r="C12" s="691" t="s">
        <v>1939</v>
      </c>
      <c r="D12" s="407" t="s">
        <v>717</v>
      </c>
      <c r="E12" s="407" t="s">
        <v>717</v>
      </c>
      <c r="F12" s="407" t="s">
        <v>717</v>
      </c>
      <c r="G12" s="407" t="s">
        <v>717</v>
      </c>
      <c r="H12" s="407" t="s">
        <v>717</v>
      </c>
      <c r="I12" s="407" t="s">
        <v>717</v>
      </c>
      <c r="J12" s="407" t="s">
        <v>717</v>
      </c>
      <c r="K12" s="407" t="s">
        <v>717</v>
      </c>
      <c r="L12" s="407" t="s">
        <v>717</v>
      </c>
    </row>
    <row r="13" spans="1:12" ht="17.25" customHeight="1">
      <c r="A13" s="90"/>
      <c r="B13" s="674"/>
      <c r="C13" s="843" t="s">
        <v>1940</v>
      </c>
      <c r="D13" s="513">
        <v>88</v>
      </c>
      <c r="E13" s="513">
        <v>20</v>
      </c>
      <c r="F13" s="513">
        <v>49</v>
      </c>
      <c r="G13" s="513">
        <v>39</v>
      </c>
      <c r="H13" s="513">
        <v>45</v>
      </c>
      <c r="I13" s="513">
        <v>45</v>
      </c>
      <c r="J13" s="407" t="s">
        <v>717</v>
      </c>
      <c r="K13" s="513">
        <v>88</v>
      </c>
      <c r="L13" s="407" t="s">
        <v>717</v>
      </c>
    </row>
    <row r="14" spans="1:12" ht="17.25" customHeight="1">
      <c r="A14" s="90"/>
      <c r="B14" s="61"/>
      <c r="C14" s="691" t="s">
        <v>1941</v>
      </c>
      <c r="D14" s="513">
        <v>8451</v>
      </c>
      <c r="E14" s="513">
        <v>1686</v>
      </c>
      <c r="F14" s="513">
        <v>4356</v>
      </c>
      <c r="G14" s="513">
        <v>4095</v>
      </c>
      <c r="H14" s="513">
        <v>4183</v>
      </c>
      <c r="I14" s="513">
        <v>4177</v>
      </c>
      <c r="J14" s="407">
        <v>6</v>
      </c>
      <c r="K14" s="513">
        <v>8404</v>
      </c>
      <c r="L14" s="407">
        <v>47</v>
      </c>
    </row>
    <row r="15" spans="1:12" ht="17.25" customHeight="1">
      <c r="A15" s="90"/>
      <c r="B15" s="61"/>
      <c r="C15" s="691" t="s">
        <v>1942</v>
      </c>
      <c r="D15" s="513">
        <v>1614</v>
      </c>
      <c r="E15" s="513">
        <v>327</v>
      </c>
      <c r="F15" s="513">
        <v>831</v>
      </c>
      <c r="G15" s="513">
        <v>783</v>
      </c>
      <c r="H15" s="513">
        <v>619</v>
      </c>
      <c r="I15" s="513">
        <v>617</v>
      </c>
      <c r="J15" s="407">
        <v>2</v>
      </c>
      <c r="K15" s="513">
        <v>1585</v>
      </c>
      <c r="L15" s="407">
        <v>29</v>
      </c>
    </row>
    <row r="16" spans="1:12" ht="17.25" customHeight="1">
      <c r="A16" s="3116" t="s">
        <v>1943</v>
      </c>
      <c r="B16" s="3116"/>
      <c r="C16" s="3119"/>
      <c r="D16" s="513">
        <v>42616</v>
      </c>
      <c r="E16" s="513">
        <v>9782</v>
      </c>
      <c r="F16" s="513">
        <v>21264</v>
      </c>
      <c r="G16" s="513">
        <v>21352</v>
      </c>
      <c r="H16" s="513">
        <v>18994</v>
      </c>
      <c r="I16" s="513">
        <v>18958</v>
      </c>
      <c r="J16" s="513">
        <v>36</v>
      </c>
      <c r="K16" s="513">
        <v>41618</v>
      </c>
      <c r="L16" s="513">
        <v>998</v>
      </c>
    </row>
    <row r="17" spans="1:12" ht="17.25" customHeight="1">
      <c r="A17" s="90"/>
      <c r="B17" s="61"/>
      <c r="C17" s="344" t="s">
        <v>1944</v>
      </c>
      <c r="D17" s="513">
        <v>32852</v>
      </c>
      <c r="E17" s="513">
        <v>7172</v>
      </c>
      <c r="F17" s="513">
        <v>16483</v>
      </c>
      <c r="G17" s="513">
        <v>16369</v>
      </c>
      <c r="H17" s="513">
        <v>14800</v>
      </c>
      <c r="I17" s="513">
        <v>14778</v>
      </c>
      <c r="J17" s="513">
        <v>22</v>
      </c>
      <c r="K17" s="513">
        <v>32322</v>
      </c>
      <c r="L17" s="513">
        <v>530</v>
      </c>
    </row>
    <row r="18" spans="1:12" ht="17.25" customHeight="1">
      <c r="A18" s="90"/>
      <c r="B18" s="61"/>
      <c r="C18" s="344" t="s">
        <v>1945</v>
      </c>
      <c r="D18" s="513">
        <v>9764</v>
      </c>
      <c r="E18" s="513">
        <v>2610</v>
      </c>
      <c r="F18" s="513">
        <v>4781</v>
      </c>
      <c r="G18" s="513">
        <v>4983</v>
      </c>
      <c r="H18" s="513">
        <v>4194</v>
      </c>
      <c r="I18" s="513">
        <v>4180</v>
      </c>
      <c r="J18" s="513">
        <v>14</v>
      </c>
      <c r="K18" s="513">
        <v>9296</v>
      </c>
      <c r="L18" s="513">
        <v>468</v>
      </c>
    </row>
    <row r="19" spans="1:12" ht="17.25" customHeight="1">
      <c r="A19" s="3116" t="s">
        <v>1946</v>
      </c>
      <c r="B19" s="3116"/>
      <c r="C19" s="3119"/>
      <c r="D19" s="513">
        <v>56159</v>
      </c>
      <c r="E19" s="513">
        <v>15294</v>
      </c>
      <c r="F19" s="513">
        <v>26919</v>
      </c>
      <c r="G19" s="513">
        <v>29240</v>
      </c>
      <c r="H19" s="513">
        <v>27532</v>
      </c>
      <c r="I19" s="513">
        <v>27476</v>
      </c>
      <c r="J19" s="513">
        <v>56</v>
      </c>
      <c r="K19" s="513">
        <v>54955</v>
      </c>
      <c r="L19" s="513">
        <v>1204</v>
      </c>
    </row>
    <row r="20" spans="1:12" ht="17.25" customHeight="1">
      <c r="A20" s="3116" t="s">
        <v>1947</v>
      </c>
      <c r="B20" s="3116"/>
      <c r="C20" s="3119"/>
      <c r="D20" s="513">
        <v>15667</v>
      </c>
      <c r="E20" s="513">
        <v>3884</v>
      </c>
      <c r="F20" s="513">
        <v>7496</v>
      </c>
      <c r="G20" s="513">
        <v>8171</v>
      </c>
      <c r="H20" s="513">
        <v>8614</v>
      </c>
      <c r="I20" s="513">
        <v>8603</v>
      </c>
      <c r="J20" s="513">
        <v>11</v>
      </c>
      <c r="K20" s="513">
        <v>15432</v>
      </c>
      <c r="L20" s="513">
        <v>235</v>
      </c>
    </row>
    <row r="21" spans="1:12" ht="17.25" customHeight="1">
      <c r="A21" s="90"/>
      <c r="B21" s="61"/>
      <c r="C21" s="344" t="s">
        <v>1948</v>
      </c>
      <c r="D21" s="513">
        <v>14750</v>
      </c>
      <c r="E21" s="513">
        <v>3729</v>
      </c>
      <c r="F21" s="513">
        <v>7035</v>
      </c>
      <c r="G21" s="513">
        <v>7715</v>
      </c>
      <c r="H21" s="513">
        <v>8162</v>
      </c>
      <c r="I21" s="513">
        <v>8153</v>
      </c>
      <c r="J21" s="513">
        <v>9</v>
      </c>
      <c r="K21" s="513">
        <v>14517</v>
      </c>
      <c r="L21" s="513">
        <v>233</v>
      </c>
    </row>
    <row r="22" spans="1:12" ht="17.25" customHeight="1">
      <c r="A22" s="90"/>
      <c r="B22" s="61"/>
      <c r="C22" s="344" t="s">
        <v>1949</v>
      </c>
      <c r="D22" s="513">
        <v>917</v>
      </c>
      <c r="E22" s="513">
        <v>155</v>
      </c>
      <c r="F22" s="513">
        <v>461</v>
      </c>
      <c r="G22" s="513">
        <v>456</v>
      </c>
      <c r="H22" s="513">
        <v>452</v>
      </c>
      <c r="I22" s="513">
        <v>450</v>
      </c>
      <c r="J22" s="513">
        <v>2</v>
      </c>
      <c r="K22" s="513">
        <v>915</v>
      </c>
      <c r="L22" s="513">
        <v>2</v>
      </c>
    </row>
    <row r="23" spans="1:12" ht="17.25" customHeight="1">
      <c r="A23" s="3116" t="s">
        <v>1950</v>
      </c>
      <c r="B23" s="3116"/>
      <c r="C23" s="3119"/>
      <c r="D23" s="513">
        <v>40492</v>
      </c>
      <c r="E23" s="513">
        <v>11410</v>
      </c>
      <c r="F23" s="513">
        <v>19423</v>
      </c>
      <c r="G23" s="513">
        <v>21069</v>
      </c>
      <c r="H23" s="513">
        <v>18918</v>
      </c>
      <c r="I23" s="513">
        <v>18873</v>
      </c>
      <c r="J23" s="513">
        <v>45</v>
      </c>
      <c r="K23" s="513">
        <v>39523</v>
      </c>
      <c r="L23" s="513">
        <v>969</v>
      </c>
    </row>
    <row r="24" spans="1:12" ht="17.25" customHeight="1">
      <c r="A24" s="90"/>
      <c r="B24" s="61"/>
      <c r="C24" s="344" t="s">
        <v>1951</v>
      </c>
      <c r="D24" s="513">
        <v>23552</v>
      </c>
      <c r="E24" s="513">
        <v>6396</v>
      </c>
      <c r="F24" s="513">
        <v>11322</v>
      </c>
      <c r="G24" s="513">
        <v>12230</v>
      </c>
      <c r="H24" s="513">
        <v>11839</v>
      </c>
      <c r="I24" s="513">
        <v>11826</v>
      </c>
      <c r="J24" s="513">
        <v>13</v>
      </c>
      <c r="K24" s="513">
        <v>23200</v>
      </c>
      <c r="L24" s="513">
        <v>352</v>
      </c>
    </row>
    <row r="25" spans="1:12" ht="17.25" customHeight="1">
      <c r="A25" s="90"/>
      <c r="B25" s="674"/>
      <c r="C25" s="844" t="s">
        <v>1952</v>
      </c>
      <c r="D25" s="513">
        <v>16940</v>
      </c>
      <c r="E25" s="513">
        <v>5014</v>
      </c>
      <c r="F25" s="513">
        <v>8101</v>
      </c>
      <c r="G25" s="513">
        <v>8839</v>
      </c>
      <c r="H25" s="513">
        <v>7079</v>
      </c>
      <c r="I25" s="513">
        <v>7047</v>
      </c>
      <c r="J25" s="513">
        <v>32</v>
      </c>
      <c r="K25" s="513">
        <v>16323</v>
      </c>
      <c r="L25" s="513">
        <v>617</v>
      </c>
    </row>
    <row r="26" spans="1:12" ht="17.25" customHeight="1">
      <c r="A26" s="3116" t="s">
        <v>1953</v>
      </c>
      <c r="B26" s="3116"/>
      <c r="C26" s="3119"/>
      <c r="D26" s="513">
        <v>271920</v>
      </c>
      <c r="E26" s="513">
        <v>74331</v>
      </c>
      <c r="F26" s="513">
        <v>132375</v>
      </c>
      <c r="G26" s="513">
        <v>139545</v>
      </c>
      <c r="H26" s="513">
        <v>112964</v>
      </c>
      <c r="I26" s="513">
        <v>112788</v>
      </c>
      <c r="J26" s="513">
        <v>176</v>
      </c>
      <c r="K26" s="513">
        <v>268207</v>
      </c>
      <c r="L26" s="513">
        <v>3713</v>
      </c>
    </row>
    <row r="27" spans="1:12" ht="17.25" customHeight="1">
      <c r="A27" s="3116" t="s">
        <v>1954</v>
      </c>
      <c r="B27" s="3116"/>
      <c r="C27" s="3119"/>
      <c r="D27" s="513">
        <v>208719</v>
      </c>
      <c r="E27" s="513">
        <v>55374</v>
      </c>
      <c r="F27" s="513">
        <v>101461</v>
      </c>
      <c r="G27" s="513">
        <v>107258</v>
      </c>
      <c r="H27" s="513">
        <v>87595</v>
      </c>
      <c r="I27" s="513">
        <v>87452</v>
      </c>
      <c r="J27" s="513">
        <v>143</v>
      </c>
      <c r="K27" s="513">
        <v>205717</v>
      </c>
      <c r="L27" s="513">
        <v>3002</v>
      </c>
    </row>
    <row r="28" spans="1:12" ht="17.25" customHeight="1">
      <c r="A28" s="90"/>
      <c r="B28" s="61"/>
      <c r="C28" s="344" t="s">
        <v>1955</v>
      </c>
      <c r="D28" s="513">
        <v>1200</v>
      </c>
      <c r="E28" s="513">
        <v>251</v>
      </c>
      <c r="F28" s="513">
        <v>605</v>
      </c>
      <c r="G28" s="513">
        <v>595</v>
      </c>
      <c r="H28" s="513">
        <v>516</v>
      </c>
      <c r="I28" s="513">
        <v>516</v>
      </c>
      <c r="J28" s="407" t="s">
        <v>717</v>
      </c>
      <c r="K28" s="513">
        <v>1200</v>
      </c>
      <c r="L28" s="407" t="s">
        <v>717</v>
      </c>
    </row>
    <row r="29" spans="1:12" ht="17.25" customHeight="1">
      <c r="A29" s="90"/>
      <c r="B29" s="61"/>
      <c r="C29" s="344" t="s">
        <v>1956</v>
      </c>
      <c r="D29" s="513">
        <v>23095</v>
      </c>
      <c r="E29" s="513">
        <v>5613</v>
      </c>
      <c r="F29" s="513">
        <v>11216</v>
      </c>
      <c r="G29" s="513">
        <v>11879</v>
      </c>
      <c r="H29" s="513">
        <v>10781</v>
      </c>
      <c r="I29" s="513">
        <v>10766</v>
      </c>
      <c r="J29" s="513">
        <v>15</v>
      </c>
      <c r="K29" s="513">
        <v>22886</v>
      </c>
      <c r="L29" s="513">
        <v>209</v>
      </c>
    </row>
    <row r="30" spans="1:12" ht="17.25" customHeight="1">
      <c r="A30" s="90"/>
      <c r="B30" s="61"/>
      <c r="C30" s="344" t="s">
        <v>1957</v>
      </c>
      <c r="D30" s="513">
        <v>156832</v>
      </c>
      <c r="E30" s="513">
        <v>41953</v>
      </c>
      <c r="F30" s="513">
        <v>76305</v>
      </c>
      <c r="G30" s="513">
        <v>80527</v>
      </c>
      <c r="H30" s="513">
        <v>65245</v>
      </c>
      <c r="I30" s="513">
        <v>65143</v>
      </c>
      <c r="J30" s="513">
        <v>102</v>
      </c>
      <c r="K30" s="513">
        <v>154543</v>
      </c>
      <c r="L30" s="513">
        <v>2289</v>
      </c>
    </row>
    <row r="31" spans="1:12" ht="17.25" customHeight="1">
      <c r="A31" s="90"/>
      <c r="B31" s="61"/>
      <c r="C31" s="344" t="s">
        <v>1958</v>
      </c>
      <c r="D31" s="513">
        <v>21400</v>
      </c>
      <c r="E31" s="513">
        <v>5556</v>
      </c>
      <c r="F31" s="513">
        <v>10379</v>
      </c>
      <c r="G31" s="513">
        <v>11021</v>
      </c>
      <c r="H31" s="513">
        <v>8716</v>
      </c>
      <c r="I31" s="513">
        <v>8701</v>
      </c>
      <c r="J31" s="513">
        <v>15</v>
      </c>
      <c r="K31" s="513">
        <v>21156</v>
      </c>
      <c r="L31" s="513">
        <v>244</v>
      </c>
    </row>
    <row r="32" spans="1:12" ht="17.25" customHeight="1">
      <c r="A32" s="90"/>
      <c r="B32" s="61"/>
      <c r="C32" s="344" t="s">
        <v>1959</v>
      </c>
      <c r="D32" s="513">
        <v>6192</v>
      </c>
      <c r="E32" s="513">
        <v>2001</v>
      </c>
      <c r="F32" s="513">
        <v>2956</v>
      </c>
      <c r="G32" s="513">
        <v>3236</v>
      </c>
      <c r="H32" s="513">
        <v>2337</v>
      </c>
      <c r="I32" s="513">
        <v>2326</v>
      </c>
      <c r="J32" s="407">
        <v>11</v>
      </c>
      <c r="K32" s="513">
        <v>5932</v>
      </c>
      <c r="L32" s="407">
        <v>260</v>
      </c>
    </row>
    <row r="33" spans="1:12" ht="17.25" customHeight="1">
      <c r="A33" s="3116" t="s">
        <v>1960</v>
      </c>
      <c r="B33" s="3116"/>
      <c r="C33" s="3119"/>
      <c r="D33" s="513">
        <v>30336</v>
      </c>
      <c r="E33" s="513">
        <v>9328</v>
      </c>
      <c r="F33" s="513">
        <v>14892</v>
      </c>
      <c r="G33" s="513">
        <v>15444</v>
      </c>
      <c r="H33" s="513">
        <v>12923</v>
      </c>
      <c r="I33" s="513">
        <v>12898</v>
      </c>
      <c r="J33" s="513">
        <v>25</v>
      </c>
      <c r="K33" s="513">
        <v>29867</v>
      </c>
      <c r="L33" s="513">
        <v>469</v>
      </c>
    </row>
    <row r="34" spans="1:12" ht="17.25" customHeight="1">
      <c r="A34" s="90"/>
      <c r="B34" s="674"/>
      <c r="C34" s="344" t="s">
        <v>1961</v>
      </c>
      <c r="D34" s="513">
        <v>986</v>
      </c>
      <c r="E34" s="513">
        <v>310</v>
      </c>
      <c r="F34" s="513">
        <v>465</v>
      </c>
      <c r="G34" s="513">
        <v>521</v>
      </c>
      <c r="H34" s="513">
        <v>402</v>
      </c>
      <c r="I34" s="513">
        <v>401</v>
      </c>
      <c r="J34" s="407">
        <v>1</v>
      </c>
      <c r="K34" s="513">
        <v>978</v>
      </c>
      <c r="L34" s="407">
        <v>8</v>
      </c>
    </row>
    <row r="35" spans="1:12" ht="17.25" customHeight="1">
      <c r="A35" s="90"/>
      <c r="B35" s="674"/>
      <c r="C35" s="344" t="s">
        <v>1962</v>
      </c>
      <c r="D35" s="513">
        <v>27017</v>
      </c>
      <c r="E35" s="513">
        <v>8630</v>
      </c>
      <c r="F35" s="513">
        <v>13290</v>
      </c>
      <c r="G35" s="513">
        <v>13727</v>
      </c>
      <c r="H35" s="513">
        <v>11710</v>
      </c>
      <c r="I35" s="513">
        <v>11687</v>
      </c>
      <c r="J35" s="513">
        <v>23</v>
      </c>
      <c r="K35" s="513">
        <v>26564</v>
      </c>
      <c r="L35" s="513">
        <v>453</v>
      </c>
    </row>
    <row r="36" spans="1:12" ht="17.25" customHeight="1">
      <c r="A36" s="90"/>
      <c r="B36" s="674"/>
      <c r="C36" s="344" t="s">
        <v>1963</v>
      </c>
      <c r="D36" s="513">
        <v>388</v>
      </c>
      <c r="E36" s="513">
        <v>101</v>
      </c>
      <c r="F36" s="513">
        <v>194</v>
      </c>
      <c r="G36" s="513">
        <v>194</v>
      </c>
      <c r="H36" s="513">
        <v>139</v>
      </c>
      <c r="I36" s="513">
        <v>139</v>
      </c>
      <c r="J36" s="407" t="s">
        <v>717</v>
      </c>
      <c r="K36" s="513">
        <v>388</v>
      </c>
      <c r="L36" s="407" t="s">
        <v>717</v>
      </c>
    </row>
    <row r="37" spans="1:12" ht="17.25" customHeight="1">
      <c r="A37" s="90"/>
      <c r="B37" s="674"/>
      <c r="C37" s="344" t="s">
        <v>1964</v>
      </c>
      <c r="D37" s="513">
        <v>1945</v>
      </c>
      <c r="E37" s="513">
        <v>287</v>
      </c>
      <c r="F37" s="513">
        <v>943</v>
      </c>
      <c r="G37" s="513">
        <v>1002</v>
      </c>
      <c r="H37" s="513">
        <v>672</v>
      </c>
      <c r="I37" s="513">
        <v>671</v>
      </c>
      <c r="J37" s="407">
        <v>1</v>
      </c>
      <c r="K37" s="513">
        <v>1937</v>
      </c>
      <c r="L37" s="407">
        <v>8</v>
      </c>
    </row>
    <row r="38" spans="1:12" ht="17.25" customHeight="1">
      <c r="A38" s="3116" t="s">
        <v>1965</v>
      </c>
      <c r="B38" s="3116"/>
      <c r="C38" s="3119"/>
      <c r="D38" s="513">
        <v>32865</v>
      </c>
      <c r="E38" s="513">
        <v>9629</v>
      </c>
      <c r="F38" s="513">
        <v>16022</v>
      </c>
      <c r="G38" s="513">
        <v>16843</v>
      </c>
      <c r="H38" s="513">
        <v>12446</v>
      </c>
      <c r="I38" s="513">
        <v>12438</v>
      </c>
      <c r="J38" s="407">
        <v>8</v>
      </c>
      <c r="K38" s="513">
        <v>32623</v>
      </c>
      <c r="L38" s="407">
        <v>242</v>
      </c>
    </row>
    <row r="39" spans="1:12" ht="17.25" customHeight="1">
      <c r="A39" s="90"/>
      <c r="B39" s="674"/>
      <c r="C39" s="844" t="s">
        <v>1966</v>
      </c>
      <c r="D39" s="513">
        <v>6677</v>
      </c>
      <c r="E39" s="513">
        <v>2753</v>
      </c>
      <c r="F39" s="513">
        <v>3195</v>
      </c>
      <c r="G39" s="513">
        <v>3482</v>
      </c>
      <c r="H39" s="513">
        <v>2662</v>
      </c>
      <c r="I39" s="513">
        <v>2662</v>
      </c>
      <c r="J39" s="407" t="s">
        <v>717</v>
      </c>
      <c r="K39" s="513">
        <v>6677</v>
      </c>
      <c r="L39" s="407" t="s">
        <v>717</v>
      </c>
    </row>
    <row r="40" spans="1:12" ht="17.25" customHeight="1">
      <c r="A40" s="90"/>
      <c r="B40" s="845"/>
      <c r="C40" s="844" t="s">
        <v>1967</v>
      </c>
      <c r="D40" s="513">
        <v>26069</v>
      </c>
      <c r="E40" s="513">
        <v>6832</v>
      </c>
      <c r="F40" s="513">
        <v>12773</v>
      </c>
      <c r="G40" s="513">
        <v>13296</v>
      </c>
      <c r="H40" s="513">
        <v>9739</v>
      </c>
      <c r="I40" s="513">
        <v>9731</v>
      </c>
      <c r="J40" s="407">
        <v>8</v>
      </c>
      <c r="K40" s="513">
        <v>25827</v>
      </c>
      <c r="L40" s="407">
        <v>242</v>
      </c>
    </row>
    <row r="41" spans="1:12" ht="17.25" customHeight="1">
      <c r="A41" s="90"/>
      <c r="B41" s="845"/>
      <c r="C41" s="844" t="s">
        <v>1968</v>
      </c>
      <c r="D41" s="513">
        <v>119</v>
      </c>
      <c r="E41" s="513">
        <v>44</v>
      </c>
      <c r="F41" s="513">
        <v>54</v>
      </c>
      <c r="G41" s="513">
        <v>65</v>
      </c>
      <c r="H41" s="513">
        <v>45</v>
      </c>
      <c r="I41" s="513">
        <v>45</v>
      </c>
      <c r="J41" s="407" t="s">
        <v>717</v>
      </c>
      <c r="K41" s="513">
        <v>119</v>
      </c>
      <c r="L41" s="407" t="s">
        <v>717</v>
      </c>
    </row>
    <row r="42" spans="1:12" ht="17.25" customHeight="1">
      <c r="A42" s="3419" t="s">
        <v>1969</v>
      </c>
      <c r="B42" s="3419"/>
      <c r="C42" s="3422"/>
      <c r="D42" s="513">
        <v>64372</v>
      </c>
      <c r="E42" s="513">
        <v>23686</v>
      </c>
      <c r="F42" s="513">
        <v>31056</v>
      </c>
      <c r="G42" s="513">
        <v>33316</v>
      </c>
      <c r="H42" s="513">
        <v>23259</v>
      </c>
      <c r="I42" s="513">
        <v>23179</v>
      </c>
      <c r="J42" s="513">
        <v>80</v>
      </c>
      <c r="K42" s="513">
        <v>61633</v>
      </c>
      <c r="L42" s="513">
        <v>2739</v>
      </c>
    </row>
    <row r="43" spans="1:12" ht="17.25" customHeight="1">
      <c r="A43" s="3419" t="s">
        <v>1970</v>
      </c>
      <c r="B43" s="3419"/>
      <c r="C43" s="3422"/>
      <c r="D43" s="407" t="s">
        <v>717</v>
      </c>
      <c r="E43" s="407" t="s">
        <v>717</v>
      </c>
      <c r="F43" s="407" t="s">
        <v>717</v>
      </c>
      <c r="G43" s="407" t="s">
        <v>717</v>
      </c>
      <c r="H43" s="407" t="s">
        <v>717</v>
      </c>
      <c r="I43" s="407" t="s">
        <v>717</v>
      </c>
      <c r="J43" s="407" t="s">
        <v>717</v>
      </c>
      <c r="K43" s="407" t="s">
        <v>717</v>
      </c>
      <c r="L43" s="407" t="s">
        <v>717</v>
      </c>
    </row>
    <row r="44" spans="1:12" ht="17.25" customHeight="1" thickBot="1">
      <c r="A44" s="3432" t="s">
        <v>1971</v>
      </c>
      <c r="B44" s="3432"/>
      <c r="C44" s="3433"/>
      <c r="D44" s="846">
        <v>15710</v>
      </c>
      <c r="E44" s="846">
        <v>7041</v>
      </c>
      <c r="F44" s="846">
        <v>7396</v>
      </c>
      <c r="G44" s="846">
        <v>8314</v>
      </c>
      <c r="H44" s="846">
        <v>5775</v>
      </c>
      <c r="I44" s="846">
        <v>5736</v>
      </c>
      <c r="J44" s="846">
        <v>39</v>
      </c>
      <c r="K44" s="846">
        <v>14801</v>
      </c>
      <c r="L44" s="846">
        <v>909</v>
      </c>
    </row>
    <row r="45" spans="1:12" s="91" customFormat="1" ht="13.25" customHeight="1">
      <c r="A45" s="483" t="s">
        <v>1769</v>
      </c>
      <c r="B45" s="483"/>
      <c r="C45" s="483"/>
      <c r="D45" s="483"/>
    </row>
    <row r="46" spans="1:12" s="534" customFormat="1" ht="13.25" customHeight="1">
      <c r="A46" s="483" t="s">
        <v>1972</v>
      </c>
      <c r="B46" s="483"/>
      <c r="C46" s="483"/>
      <c r="D46" s="483"/>
      <c r="E46" s="483"/>
      <c r="F46" s="483"/>
      <c r="G46" s="483"/>
      <c r="H46" s="483"/>
      <c r="I46" s="483"/>
      <c r="J46" s="91"/>
    </row>
    <row r="47" spans="1:12" s="534" customFormat="1" ht="13.25" customHeight="1">
      <c r="A47" s="483" t="s">
        <v>1973</v>
      </c>
      <c r="B47" s="483"/>
      <c r="C47" s="483"/>
      <c r="D47" s="483"/>
      <c r="E47" s="483"/>
      <c r="F47" s="483"/>
      <c r="G47" s="483"/>
      <c r="H47" s="483"/>
      <c r="I47" s="483"/>
      <c r="J47" s="91"/>
    </row>
    <row r="48" spans="1:12" s="59" customFormat="1" ht="20.149999999999999" customHeight="1">
      <c r="A48" s="61"/>
      <c r="B48" s="61"/>
      <c r="C48" s="61"/>
      <c r="D48" s="61"/>
      <c r="E48" s="61"/>
      <c r="F48" s="61"/>
      <c r="G48" s="61"/>
      <c r="H48" s="61"/>
      <c r="I48" s="61"/>
      <c r="J48" s="61"/>
    </row>
    <row r="49" spans="1:10" ht="13.5" customHeight="1">
      <c r="A49" s="61"/>
      <c r="B49" s="61"/>
      <c r="C49" s="61"/>
      <c r="D49" s="61"/>
      <c r="E49" s="61"/>
      <c r="F49" s="61"/>
      <c r="G49" s="61"/>
      <c r="H49" s="61"/>
      <c r="I49" s="61"/>
      <c r="J49" s="59"/>
    </row>
    <row r="50" spans="1:10" ht="15" customHeight="1"/>
    <row r="51" spans="1:10" ht="15.75" customHeight="1"/>
    <row r="52" spans="1:10" ht="6" customHeight="1"/>
    <row r="54" spans="1:10" ht="13.5" customHeight="1"/>
    <row r="56" spans="1:10" ht="13.5" customHeight="1"/>
    <row r="57" spans="1:10" ht="13.5" customHeight="1"/>
    <row r="59" spans="1:10" ht="13.5" customHeight="1"/>
    <row r="64" spans="1:10" ht="13.5" customHeight="1"/>
    <row r="65" ht="13.5" customHeight="1"/>
    <row r="66" ht="14.25" customHeight="1"/>
    <row r="91" ht="13.5" customHeight="1"/>
    <row r="92" ht="13.5" customHeight="1"/>
    <row r="93" ht="14.25" customHeight="1"/>
    <row r="97" ht="13.5" customHeight="1"/>
    <row r="100" ht="13.5" customHeight="1"/>
    <row r="134" ht="13.5" customHeight="1"/>
    <row r="135" ht="13.5" customHeight="1"/>
    <row r="136" ht="14.25" customHeight="1"/>
  </sheetData>
  <mergeCells count="29">
    <mergeCell ref="A44:C44"/>
    <mergeCell ref="A26:C26"/>
    <mergeCell ref="A27:C27"/>
    <mergeCell ref="A33:C33"/>
    <mergeCell ref="A38:C38"/>
    <mergeCell ref="A42:C42"/>
    <mergeCell ref="A43:C43"/>
    <mergeCell ref="A23:C23"/>
    <mergeCell ref="J5:J6"/>
    <mergeCell ref="K5:K6"/>
    <mergeCell ref="L5:L6"/>
    <mergeCell ref="A7:C7"/>
    <mergeCell ref="A8:C8"/>
    <mergeCell ref="A9:C9"/>
    <mergeCell ref="A10:C10"/>
    <mergeCell ref="A11:C11"/>
    <mergeCell ref="A16:C16"/>
    <mergeCell ref="A19:C19"/>
    <mergeCell ref="A20:C20"/>
    <mergeCell ref="A1:L1"/>
    <mergeCell ref="A2:L2"/>
    <mergeCell ref="A4:C6"/>
    <mergeCell ref="D4:G4"/>
    <mergeCell ref="H4:J4"/>
    <mergeCell ref="K4:L4"/>
    <mergeCell ref="F5:F6"/>
    <mergeCell ref="G5:G6"/>
    <mergeCell ref="H5:H6"/>
    <mergeCell ref="I5:I6"/>
  </mergeCells>
  <phoneticPr fontId="3"/>
  <pageMargins left="0.70866141732283472" right="0.39370078740157483" top="0.59055118110236227" bottom="0.59055118110236227" header="0.51181102362204722" footer="0.51181102362204722"/>
  <pageSetup paperSize="9"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view="pageBreakPreview" zoomScaleNormal="100" workbookViewId="0"/>
  </sheetViews>
  <sheetFormatPr defaultColWidth="8.90625" defaultRowHeight="13"/>
  <cols>
    <col min="1" max="1" width="5.6328125" style="21" customWidth="1"/>
    <col min="2" max="2" width="13.08984375" style="21" customWidth="1"/>
    <col min="3" max="3" width="9.08984375" style="21" customWidth="1"/>
    <col min="4" max="4" width="11.6328125" style="21" customWidth="1"/>
    <col min="5" max="5" width="1.6328125" style="21" customWidth="1"/>
    <col min="6" max="6" width="8.36328125" style="21" customWidth="1"/>
    <col min="7" max="7" width="7.6328125" style="21" customWidth="1"/>
    <col min="8" max="8" width="1.90625" style="21" customWidth="1"/>
    <col min="9" max="9" width="9.08984375" style="21" customWidth="1"/>
    <col min="10" max="10" width="1.6328125" style="21" customWidth="1"/>
    <col min="11" max="11" width="7.6328125" style="21" customWidth="1"/>
    <col min="12" max="12" width="3.6328125" style="21" customWidth="1"/>
    <col min="13" max="13" width="5.36328125" style="21" customWidth="1"/>
    <col min="14" max="16384" width="8.90625" style="21"/>
  </cols>
  <sheetData>
    <row r="1" spans="1:14" ht="19">
      <c r="A1" s="29" t="s">
        <v>46</v>
      </c>
      <c r="B1" s="30"/>
      <c r="D1" s="31"/>
      <c r="E1" s="31"/>
      <c r="F1" s="32"/>
      <c r="G1" s="30"/>
      <c r="H1" s="30"/>
      <c r="I1" s="30"/>
      <c r="J1" s="30"/>
      <c r="K1" s="30"/>
      <c r="L1" s="30"/>
      <c r="M1" s="30"/>
    </row>
    <row r="2" spans="1:14" ht="13.5" customHeight="1" thickBot="1">
      <c r="A2" s="20"/>
      <c r="B2" s="20"/>
      <c r="C2" s="20"/>
      <c r="D2" s="20"/>
      <c r="E2" s="20"/>
      <c r="F2" s="20"/>
      <c r="G2" s="20"/>
      <c r="H2" s="20"/>
      <c r="I2" s="33"/>
      <c r="J2" s="33"/>
      <c r="K2" s="3104" t="s">
        <v>0</v>
      </c>
      <c r="L2" s="3104"/>
      <c r="M2" s="3104"/>
      <c r="N2" s="5"/>
    </row>
    <row r="3" spans="1:14" ht="18.75" customHeight="1">
      <c r="A3" s="3097" t="s">
        <v>1</v>
      </c>
      <c r="B3" s="3097"/>
      <c r="C3" s="3097"/>
      <c r="D3" s="3097"/>
      <c r="E3" s="3098"/>
      <c r="F3" s="3100" t="s">
        <v>2</v>
      </c>
      <c r="G3" s="3097"/>
      <c r="H3" s="3098"/>
      <c r="I3" s="3100" t="s">
        <v>3</v>
      </c>
      <c r="J3" s="3097"/>
      <c r="K3" s="3097"/>
      <c r="L3" s="3097"/>
      <c r="M3" s="3097"/>
    </row>
    <row r="4" spans="1:14" ht="21.9" customHeight="1">
      <c r="A4" s="1" t="s">
        <v>4</v>
      </c>
      <c r="B4" s="2"/>
      <c r="C4" s="3" t="s">
        <v>5</v>
      </c>
      <c r="D4" s="27" t="s">
        <v>23</v>
      </c>
      <c r="E4" s="27"/>
      <c r="F4" s="4" t="s">
        <v>44</v>
      </c>
      <c r="G4" s="27" t="s">
        <v>41</v>
      </c>
      <c r="H4" s="27"/>
      <c r="I4" s="4" t="s">
        <v>39</v>
      </c>
      <c r="J4" s="3102" t="s">
        <v>37</v>
      </c>
      <c r="K4" s="3102"/>
      <c r="L4" s="3102"/>
      <c r="M4" s="5"/>
    </row>
    <row r="5" spans="1:14" ht="21.9" customHeight="1">
      <c r="A5" s="6"/>
      <c r="B5" s="7"/>
      <c r="C5" s="8" t="s">
        <v>6</v>
      </c>
      <c r="D5" s="9" t="s">
        <v>24</v>
      </c>
      <c r="E5" s="10"/>
      <c r="F5" s="4" t="s">
        <v>43</v>
      </c>
      <c r="G5" s="27" t="s">
        <v>42</v>
      </c>
      <c r="H5" s="27"/>
      <c r="I5" s="4" t="s">
        <v>40</v>
      </c>
      <c r="J5" s="3103" t="s">
        <v>38</v>
      </c>
      <c r="K5" s="3103"/>
      <c r="L5" s="3103"/>
      <c r="M5" s="5"/>
    </row>
    <row r="6" spans="1:14" ht="21.9" customHeight="1">
      <c r="A6" s="1" t="s">
        <v>7</v>
      </c>
      <c r="B6" s="2"/>
      <c r="C6" s="4" t="s">
        <v>5</v>
      </c>
      <c r="D6" s="27" t="s">
        <v>25</v>
      </c>
      <c r="E6" s="27"/>
      <c r="F6" s="11"/>
      <c r="G6" s="5"/>
      <c r="H6" s="5"/>
      <c r="I6" s="11"/>
      <c r="J6" s="5"/>
      <c r="K6" s="5"/>
      <c r="L6" s="5"/>
      <c r="M6" s="5"/>
    </row>
    <row r="7" spans="1:14" ht="21.9" customHeight="1">
      <c r="A7" s="6"/>
      <c r="B7" s="7"/>
      <c r="C7" s="8" t="s">
        <v>6</v>
      </c>
      <c r="D7" s="9" t="s">
        <v>26</v>
      </c>
      <c r="E7" s="10"/>
      <c r="F7" s="4"/>
      <c r="G7" s="12"/>
      <c r="H7" s="12"/>
      <c r="I7" s="4"/>
      <c r="J7" s="12"/>
      <c r="K7" s="12"/>
      <c r="L7" s="12"/>
      <c r="M7" s="12"/>
    </row>
    <row r="8" spans="1:14" ht="21.9" customHeight="1">
      <c r="A8" s="1" t="s">
        <v>8</v>
      </c>
      <c r="B8" s="2"/>
      <c r="C8" s="4" t="s">
        <v>5</v>
      </c>
      <c r="D8" s="27" t="s">
        <v>27</v>
      </c>
      <c r="E8" s="27"/>
      <c r="F8" s="11"/>
      <c r="G8" s="5"/>
      <c r="H8" s="5"/>
      <c r="I8" s="11"/>
      <c r="J8" s="5"/>
      <c r="K8" s="5"/>
      <c r="L8" s="5"/>
      <c r="M8" s="5"/>
    </row>
    <row r="9" spans="1:14" ht="21.9" customHeight="1">
      <c r="A9" s="6"/>
      <c r="B9" s="7"/>
      <c r="C9" s="8" t="s">
        <v>6</v>
      </c>
      <c r="D9" s="9" t="s">
        <v>28</v>
      </c>
      <c r="E9" s="10"/>
      <c r="F9" s="4"/>
      <c r="G9" s="13"/>
      <c r="H9" s="13"/>
      <c r="I9" s="11"/>
      <c r="J9" s="5"/>
      <c r="K9" s="5"/>
      <c r="L9" s="5"/>
      <c r="M9" s="5"/>
    </row>
    <row r="10" spans="1:14" ht="21.9" customHeight="1">
      <c r="A10" s="1" t="s">
        <v>9</v>
      </c>
      <c r="B10" s="14"/>
      <c r="C10" s="4" t="s">
        <v>5</v>
      </c>
      <c r="D10" s="27" t="s">
        <v>29</v>
      </c>
      <c r="E10" s="27"/>
      <c r="F10" s="11"/>
      <c r="G10" s="5"/>
      <c r="H10" s="5"/>
      <c r="I10" s="11"/>
      <c r="J10" s="5"/>
      <c r="K10" s="5"/>
      <c r="L10" s="5"/>
      <c r="M10" s="5"/>
    </row>
    <row r="11" spans="1:14" ht="21.9" customHeight="1" thickBot="1">
      <c r="A11" s="15"/>
      <c r="B11" s="16"/>
      <c r="C11" s="17" t="s">
        <v>6</v>
      </c>
      <c r="D11" s="18" t="s">
        <v>30</v>
      </c>
      <c r="E11" s="18"/>
      <c r="F11" s="17"/>
      <c r="G11" s="19"/>
      <c r="H11" s="19"/>
      <c r="I11" s="17"/>
      <c r="J11" s="19"/>
      <c r="K11" s="19"/>
      <c r="L11" s="19"/>
      <c r="M11" s="19"/>
    </row>
    <row r="12" spans="1:14" ht="13.5" customHeight="1">
      <c r="A12" s="52" t="s">
        <v>61</v>
      </c>
      <c r="B12" s="20"/>
      <c r="D12" s="20"/>
      <c r="E12" s="20"/>
      <c r="F12" s="20"/>
      <c r="G12" s="20"/>
      <c r="H12" s="20"/>
      <c r="I12" s="20"/>
      <c r="J12" s="20"/>
      <c r="K12" s="20"/>
      <c r="L12" s="20"/>
      <c r="M12" s="20"/>
    </row>
    <row r="13" spans="1:14" ht="13.5" customHeight="1">
      <c r="A13" s="52" t="s">
        <v>35</v>
      </c>
    </row>
    <row r="14" spans="1:14" ht="13.5" customHeight="1">
      <c r="A14" s="52" t="s">
        <v>47</v>
      </c>
    </row>
    <row r="15" spans="1:14" ht="13.5" customHeight="1">
      <c r="A15" s="52" t="s">
        <v>48</v>
      </c>
    </row>
    <row r="16" spans="1:14" ht="13.5" customHeight="1">
      <c r="A16" s="5"/>
    </row>
    <row r="18" spans="1:14" ht="19">
      <c r="A18" s="29" t="s">
        <v>33</v>
      </c>
      <c r="B18" s="30"/>
      <c r="C18" s="34"/>
      <c r="D18" s="31"/>
      <c r="E18" s="31"/>
      <c r="F18" s="32"/>
      <c r="G18" s="32"/>
      <c r="H18" s="32"/>
      <c r="I18" s="32"/>
      <c r="J18" s="32"/>
      <c r="K18" s="30"/>
      <c r="L18" s="30"/>
      <c r="M18" s="30"/>
      <c r="N18" s="30"/>
    </row>
    <row r="19" spans="1:14" ht="13.5" customHeight="1" thickBot="1">
      <c r="A19" s="3101" t="s">
        <v>34</v>
      </c>
      <c r="B19" s="3101"/>
      <c r="C19" s="35"/>
      <c r="D19" s="35"/>
      <c r="E19" s="35"/>
      <c r="F19" s="36"/>
      <c r="G19" s="5"/>
      <c r="H19" s="5"/>
      <c r="I19" s="5"/>
      <c r="J19" s="5"/>
      <c r="K19" s="5"/>
      <c r="L19" s="5"/>
      <c r="M19" s="27" t="s">
        <v>10</v>
      </c>
      <c r="N19" s="5"/>
    </row>
    <row r="20" spans="1:14" ht="24.75" customHeight="1">
      <c r="A20" s="3097" t="s">
        <v>11</v>
      </c>
      <c r="B20" s="3098"/>
      <c r="C20" s="3100" t="s">
        <v>12</v>
      </c>
      <c r="D20" s="3097"/>
      <c r="E20" s="3100" t="s">
        <v>13</v>
      </c>
      <c r="F20" s="3097"/>
      <c r="G20" s="3097"/>
      <c r="H20" s="3098"/>
      <c r="I20" s="3100" t="s">
        <v>14</v>
      </c>
      <c r="J20" s="3097"/>
      <c r="K20" s="3097"/>
      <c r="L20" s="3097"/>
      <c r="M20" s="3097"/>
    </row>
    <row r="21" spans="1:14" ht="24.75" customHeight="1">
      <c r="A21" s="22" t="s">
        <v>55</v>
      </c>
      <c r="B21" s="23" t="s">
        <v>51</v>
      </c>
      <c r="C21" s="45">
        <v>517.72</v>
      </c>
      <c r="D21" s="46"/>
      <c r="E21" s="48">
        <v>8479.2199999999993</v>
      </c>
      <c r="F21" s="48"/>
      <c r="G21" s="48"/>
      <c r="H21" s="48"/>
      <c r="I21" s="50">
        <v>377974.63</v>
      </c>
      <c r="J21" s="50"/>
      <c r="K21" s="50"/>
      <c r="L21" s="50"/>
      <c r="M21" s="50"/>
    </row>
    <row r="22" spans="1:14" ht="24.75" customHeight="1">
      <c r="A22" s="22">
        <v>2022</v>
      </c>
      <c r="B22" s="51" t="s">
        <v>52</v>
      </c>
      <c r="C22" s="45">
        <v>517.72</v>
      </c>
      <c r="D22" s="46"/>
      <c r="E22" s="47">
        <v>8479</v>
      </c>
      <c r="F22" s="47"/>
      <c r="G22" s="47"/>
      <c r="H22" s="47"/>
      <c r="I22" s="49">
        <v>377973.26</v>
      </c>
      <c r="J22" s="49"/>
      <c r="K22" s="49"/>
      <c r="L22" s="49"/>
      <c r="M22" s="49"/>
    </row>
    <row r="23" spans="1:14" ht="24.75" customHeight="1">
      <c r="A23" s="22">
        <v>2023</v>
      </c>
      <c r="B23" s="51" t="s">
        <v>53</v>
      </c>
      <c r="C23" s="45">
        <v>517.72</v>
      </c>
      <c r="D23" s="46"/>
      <c r="E23" s="47">
        <v>8478.94</v>
      </c>
      <c r="F23" s="47"/>
      <c r="G23" s="47"/>
      <c r="H23" s="47"/>
      <c r="I23" s="49">
        <v>377974.79</v>
      </c>
      <c r="J23" s="49"/>
      <c r="K23" s="49"/>
      <c r="L23" s="49"/>
      <c r="M23" s="49"/>
    </row>
    <row r="24" spans="1:14" ht="24.75" customHeight="1">
      <c r="A24" s="22">
        <v>2024</v>
      </c>
      <c r="B24" s="51" t="s">
        <v>49</v>
      </c>
      <c r="C24" s="45">
        <v>517.72</v>
      </c>
      <c r="D24" s="46"/>
      <c r="E24" s="47">
        <v>8478.16</v>
      </c>
      <c r="F24" s="47"/>
      <c r="G24" s="47"/>
      <c r="H24" s="47"/>
      <c r="I24" s="49">
        <v>377975.64</v>
      </c>
      <c r="J24" s="49"/>
      <c r="K24" s="49"/>
      <c r="L24" s="49"/>
      <c r="M24" s="49"/>
    </row>
    <row r="25" spans="1:14" ht="24.75" customHeight="1" thickBot="1">
      <c r="A25" s="37">
        <v>2025</v>
      </c>
      <c r="B25" s="38" t="s">
        <v>54</v>
      </c>
      <c r="C25" s="3109">
        <v>517.72</v>
      </c>
      <c r="D25" s="3110"/>
      <c r="E25" s="3111">
        <v>8478.16</v>
      </c>
      <c r="F25" s="3110"/>
      <c r="G25" s="3110"/>
      <c r="H25" s="3110"/>
      <c r="I25" s="3112">
        <v>377979.67</v>
      </c>
      <c r="J25" s="3110"/>
      <c r="K25" s="3110"/>
      <c r="L25" s="3110"/>
      <c r="M25" s="3110"/>
    </row>
    <row r="26" spans="1:14" ht="13.5" customHeight="1">
      <c r="A26" s="52" t="s">
        <v>45</v>
      </c>
      <c r="B26" s="34"/>
      <c r="C26" s="36"/>
      <c r="D26" s="36"/>
      <c r="E26" s="36"/>
      <c r="F26" s="36"/>
      <c r="G26" s="36"/>
      <c r="H26" s="36"/>
      <c r="I26" s="36"/>
      <c r="J26" s="36"/>
      <c r="K26" s="36"/>
      <c r="L26" s="36"/>
      <c r="M26" s="36"/>
    </row>
    <row r="27" spans="1:14">
      <c r="A27" s="35"/>
      <c r="B27" s="35"/>
      <c r="C27" s="35"/>
      <c r="D27" s="35"/>
      <c r="E27" s="35"/>
      <c r="F27" s="35"/>
      <c r="G27" s="35"/>
      <c r="H27" s="35"/>
      <c r="I27" s="35"/>
      <c r="J27" s="35"/>
      <c r="K27" s="36"/>
      <c r="L27" s="36"/>
      <c r="M27" s="36"/>
    </row>
    <row r="28" spans="1:14">
      <c r="A28" s="5"/>
      <c r="B28" s="5"/>
      <c r="C28" s="5"/>
      <c r="D28" s="5"/>
      <c r="E28" s="5"/>
      <c r="F28" s="5"/>
      <c r="G28" s="5"/>
      <c r="H28" s="5"/>
      <c r="I28" s="5"/>
      <c r="J28" s="5"/>
      <c r="K28" s="5"/>
      <c r="L28" s="5"/>
      <c r="M28" s="36"/>
    </row>
    <row r="29" spans="1:14">
      <c r="A29" s="5"/>
    </row>
    <row r="30" spans="1:14">
      <c r="A30" s="5"/>
    </row>
    <row r="31" spans="1:14" ht="19">
      <c r="A31" s="29" t="s">
        <v>31</v>
      </c>
      <c r="B31" s="30"/>
      <c r="C31" s="30"/>
      <c r="F31" s="31"/>
      <c r="G31" s="32"/>
      <c r="H31" s="32"/>
      <c r="I31" s="32"/>
      <c r="J31" s="32"/>
      <c r="K31" s="32"/>
      <c r="L31" s="32"/>
      <c r="M31" s="30"/>
      <c r="N31" s="30"/>
    </row>
    <row r="32" spans="1:14" ht="13.5" customHeight="1" thickBot="1">
      <c r="A32" s="3099" t="s">
        <v>32</v>
      </c>
      <c r="B32" s="3099"/>
      <c r="C32" s="5"/>
      <c r="D32" s="5"/>
      <c r="E32" s="5"/>
      <c r="F32" s="5"/>
      <c r="G32" s="39"/>
      <c r="H32" s="39"/>
      <c r="K32" s="40"/>
      <c r="L32" s="40"/>
      <c r="M32" s="18" t="s">
        <v>15</v>
      </c>
    </row>
    <row r="33" spans="1:14" ht="24.75" customHeight="1">
      <c r="A33" s="3097" t="s">
        <v>11</v>
      </c>
      <c r="B33" s="3098"/>
      <c r="C33" s="41" t="s">
        <v>16</v>
      </c>
      <c r="D33" s="26" t="s">
        <v>17</v>
      </c>
      <c r="E33" s="3100" t="s">
        <v>18</v>
      </c>
      <c r="F33" s="3098"/>
      <c r="G33" s="3100" t="s">
        <v>19</v>
      </c>
      <c r="H33" s="3098"/>
      <c r="I33" s="3100" t="s">
        <v>20</v>
      </c>
      <c r="J33" s="3098"/>
      <c r="K33" s="26" t="s">
        <v>21</v>
      </c>
      <c r="L33" s="3100" t="s">
        <v>22</v>
      </c>
      <c r="M33" s="3097"/>
    </row>
    <row r="34" spans="1:14" ht="24.75" customHeight="1">
      <c r="A34" s="22" t="s">
        <v>60</v>
      </c>
      <c r="B34" s="23" t="s">
        <v>56</v>
      </c>
      <c r="C34" s="24">
        <v>518.14</v>
      </c>
      <c r="D34" s="25">
        <v>32.270000000000003</v>
      </c>
      <c r="E34" s="3107">
        <v>27.65</v>
      </c>
      <c r="F34" s="3108"/>
      <c r="G34" s="3107">
        <v>77.489999999999995</v>
      </c>
      <c r="H34" s="3108"/>
      <c r="I34" s="3107">
        <v>202.89</v>
      </c>
      <c r="J34" s="3108"/>
      <c r="K34" s="25">
        <v>16.09</v>
      </c>
      <c r="L34" s="3107">
        <v>161.75</v>
      </c>
      <c r="M34" s="3108"/>
    </row>
    <row r="35" spans="1:14" ht="24.75" customHeight="1">
      <c r="A35" s="22">
        <v>2022</v>
      </c>
      <c r="B35" s="51" t="s">
        <v>57</v>
      </c>
      <c r="C35" s="24">
        <v>517.72</v>
      </c>
      <c r="D35" s="25">
        <v>31.83</v>
      </c>
      <c r="E35" s="3105">
        <v>27.53</v>
      </c>
      <c r="F35" s="3106"/>
      <c r="G35" s="3105">
        <v>77.78</v>
      </c>
      <c r="H35" s="3106"/>
      <c r="I35" s="3105">
        <v>202.59</v>
      </c>
      <c r="J35" s="3106"/>
      <c r="K35" s="25">
        <v>16.27</v>
      </c>
      <c r="L35" s="3105">
        <v>161.72</v>
      </c>
      <c r="M35" s="3106"/>
    </row>
    <row r="36" spans="1:14" ht="24.75" customHeight="1">
      <c r="A36" s="22">
        <v>2023</v>
      </c>
      <c r="B36" s="51" t="s">
        <v>50</v>
      </c>
      <c r="C36" s="24">
        <v>517.72</v>
      </c>
      <c r="D36" s="25">
        <v>31.34</v>
      </c>
      <c r="E36" s="3105">
        <v>27.33</v>
      </c>
      <c r="F36" s="3105"/>
      <c r="G36" s="3105">
        <v>78.14</v>
      </c>
      <c r="H36" s="3105"/>
      <c r="I36" s="3105">
        <v>202.7</v>
      </c>
      <c r="J36" s="3105"/>
      <c r="K36" s="25">
        <v>16.41</v>
      </c>
      <c r="L36" s="3105">
        <v>161.79</v>
      </c>
      <c r="M36" s="3105"/>
    </row>
    <row r="37" spans="1:14" ht="24.75" customHeight="1">
      <c r="A37" s="22">
        <v>2024</v>
      </c>
      <c r="B37" s="51" t="s">
        <v>58</v>
      </c>
      <c r="C37" s="24">
        <v>517.72</v>
      </c>
      <c r="D37" s="25">
        <v>30.97</v>
      </c>
      <c r="E37" s="3105">
        <v>27.19</v>
      </c>
      <c r="F37" s="3105"/>
      <c r="G37" s="3105">
        <v>78.33</v>
      </c>
      <c r="H37" s="3105"/>
      <c r="I37" s="3105">
        <v>202.26</v>
      </c>
      <c r="J37" s="3105"/>
      <c r="K37" s="25">
        <v>16.690000000000001</v>
      </c>
      <c r="L37" s="3105">
        <v>162.28</v>
      </c>
      <c r="M37" s="3105"/>
    </row>
    <row r="38" spans="1:14" ht="24.75" customHeight="1" thickBot="1">
      <c r="A38" s="37">
        <v>2025</v>
      </c>
      <c r="B38" s="42" t="s">
        <v>59</v>
      </c>
      <c r="C38" s="43">
        <v>517.72</v>
      </c>
      <c r="D38" s="28">
        <v>30.73</v>
      </c>
      <c r="E38" s="3115">
        <v>27.1</v>
      </c>
      <c r="F38" s="3115"/>
      <c r="G38" s="3115">
        <v>78.790000000000006</v>
      </c>
      <c r="H38" s="3115"/>
      <c r="I38" s="3115">
        <v>202.25</v>
      </c>
      <c r="J38" s="3115"/>
      <c r="K38" s="28">
        <v>16.77</v>
      </c>
      <c r="L38" s="3115">
        <v>162.07</v>
      </c>
      <c r="M38" s="3115"/>
    </row>
    <row r="39" spans="1:14">
      <c r="A39" s="53" t="s">
        <v>36</v>
      </c>
      <c r="D39" s="44"/>
      <c r="E39" s="3113"/>
      <c r="F39" s="3113"/>
      <c r="G39" s="3114"/>
      <c r="H39" s="3114"/>
      <c r="I39" s="3114"/>
      <c r="J39" s="3114"/>
      <c r="K39" s="12"/>
      <c r="L39" s="3114"/>
      <c r="M39" s="3114"/>
      <c r="N39" s="12"/>
    </row>
  </sheetData>
  <mergeCells count="44">
    <mergeCell ref="C25:D25"/>
    <mergeCell ref="E25:H25"/>
    <mergeCell ref="I25:M25"/>
    <mergeCell ref="L37:M37"/>
    <mergeCell ref="E39:F39"/>
    <mergeCell ref="G39:H39"/>
    <mergeCell ref="I39:J39"/>
    <mergeCell ref="L39:M39"/>
    <mergeCell ref="E38:F38"/>
    <mergeCell ref="G38:H38"/>
    <mergeCell ref="I38:J38"/>
    <mergeCell ref="L38:M38"/>
    <mergeCell ref="E37:F37"/>
    <mergeCell ref="G37:H37"/>
    <mergeCell ref="I37:J37"/>
    <mergeCell ref="K2:M2"/>
    <mergeCell ref="G36:H36"/>
    <mergeCell ref="E36:F36"/>
    <mergeCell ref="I36:J36"/>
    <mergeCell ref="L36:M36"/>
    <mergeCell ref="E35:F35"/>
    <mergeCell ref="E34:F34"/>
    <mergeCell ref="G34:H34"/>
    <mergeCell ref="G35:H35"/>
    <mergeCell ref="I34:J34"/>
    <mergeCell ref="I35:J35"/>
    <mergeCell ref="L34:M34"/>
    <mergeCell ref="L35:M35"/>
    <mergeCell ref="C20:D20"/>
    <mergeCell ref="I20:M20"/>
    <mergeCell ref="I3:M3"/>
    <mergeCell ref="F3:H3"/>
    <mergeCell ref="E20:H20"/>
    <mergeCell ref="A3:E3"/>
    <mergeCell ref="A19:B19"/>
    <mergeCell ref="A20:B20"/>
    <mergeCell ref="J4:L4"/>
    <mergeCell ref="J5:L5"/>
    <mergeCell ref="A33:B33"/>
    <mergeCell ref="A32:B32"/>
    <mergeCell ref="I33:J33"/>
    <mergeCell ref="E33:F33"/>
    <mergeCell ref="L33:M33"/>
    <mergeCell ref="G33:H33"/>
  </mergeCells>
  <phoneticPr fontId="3"/>
  <pageMargins left="0.59055118110236227" right="0.78740157480314965" top="0.98425196850393704" bottom="0.98425196850393704" header="0.51181102362204722" footer="0.51181102362204722"/>
  <pageSetup paperSize="9" scale="99" fitToWidth="2" fitToHeight="2" orientation="portrait" horizontalDpi="4294967293"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BF93A-8E18-4A3B-8CBF-A55034C15827}">
  <dimension ref="A1:V60"/>
  <sheetViews>
    <sheetView view="pageBreakPreview" zoomScaleNormal="100" zoomScaleSheetLayoutView="100" workbookViewId="0"/>
  </sheetViews>
  <sheetFormatPr defaultRowHeight="13"/>
  <cols>
    <col min="1" max="1" width="9" customWidth="1"/>
    <col min="2" max="2" width="5.36328125" customWidth="1"/>
    <col min="3" max="4" width="9.08984375" customWidth="1"/>
    <col min="5" max="5" width="8.36328125" customWidth="1"/>
    <col min="6" max="9" width="9.6328125" customWidth="1"/>
    <col min="10" max="10" width="10.6328125" style="876" customWidth="1"/>
  </cols>
  <sheetData>
    <row r="1" spans="1:22" ht="21" customHeight="1">
      <c r="A1" s="56" t="s">
        <v>1974</v>
      </c>
      <c r="B1" s="847"/>
      <c r="C1" s="847"/>
      <c r="D1" s="847"/>
      <c r="G1" s="847"/>
      <c r="H1" s="847"/>
      <c r="I1" s="847"/>
      <c r="J1" s="848"/>
      <c r="K1" s="753" t="s">
        <v>744</v>
      </c>
      <c r="L1" s="753"/>
      <c r="M1" s="753"/>
      <c r="N1" s="753"/>
      <c r="O1" s="753"/>
      <c r="P1" s="753"/>
      <c r="Q1" s="753"/>
      <c r="R1" s="57"/>
      <c r="S1" s="57"/>
      <c r="T1" s="57"/>
      <c r="U1" s="57"/>
      <c r="V1" s="57"/>
    </row>
    <row r="2" spans="1:22" ht="13.5" customHeight="1">
      <c r="A2" s="59" t="s">
        <v>1737</v>
      </c>
      <c r="B2" s="59"/>
      <c r="C2" s="59"/>
      <c r="D2" s="59"/>
      <c r="E2" s="59"/>
      <c r="F2" s="59"/>
      <c r="G2" s="59"/>
      <c r="H2" s="3436" t="s">
        <v>1552</v>
      </c>
      <c r="I2" s="3436"/>
      <c r="J2" s="3436"/>
    </row>
    <row r="3" spans="1:22" ht="19.5" customHeight="1">
      <c r="A3" s="3259" t="s">
        <v>1975</v>
      </c>
      <c r="B3" s="3258"/>
      <c r="C3" s="3392" t="s">
        <v>1976</v>
      </c>
      <c r="D3" s="3392" t="s">
        <v>1977</v>
      </c>
      <c r="E3" s="3392" t="s">
        <v>1978</v>
      </c>
      <c r="F3" s="3253" t="s">
        <v>1979</v>
      </c>
      <c r="G3" s="3254"/>
      <c r="H3" s="3254"/>
      <c r="I3" s="3254"/>
      <c r="J3" s="3254"/>
    </row>
    <row r="4" spans="1:22" ht="19.5" customHeight="1">
      <c r="A4" s="3288"/>
      <c r="B4" s="3239"/>
      <c r="C4" s="3247"/>
      <c r="D4" s="3247"/>
      <c r="E4" s="3247"/>
      <c r="F4" s="3437" t="s">
        <v>1980</v>
      </c>
      <c r="G4" s="3438"/>
      <c r="H4" s="3253" t="s">
        <v>1981</v>
      </c>
      <c r="I4" s="3254"/>
      <c r="J4" s="3439" t="s">
        <v>1982</v>
      </c>
    </row>
    <row r="5" spans="1:22" ht="51" customHeight="1">
      <c r="A5" s="3288"/>
      <c r="B5" s="3239"/>
      <c r="C5" s="3247"/>
      <c r="D5" s="3247"/>
      <c r="E5" s="3247"/>
      <c r="F5" s="3392" t="s">
        <v>1393</v>
      </c>
      <c r="G5" s="3442" t="s">
        <v>1983</v>
      </c>
      <c r="H5" s="3249" t="s">
        <v>1393</v>
      </c>
      <c r="I5" s="3442" t="s">
        <v>1984</v>
      </c>
      <c r="J5" s="3440"/>
    </row>
    <row r="6" spans="1:22" ht="2.25" customHeight="1">
      <c r="A6" s="3236"/>
      <c r="B6" s="3237"/>
      <c r="C6" s="3248"/>
      <c r="D6" s="3248"/>
      <c r="E6" s="3248"/>
      <c r="F6" s="3250"/>
      <c r="G6" s="3443"/>
      <c r="H6" s="3250"/>
      <c r="I6" s="3443"/>
      <c r="J6" s="3441"/>
    </row>
    <row r="7" spans="1:22" ht="15.65" customHeight="1">
      <c r="A7" s="3444" t="s">
        <v>1985</v>
      </c>
      <c r="B7" s="3445"/>
      <c r="C7" s="521">
        <v>461357</v>
      </c>
      <c r="D7" s="521">
        <v>463356</v>
      </c>
      <c r="E7" s="850">
        <v>100.4</v>
      </c>
      <c r="F7" s="407">
        <v>256579</v>
      </c>
      <c r="G7" s="407">
        <v>28378</v>
      </c>
      <c r="H7" s="407">
        <v>254580</v>
      </c>
      <c r="I7" s="407">
        <v>26379</v>
      </c>
      <c r="J7" s="407">
        <v>1999</v>
      </c>
      <c r="K7" s="851">
        <f t="shared" ref="K7:K50" si="0">D7/C7*100</f>
        <v>100.43328702068031</v>
      </c>
      <c r="L7" s="852"/>
    </row>
    <row r="8" spans="1:22" ht="15.65" customHeight="1">
      <c r="A8" s="3444" t="s">
        <v>1986</v>
      </c>
      <c r="B8" s="3445"/>
      <c r="C8" s="519">
        <v>464811</v>
      </c>
      <c r="D8" s="519">
        <v>464897</v>
      </c>
      <c r="E8" s="853">
        <v>100.01850214388213</v>
      </c>
      <c r="F8" s="519">
        <v>260288</v>
      </c>
      <c r="G8" s="519">
        <v>30052</v>
      </c>
      <c r="H8" s="519">
        <v>260202</v>
      </c>
      <c r="I8" s="519">
        <v>29966</v>
      </c>
      <c r="J8" s="854">
        <v>86</v>
      </c>
      <c r="K8" s="855">
        <f t="shared" si="0"/>
        <v>100.01850214388213</v>
      </c>
      <c r="L8" s="852"/>
    </row>
    <row r="9" spans="1:22" s="859" customFormat="1" ht="15.65" customHeight="1">
      <c r="A9" s="3434" t="s">
        <v>1987</v>
      </c>
      <c r="B9" s="3435"/>
      <c r="C9" s="856">
        <v>460930</v>
      </c>
      <c r="D9" s="856">
        <v>459916</v>
      </c>
      <c r="E9" s="857">
        <v>99.780009979823404</v>
      </c>
      <c r="F9" s="856">
        <v>250106</v>
      </c>
      <c r="G9" s="856">
        <v>28955</v>
      </c>
      <c r="H9" s="856">
        <v>251120</v>
      </c>
      <c r="I9" s="856">
        <v>29969</v>
      </c>
      <c r="J9" s="858">
        <f>G9-I9</f>
        <v>-1014</v>
      </c>
      <c r="K9" s="851">
        <f t="shared" si="0"/>
        <v>99.780009979823404</v>
      </c>
      <c r="L9" s="852"/>
    </row>
    <row r="10" spans="1:22" ht="9.9" customHeight="1">
      <c r="A10" s="3273"/>
      <c r="B10" s="3244"/>
      <c r="C10" s="519"/>
      <c r="D10" s="662"/>
      <c r="E10" s="664"/>
      <c r="F10" s="498"/>
      <c r="G10" s="80"/>
      <c r="H10" s="513"/>
      <c r="I10" s="80"/>
      <c r="J10" s="860"/>
      <c r="K10" s="851"/>
      <c r="L10" s="852"/>
    </row>
    <row r="11" spans="1:22" ht="15" customHeight="1">
      <c r="A11" s="3273" t="s">
        <v>1988</v>
      </c>
      <c r="B11" s="3244"/>
      <c r="C11" s="521">
        <v>60655</v>
      </c>
      <c r="D11" s="521">
        <v>60802</v>
      </c>
      <c r="E11" s="668">
        <v>100.24235429890362</v>
      </c>
      <c r="F11" s="407">
        <v>30674</v>
      </c>
      <c r="G11" s="407">
        <v>378</v>
      </c>
      <c r="H11" s="407">
        <v>30527</v>
      </c>
      <c r="I11" s="407">
        <v>231</v>
      </c>
      <c r="J11" s="861">
        <f>G11-I11</f>
        <v>147</v>
      </c>
      <c r="K11" s="851">
        <f t="shared" si="0"/>
        <v>100.24235429890362</v>
      </c>
      <c r="L11" s="852"/>
    </row>
    <row r="12" spans="1:22" ht="15" customHeight="1">
      <c r="A12" s="3273" t="s">
        <v>1989</v>
      </c>
      <c r="B12" s="3244"/>
      <c r="C12" s="521">
        <v>20801</v>
      </c>
      <c r="D12" s="521">
        <v>20153</v>
      </c>
      <c r="E12" s="668">
        <v>96.884765155521364</v>
      </c>
      <c r="F12" s="407">
        <v>16763</v>
      </c>
      <c r="G12" s="407">
        <v>2251</v>
      </c>
      <c r="H12" s="407">
        <v>17411</v>
      </c>
      <c r="I12" s="407">
        <v>2899</v>
      </c>
      <c r="J12" s="861">
        <f t="shared" ref="J12:J21" si="1">G12-I12</f>
        <v>-648</v>
      </c>
      <c r="K12" s="851">
        <f t="shared" si="0"/>
        <v>96.884765155521364</v>
      </c>
      <c r="L12" s="852"/>
    </row>
    <row r="13" spans="1:22" ht="15" customHeight="1">
      <c r="A13" s="3273" t="s">
        <v>1748</v>
      </c>
      <c r="B13" s="3244"/>
      <c r="C13" s="521">
        <v>20464</v>
      </c>
      <c r="D13" s="521">
        <v>20317</v>
      </c>
      <c r="E13" s="668">
        <v>99.281665363565281</v>
      </c>
      <c r="F13" s="407">
        <v>15201</v>
      </c>
      <c r="G13" s="407">
        <v>2482</v>
      </c>
      <c r="H13" s="407">
        <v>15348</v>
      </c>
      <c r="I13" s="407">
        <v>2629</v>
      </c>
      <c r="J13" s="861">
        <f t="shared" si="1"/>
        <v>-147</v>
      </c>
      <c r="K13" s="851">
        <f t="shared" si="0"/>
        <v>99.281665363565281</v>
      </c>
      <c r="L13" s="852"/>
    </row>
    <row r="14" spans="1:22" ht="15" customHeight="1">
      <c r="A14" s="3273" t="s">
        <v>1749</v>
      </c>
      <c r="B14" s="3244"/>
      <c r="C14" s="521">
        <v>21949</v>
      </c>
      <c r="D14" s="521">
        <v>21870</v>
      </c>
      <c r="E14" s="668">
        <v>99.640074718666</v>
      </c>
      <c r="F14" s="407">
        <v>15960</v>
      </c>
      <c r="G14" s="407">
        <v>2094</v>
      </c>
      <c r="H14" s="407">
        <v>16039</v>
      </c>
      <c r="I14" s="407">
        <v>2173</v>
      </c>
      <c r="J14" s="861">
        <f t="shared" si="1"/>
        <v>-79</v>
      </c>
      <c r="K14" s="851">
        <f t="shared" si="0"/>
        <v>99.640074718666</v>
      </c>
      <c r="L14" s="852"/>
    </row>
    <row r="15" spans="1:22" ht="15" customHeight="1">
      <c r="A15" s="3273" t="s">
        <v>1750</v>
      </c>
      <c r="B15" s="3244"/>
      <c r="C15" s="521">
        <v>23941</v>
      </c>
      <c r="D15" s="521">
        <v>23776</v>
      </c>
      <c r="E15" s="668">
        <v>99.310805730754765</v>
      </c>
      <c r="F15" s="407">
        <v>17206</v>
      </c>
      <c r="G15" s="407">
        <v>2312</v>
      </c>
      <c r="H15" s="407">
        <v>17371</v>
      </c>
      <c r="I15" s="407">
        <v>2477</v>
      </c>
      <c r="J15" s="861">
        <f>G15-I15</f>
        <v>-165</v>
      </c>
      <c r="K15" s="851">
        <f>D15/C15*100</f>
        <v>99.310805730754765</v>
      </c>
      <c r="L15" s="852"/>
    </row>
    <row r="16" spans="1:22" ht="9.9" customHeight="1">
      <c r="A16" s="3273"/>
      <c r="B16" s="3244"/>
      <c r="C16" s="521"/>
      <c r="E16" s="668"/>
      <c r="F16" s="407"/>
      <c r="G16" s="407"/>
      <c r="H16" s="407"/>
      <c r="I16" s="407"/>
      <c r="J16" s="861"/>
      <c r="L16" s="852"/>
    </row>
    <row r="17" spans="1:12" ht="15" customHeight="1">
      <c r="A17" s="3273" t="s">
        <v>1990</v>
      </c>
      <c r="B17" s="3244"/>
      <c r="C17" s="521">
        <v>56564</v>
      </c>
      <c r="D17" s="521">
        <v>56120</v>
      </c>
      <c r="E17" s="668">
        <v>99.215048440704336</v>
      </c>
      <c r="F17" s="407">
        <v>42108</v>
      </c>
      <c r="G17" s="407">
        <v>5583</v>
      </c>
      <c r="H17" s="407">
        <v>42552</v>
      </c>
      <c r="I17" s="407">
        <v>6027</v>
      </c>
      <c r="J17" s="861">
        <f t="shared" si="1"/>
        <v>-444</v>
      </c>
      <c r="K17" s="851">
        <f>D17/C17*100</f>
        <v>99.215048440704336</v>
      </c>
      <c r="L17" s="852"/>
    </row>
    <row r="18" spans="1:12" ht="15" customHeight="1">
      <c r="A18" s="3273" t="s">
        <v>1991</v>
      </c>
      <c r="B18" s="3244"/>
      <c r="C18" s="521">
        <v>64346</v>
      </c>
      <c r="D18" s="521">
        <v>64047</v>
      </c>
      <c r="E18" s="668">
        <v>99.535324651104958</v>
      </c>
      <c r="F18" s="407">
        <v>48500</v>
      </c>
      <c r="G18" s="407">
        <v>6572</v>
      </c>
      <c r="H18" s="407">
        <v>48799</v>
      </c>
      <c r="I18" s="407">
        <v>6871</v>
      </c>
      <c r="J18" s="861">
        <f t="shared" si="1"/>
        <v>-299</v>
      </c>
      <c r="K18" s="851">
        <f t="shared" si="0"/>
        <v>99.535324651104958</v>
      </c>
      <c r="L18" s="852"/>
    </row>
    <row r="19" spans="1:12" ht="15" customHeight="1">
      <c r="A19" s="3273" t="s">
        <v>1992</v>
      </c>
      <c r="B19" s="3244"/>
      <c r="C19" s="521">
        <v>52318</v>
      </c>
      <c r="D19" s="521">
        <v>52749</v>
      </c>
      <c r="E19" s="668">
        <v>100.82380824955082</v>
      </c>
      <c r="F19" s="407">
        <v>35982</v>
      </c>
      <c r="G19" s="407">
        <v>5152</v>
      </c>
      <c r="H19" s="407">
        <v>35551</v>
      </c>
      <c r="I19" s="407">
        <v>4721</v>
      </c>
      <c r="J19" s="861">
        <f t="shared" si="1"/>
        <v>431</v>
      </c>
      <c r="K19" s="851">
        <f t="shared" si="0"/>
        <v>100.82380824955082</v>
      </c>
      <c r="L19" s="852"/>
    </row>
    <row r="20" spans="1:12" ht="15" customHeight="1">
      <c r="A20" s="3273" t="s">
        <v>1993</v>
      </c>
      <c r="B20" s="3244"/>
      <c r="C20" s="521">
        <v>64568</v>
      </c>
      <c r="D20" s="521">
        <v>64738</v>
      </c>
      <c r="E20" s="668">
        <v>100.26328831619378</v>
      </c>
      <c r="F20" s="407">
        <v>21823</v>
      </c>
      <c r="G20" s="407">
        <v>1917</v>
      </c>
      <c r="H20" s="407">
        <v>21653</v>
      </c>
      <c r="I20" s="407">
        <v>1747</v>
      </c>
      <c r="J20" s="861">
        <f t="shared" si="1"/>
        <v>170</v>
      </c>
      <c r="K20" s="851">
        <f t="shared" si="0"/>
        <v>100.26328831619378</v>
      </c>
      <c r="L20" s="852"/>
    </row>
    <row r="21" spans="1:12" ht="15" customHeight="1">
      <c r="A21" s="3273" t="s">
        <v>1994</v>
      </c>
      <c r="B21" s="3244"/>
      <c r="C21" s="521">
        <v>67599</v>
      </c>
      <c r="D21" s="521">
        <v>67619</v>
      </c>
      <c r="E21" s="668">
        <v>100.0295862364828</v>
      </c>
      <c r="F21" s="407">
        <v>5889</v>
      </c>
      <c r="G21" s="407">
        <v>214</v>
      </c>
      <c r="H21" s="407">
        <v>5869</v>
      </c>
      <c r="I21" s="407">
        <v>194</v>
      </c>
      <c r="J21" s="861">
        <f t="shared" si="1"/>
        <v>20</v>
      </c>
      <c r="K21" s="851">
        <f t="shared" si="0"/>
        <v>100.0295862364828</v>
      </c>
      <c r="L21" s="852"/>
    </row>
    <row r="22" spans="1:12" ht="15" customHeight="1">
      <c r="A22" s="3273" t="s">
        <v>1995</v>
      </c>
      <c r="B22" s="3244"/>
      <c r="C22" s="521">
        <v>7725</v>
      </c>
      <c r="D22" s="521">
        <v>7725</v>
      </c>
      <c r="E22" s="668">
        <v>100</v>
      </c>
      <c r="F22" s="407" t="s">
        <v>345</v>
      </c>
      <c r="G22" s="407" t="s">
        <v>345</v>
      </c>
      <c r="H22" s="407" t="s">
        <v>345</v>
      </c>
      <c r="I22" s="407" t="s">
        <v>345</v>
      </c>
      <c r="J22" s="861" t="s">
        <v>345</v>
      </c>
      <c r="K22" s="851">
        <f t="shared" si="0"/>
        <v>100</v>
      </c>
      <c r="L22" s="852"/>
    </row>
    <row r="23" spans="1:12" ht="9.9" customHeight="1">
      <c r="A23" s="3273"/>
      <c r="B23" s="3244"/>
      <c r="C23" s="521"/>
      <c r="D23" s="521"/>
      <c r="E23" s="668"/>
      <c r="F23" s="407"/>
      <c r="G23" s="407"/>
      <c r="H23" s="407"/>
      <c r="I23" s="407"/>
      <c r="J23" s="861"/>
      <c r="K23" s="851"/>
      <c r="L23" s="852"/>
    </row>
    <row r="24" spans="1:12" s="859" customFormat="1" ht="15" customHeight="1">
      <c r="A24" s="3281" t="s">
        <v>752</v>
      </c>
      <c r="B24" s="3302"/>
      <c r="C24" s="862">
        <v>224246</v>
      </c>
      <c r="D24" s="862">
        <v>223485</v>
      </c>
      <c r="E24" s="863">
        <v>99.660640546542638</v>
      </c>
      <c r="F24" s="551">
        <v>134538</v>
      </c>
      <c r="G24" s="551">
        <v>18475</v>
      </c>
      <c r="H24" s="551">
        <v>135299</v>
      </c>
      <c r="I24" s="551">
        <v>19236</v>
      </c>
      <c r="J24" s="864">
        <f>G24-I24</f>
        <v>-761</v>
      </c>
      <c r="K24" s="851">
        <f t="shared" si="0"/>
        <v>99.660640546542638</v>
      </c>
      <c r="L24" s="852"/>
    </row>
    <row r="25" spans="1:12" ht="15" customHeight="1">
      <c r="A25" s="3273" t="s">
        <v>1988</v>
      </c>
      <c r="B25" s="3244"/>
      <c r="C25" s="521">
        <v>31047</v>
      </c>
      <c r="D25" s="521">
        <v>31089</v>
      </c>
      <c r="E25" s="668">
        <v>100.13527877089574</v>
      </c>
      <c r="F25" s="407">
        <v>15618</v>
      </c>
      <c r="G25" s="407">
        <v>169</v>
      </c>
      <c r="H25" s="407">
        <v>15576</v>
      </c>
      <c r="I25" s="407">
        <v>127</v>
      </c>
      <c r="J25" s="861">
        <f t="shared" ref="J25:J49" si="2">G25-I25</f>
        <v>42</v>
      </c>
      <c r="K25" s="851">
        <f t="shared" si="0"/>
        <v>100.13527877089574</v>
      </c>
      <c r="L25" s="852"/>
    </row>
    <row r="26" spans="1:12" ht="15" customHeight="1">
      <c r="A26" s="3273" t="s">
        <v>1989</v>
      </c>
      <c r="B26" s="3244"/>
      <c r="C26" s="521">
        <v>10732</v>
      </c>
      <c r="D26" s="521">
        <v>10531</v>
      </c>
      <c r="E26" s="668">
        <v>98.127096533730892</v>
      </c>
      <c r="F26" s="407">
        <v>8780</v>
      </c>
      <c r="G26" s="407">
        <v>1186</v>
      </c>
      <c r="H26" s="407">
        <v>8981</v>
      </c>
      <c r="I26" s="407">
        <v>1387</v>
      </c>
      <c r="J26" s="861">
        <f t="shared" si="2"/>
        <v>-201</v>
      </c>
      <c r="K26" s="851">
        <f t="shared" si="0"/>
        <v>98.127096533730892</v>
      </c>
    </row>
    <row r="27" spans="1:12" ht="15" customHeight="1">
      <c r="A27" s="3273" t="s">
        <v>1748</v>
      </c>
      <c r="B27" s="3244"/>
      <c r="C27" s="521">
        <v>10573</v>
      </c>
      <c r="D27" s="521">
        <v>10637</v>
      </c>
      <c r="E27" s="668">
        <v>100.60531542608531</v>
      </c>
      <c r="F27" s="407">
        <v>8070</v>
      </c>
      <c r="G27" s="407">
        <v>1372</v>
      </c>
      <c r="H27" s="407">
        <v>8006</v>
      </c>
      <c r="I27" s="407">
        <v>1308</v>
      </c>
      <c r="J27" s="861">
        <f t="shared" si="2"/>
        <v>64</v>
      </c>
      <c r="K27" s="851">
        <f t="shared" si="0"/>
        <v>100.60531542608531</v>
      </c>
    </row>
    <row r="28" spans="1:12" ht="15" customHeight="1">
      <c r="A28" s="3273" t="s">
        <v>1749</v>
      </c>
      <c r="B28" s="3244"/>
      <c r="C28" s="521">
        <v>11455</v>
      </c>
      <c r="D28" s="521">
        <v>11358</v>
      </c>
      <c r="E28" s="668">
        <v>99.153208206023564</v>
      </c>
      <c r="F28" s="407">
        <v>8641</v>
      </c>
      <c r="G28" s="407">
        <v>1203</v>
      </c>
      <c r="H28" s="407">
        <v>8738</v>
      </c>
      <c r="I28" s="407">
        <v>1300</v>
      </c>
      <c r="J28" s="861">
        <f t="shared" si="2"/>
        <v>-97</v>
      </c>
      <c r="K28" s="851">
        <f t="shared" si="0"/>
        <v>99.153208206023564</v>
      </c>
    </row>
    <row r="29" spans="1:12" ht="15" customHeight="1">
      <c r="A29" s="3273" t="s">
        <v>1750</v>
      </c>
      <c r="B29" s="3244"/>
      <c r="C29" s="521">
        <v>12488</v>
      </c>
      <c r="D29" s="521">
        <v>12272</v>
      </c>
      <c r="E29" s="668">
        <v>98.270339525944905</v>
      </c>
      <c r="F29" s="407">
        <v>9630</v>
      </c>
      <c r="G29" s="407">
        <v>1416</v>
      </c>
      <c r="H29" s="407">
        <v>9846</v>
      </c>
      <c r="I29" s="407">
        <v>1632</v>
      </c>
      <c r="J29" s="861">
        <f t="shared" si="2"/>
        <v>-216</v>
      </c>
      <c r="K29" s="851">
        <f t="shared" si="0"/>
        <v>98.270339525944905</v>
      </c>
    </row>
    <row r="30" spans="1:12" ht="8.15" customHeight="1">
      <c r="A30" s="3273"/>
      <c r="B30" s="3244"/>
      <c r="C30" s="521"/>
      <c r="D30" s="521"/>
      <c r="E30" s="668"/>
      <c r="F30" s="865"/>
      <c r="G30" s="407"/>
      <c r="H30" s="865"/>
      <c r="I30" s="407"/>
      <c r="J30" s="861"/>
      <c r="K30" s="851"/>
    </row>
    <row r="31" spans="1:12" ht="15" customHeight="1">
      <c r="A31" s="3273" t="s">
        <v>1990</v>
      </c>
      <c r="B31" s="3244"/>
      <c r="C31" s="521">
        <v>28552</v>
      </c>
      <c r="D31" s="521">
        <v>28145</v>
      </c>
      <c r="E31" s="668">
        <v>98.574530680862978</v>
      </c>
      <c r="F31" s="407">
        <v>22564</v>
      </c>
      <c r="G31" s="407">
        <v>3584</v>
      </c>
      <c r="H31" s="407">
        <v>22971</v>
      </c>
      <c r="I31" s="407">
        <v>3991</v>
      </c>
      <c r="J31" s="861">
        <f t="shared" si="2"/>
        <v>-407</v>
      </c>
      <c r="K31" s="851">
        <f t="shared" si="0"/>
        <v>98.574530680862978</v>
      </c>
    </row>
    <row r="32" spans="1:12" ht="15" customHeight="1">
      <c r="A32" s="3273" t="s">
        <v>1991</v>
      </c>
      <c r="B32" s="3244"/>
      <c r="C32" s="521">
        <v>31881</v>
      </c>
      <c r="D32" s="521">
        <v>31483</v>
      </c>
      <c r="E32" s="668">
        <v>98.751607540541386</v>
      </c>
      <c r="F32" s="407">
        <v>25108</v>
      </c>
      <c r="G32" s="407">
        <v>4228</v>
      </c>
      <c r="H32" s="407">
        <v>25506</v>
      </c>
      <c r="I32" s="407">
        <v>4626</v>
      </c>
      <c r="J32" s="861">
        <f t="shared" si="2"/>
        <v>-398</v>
      </c>
      <c r="K32" s="851">
        <f t="shared" si="0"/>
        <v>98.751607540541386</v>
      </c>
    </row>
    <row r="33" spans="1:11" ht="15" customHeight="1">
      <c r="A33" s="3273" t="s">
        <v>1992</v>
      </c>
      <c r="B33" s="3244"/>
      <c r="C33" s="521">
        <v>25375</v>
      </c>
      <c r="D33" s="521">
        <v>25713</v>
      </c>
      <c r="E33" s="668">
        <v>101.33201970443351</v>
      </c>
      <c r="F33" s="407">
        <v>19782</v>
      </c>
      <c r="G33" s="407">
        <v>3719</v>
      </c>
      <c r="H33" s="407">
        <v>19444</v>
      </c>
      <c r="I33" s="407">
        <v>3381</v>
      </c>
      <c r="J33" s="861">
        <f t="shared" si="2"/>
        <v>338</v>
      </c>
      <c r="K33" s="851">
        <f t="shared" si="0"/>
        <v>101.33201970443351</v>
      </c>
    </row>
    <row r="34" spans="1:11" ht="15" customHeight="1">
      <c r="A34" s="3273" t="s">
        <v>1993</v>
      </c>
      <c r="B34" s="3244"/>
      <c r="C34" s="521">
        <v>16138</v>
      </c>
      <c r="D34" s="521">
        <v>16146</v>
      </c>
      <c r="E34" s="668">
        <v>100.04957243772463</v>
      </c>
      <c r="F34" s="407">
        <v>5294</v>
      </c>
      <c r="G34" s="407">
        <v>434</v>
      </c>
      <c r="H34" s="407">
        <v>5286</v>
      </c>
      <c r="I34" s="407">
        <v>426</v>
      </c>
      <c r="J34" s="861">
        <f t="shared" si="2"/>
        <v>8</v>
      </c>
      <c r="K34" s="851">
        <f t="shared" si="0"/>
        <v>100.04957243772463</v>
      </c>
    </row>
    <row r="35" spans="1:11" ht="15" customHeight="1">
      <c r="A35" s="3273" t="s">
        <v>1994</v>
      </c>
      <c r="B35" s="3244"/>
      <c r="C35" s="521">
        <v>26647</v>
      </c>
      <c r="D35" s="521">
        <v>26652</v>
      </c>
      <c r="E35" s="668">
        <v>100.01876383833077</v>
      </c>
      <c r="F35" s="407">
        <v>3449</v>
      </c>
      <c r="G35" s="407">
        <v>157</v>
      </c>
      <c r="H35" s="407">
        <v>3444</v>
      </c>
      <c r="I35" s="407">
        <v>152</v>
      </c>
      <c r="J35" s="861">
        <f t="shared" si="2"/>
        <v>5</v>
      </c>
      <c r="K35" s="851">
        <f t="shared" si="0"/>
        <v>100.01876383833077</v>
      </c>
    </row>
    <row r="36" spans="1:11" ht="15" customHeight="1">
      <c r="A36" s="3273" t="s">
        <v>1995</v>
      </c>
      <c r="B36" s="3244"/>
      <c r="C36" s="521">
        <v>4640</v>
      </c>
      <c r="D36" s="521">
        <v>4640</v>
      </c>
      <c r="E36" s="668">
        <v>100</v>
      </c>
      <c r="F36" s="407" t="s">
        <v>345</v>
      </c>
      <c r="G36" s="407" t="s">
        <v>345</v>
      </c>
      <c r="H36" s="407" t="s">
        <v>345</v>
      </c>
      <c r="I36" s="407" t="s">
        <v>345</v>
      </c>
      <c r="J36" s="864" t="s">
        <v>345</v>
      </c>
      <c r="K36" s="851">
        <f t="shared" si="0"/>
        <v>100</v>
      </c>
    </row>
    <row r="37" spans="1:11" ht="9.9" customHeight="1">
      <c r="A37" s="3273"/>
      <c r="B37" s="3244"/>
      <c r="C37" s="521"/>
      <c r="D37" s="521"/>
      <c r="E37" s="668"/>
      <c r="F37" s="407"/>
      <c r="G37" s="407"/>
      <c r="H37" s="407"/>
      <c r="I37" s="407"/>
      <c r="J37" s="864"/>
      <c r="K37" s="851"/>
    </row>
    <row r="38" spans="1:11" s="859" customFormat="1" ht="15" customHeight="1">
      <c r="A38" s="3281" t="s">
        <v>753</v>
      </c>
      <c r="B38" s="3302"/>
      <c r="C38" s="862">
        <v>236684</v>
      </c>
      <c r="D38" s="862">
        <v>236431</v>
      </c>
      <c r="E38" s="863">
        <v>99.893106420374849</v>
      </c>
      <c r="F38" s="551">
        <v>115568</v>
      </c>
      <c r="G38" s="551">
        <v>10480</v>
      </c>
      <c r="H38" s="551">
        <v>115821</v>
      </c>
      <c r="I38" s="551">
        <v>10733</v>
      </c>
      <c r="J38" s="864">
        <f t="shared" si="2"/>
        <v>-253</v>
      </c>
      <c r="K38" s="851">
        <f t="shared" si="0"/>
        <v>99.893106420374849</v>
      </c>
    </row>
    <row r="39" spans="1:11" ht="15" customHeight="1">
      <c r="A39" s="3273" t="s">
        <v>1988</v>
      </c>
      <c r="B39" s="3244"/>
      <c r="C39" s="521">
        <v>29608</v>
      </c>
      <c r="D39" s="521">
        <v>29713</v>
      </c>
      <c r="E39" s="668">
        <v>100.3546338827344</v>
      </c>
      <c r="F39" s="407">
        <v>15056</v>
      </c>
      <c r="G39" s="407">
        <v>209</v>
      </c>
      <c r="H39" s="407">
        <v>14951</v>
      </c>
      <c r="I39" s="407">
        <v>104</v>
      </c>
      <c r="J39" s="861">
        <f t="shared" si="2"/>
        <v>105</v>
      </c>
      <c r="K39" s="851">
        <f t="shared" si="0"/>
        <v>100.3546338827344</v>
      </c>
    </row>
    <row r="40" spans="1:11" ht="15" customHeight="1">
      <c r="A40" s="3273" t="s">
        <v>1989</v>
      </c>
      <c r="B40" s="3244"/>
      <c r="C40" s="521">
        <v>10069</v>
      </c>
      <c r="D40" s="521">
        <v>9622</v>
      </c>
      <c r="E40" s="668">
        <v>95.560631641672458</v>
      </c>
      <c r="F40" s="407">
        <v>7983</v>
      </c>
      <c r="G40" s="407">
        <v>1065</v>
      </c>
      <c r="H40" s="407">
        <v>8430</v>
      </c>
      <c r="I40" s="407">
        <v>1512</v>
      </c>
      <c r="J40" s="861">
        <f t="shared" si="2"/>
        <v>-447</v>
      </c>
      <c r="K40" s="851">
        <f t="shared" si="0"/>
        <v>95.560631641672458</v>
      </c>
    </row>
    <row r="41" spans="1:11" ht="15" customHeight="1">
      <c r="A41" s="3273" t="s">
        <v>1748</v>
      </c>
      <c r="B41" s="3244"/>
      <c r="C41" s="521">
        <v>9891</v>
      </c>
      <c r="D41" s="521">
        <v>9680</v>
      </c>
      <c r="E41" s="668">
        <v>97.866747548276209</v>
      </c>
      <c r="F41" s="407">
        <v>7131</v>
      </c>
      <c r="G41" s="407">
        <v>1110</v>
      </c>
      <c r="H41" s="407">
        <v>7342</v>
      </c>
      <c r="I41" s="407">
        <v>1321</v>
      </c>
      <c r="J41" s="861">
        <f t="shared" si="2"/>
        <v>-211</v>
      </c>
      <c r="K41" s="851">
        <f t="shared" si="0"/>
        <v>97.866747548276209</v>
      </c>
    </row>
    <row r="42" spans="1:11" ht="15" customHeight="1">
      <c r="A42" s="3273" t="s">
        <v>1749</v>
      </c>
      <c r="B42" s="3244"/>
      <c r="C42" s="521">
        <v>10494</v>
      </c>
      <c r="D42" s="521">
        <v>10512</v>
      </c>
      <c r="E42" s="668">
        <v>100.17152658662091</v>
      </c>
      <c r="F42" s="407">
        <v>7319</v>
      </c>
      <c r="G42" s="407">
        <v>891</v>
      </c>
      <c r="H42" s="407">
        <v>7301</v>
      </c>
      <c r="I42" s="407">
        <v>873</v>
      </c>
      <c r="J42" s="861">
        <f t="shared" si="2"/>
        <v>18</v>
      </c>
      <c r="K42" s="851">
        <f t="shared" si="0"/>
        <v>100.17152658662091</v>
      </c>
    </row>
    <row r="43" spans="1:11" ht="15" customHeight="1">
      <c r="A43" s="3273" t="s">
        <v>1750</v>
      </c>
      <c r="B43" s="3244"/>
      <c r="C43" s="521">
        <v>11453</v>
      </c>
      <c r="D43" s="521">
        <v>11504</v>
      </c>
      <c r="E43" s="668">
        <v>100.44529817515063</v>
      </c>
      <c r="F43" s="407">
        <v>7576</v>
      </c>
      <c r="G43" s="407">
        <v>896</v>
      </c>
      <c r="H43" s="407">
        <v>7525</v>
      </c>
      <c r="I43" s="407">
        <v>845</v>
      </c>
      <c r="J43" s="861">
        <f t="shared" si="2"/>
        <v>51</v>
      </c>
      <c r="K43" s="851">
        <f t="shared" si="0"/>
        <v>100.44529817515063</v>
      </c>
    </row>
    <row r="44" spans="1:11" ht="8.15" customHeight="1">
      <c r="A44" s="3273"/>
      <c r="B44" s="3244"/>
      <c r="C44" s="521"/>
      <c r="D44" s="521"/>
      <c r="E44" s="668"/>
      <c r="F44" s="407"/>
      <c r="G44" s="407"/>
      <c r="H44" s="407"/>
      <c r="I44" s="407"/>
      <c r="J44" s="861"/>
      <c r="K44" s="851"/>
    </row>
    <row r="45" spans="1:11" ht="15" customHeight="1">
      <c r="A45" s="3273" t="s">
        <v>1990</v>
      </c>
      <c r="B45" s="3244"/>
      <c r="C45" s="521">
        <v>28012</v>
      </c>
      <c r="D45" s="521">
        <v>27975</v>
      </c>
      <c r="E45" s="668">
        <v>99.867913751249461</v>
      </c>
      <c r="F45" s="407">
        <v>19544</v>
      </c>
      <c r="G45" s="407">
        <v>1999</v>
      </c>
      <c r="H45" s="407">
        <v>19581</v>
      </c>
      <c r="I45" s="407">
        <v>2036</v>
      </c>
      <c r="J45" s="861">
        <f t="shared" si="2"/>
        <v>-37</v>
      </c>
      <c r="K45" s="851">
        <f t="shared" si="0"/>
        <v>99.867913751249461</v>
      </c>
    </row>
    <row r="46" spans="1:11" ht="15" customHeight="1">
      <c r="A46" s="3273" t="s">
        <v>1991</v>
      </c>
      <c r="B46" s="3244"/>
      <c r="C46" s="521">
        <v>32465</v>
      </c>
      <c r="D46" s="521">
        <v>32564</v>
      </c>
      <c r="E46" s="668">
        <v>100.30494378561528</v>
      </c>
      <c r="F46" s="407">
        <v>23392</v>
      </c>
      <c r="G46" s="407">
        <v>2344</v>
      </c>
      <c r="H46" s="407">
        <v>23293</v>
      </c>
      <c r="I46" s="407">
        <v>2245</v>
      </c>
      <c r="J46" s="861">
        <f t="shared" si="2"/>
        <v>99</v>
      </c>
      <c r="K46" s="851">
        <f t="shared" si="0"/>
        <v>100.30494378561528</v>
      </c>
    </row>
    <row r="47" spans="1:11" ht="15" customHeight="1">
      <c r="A47" s="3273" t="s">
        <v>1992</v>
      </c>
      <c r="B47" s="3244"/>
      <c r="C47" s="521">
        <v>26943</v>
      </c>
      <c r="D47" s="521">
        <v>27036</v>
      </c>
      <c r="E47" s="668">
        <v>100.34517314330253</v>
      </c>
      <c r="F47" s="407">
        <v>16200</v>
      </c>
      <c r="G47" s="407">
        <v>1433</v>
      </c>
      <c r="H47" s="407">
        <v>16107</v>
      </c>
      <c r="I47" s="407">
        <v>1340</v>
      </c>
      <c r="J47" s="861">
        <f t="shared" si="2"/>
        <v>93</v>
      </c>
      <c r="K47" s="851">
        <f t="shared" si="0"/>
        <v>100.34517314330253</v>
      </c>
    </row>
    <row r="48" spans="1:11" ht="15" customHeight="1">
      <c r="A48" s="3273" t="s">
        <v>1993</v>
      </c>
      <c r="B48" s="3244"/>
      <c r="C48" s="521">
        <v>33712</v>
      </c>
      <c r="D48" s="521">
        <v>33773</v>
      </c>
      <c r="E48" s="668">
        <v>100.18094447081158</v>
      </c>
      <c r="F48" s="407">
        <v>8927</v>
      </c>
      <c r="G48" s="407">
        <v>476</v>
      </c>
      <c r="H48" s="407">
        <v>8866</v>
      </c>
      <c r="I48" s="407">
        <v>415</v>
      </c>
      <c r="J48" s="861">
        <f t="shared" si="2"/>
        <v>61</v>
      </c>
      <c r="K48" s="851">
        <f t="shared" si="0"/>
        <v>100.18094447081158</v>
      </c>
    </row>
    <row r="49" spans="1:14" ht="15" customHeight="1">
      <c r="A49" s="3273" t="s">
        <v>1994</v>
      </c>
      <c r="B49" s="3244"/>
      <c r="C49" s="866">
        <v>40952</v>
      </c>
      <c r="D49" s="407">
        <v>40967</v>
      </c>
      <c r="E49" s="867">
        <v>100.03662824770463</v>
      </c>
      <c r="F49" s="407">
        <v>2440</v>
      </c>
      <c r="G49" s="407">
        <v>57</v>
      </c>
      <c r="H49" s="407">
        <v>2425</v>
      </c>
      <c r="I49" s="407">
        <v>42</v>
      </c>
      <c r="J49" s="861">
        <f t="shared" si="2"/>
        <v>15</v>
      </c>
      <c r="K49" s="851">
        <f t="shared" si="0"/>
        <v>100.03662824770463</v>
      </c>
    </row>
    <row r="50" spans="1:14" ht="15" customHeight="1" thickBot="1">
      <c r="A50" s="3275" t="s">
        <v>1995</v>
      </c>
      <c r="B50" s="3407"/>
      <c r="C50" s="868">
        <v>3085</v>
      </c>
      <c r="D50" s="701">
        <v>3085</v>
      </c>
      <c r="E50" s="869">
        <v>100</v>
      </c>
      <c r="F50" s="701" t="s">
        <v>717</v>
      </c>
      <c r="G50" s="701" t="s">
        <v>717</v>
      </c>
      <c r="H50" s="701" t="s">
        <v>717</v>
      </c>
      <c r="I50" s="701" t="s">
        <v>717</v>
      </c>
      <c r="J50" s="870" t="s">
        <v>717</v>
      </c>
      <c r="K50" s="851">
        <f t="shared" si="0"/>
        <v>100</v>
      </c>
    </row>
    <row r="51" spans="1:14" s="874" customFormat="1" ht="13.25" customHeight="1">
      <c r="A51" s="91" t="s">
        <v>1996</v>
      </c>
      <c r="B51" s="91"/>
      <c r="C51" s="871"/>
      <c r="D51" s="91"/>
      <c r="E51" s="91"/>
      <c r="F51" s="91"/>
      <c r="G51" s="91"/>
      <c r="H51" s="91"/>
      <c r="I51" s="91"/>
      <c r="J51" s="872"/>
      <c r="K51" s="91"/>
      <c r="L51" s="91"/>
      <c r="M51" s="873"/>
      <c r="N51" s="91"/>
    </row>
    <row r="52" spans="1:14" s="533" customFormat="1" ht="13.25" customHeight="1">
      <c r="A52" s="91" t="s">
        <v>1997</v>
      </c>
      <c r="B52" s="91"/>
      <c r="C52" s="91"/>
      <c r="G52" s="91"/>
      <c r="J52" s="872"/>
    </row>
    <row r="53" spans="1:14" s="533" customFormat="1" ht="13.25" customHeight="1">
      <c r="A53" s="91" t="s">
        <v>1998</v>
      </c>
      <c r="B53" s="91"/>
      <c r="C53" s="91"/>
      <c r="G53" s="91"/>
      <c r="J53" s="872"/>
    </row>
    <row r="54" spans="1:14" s="533" customFormat="1" ht="13.25" customHeight="1">
      <c r="A54" s="91" t="s">
        <v>1999</v>
      </c>
      <c r="D54" s="91"/>
      <c r="E54" s="91"/>
      <c r="F54" s="91"/>
      <c r="G54" s="91"/>
      <c r="H54" s="91"/>
      <c r="I54" s="91"/>
      <c r="J54" s="872"/>
    </row>
    <row r="55" spans="1:14" s="533" customFormat="1" ht="13.25" customHeight="1">
      <c r="A55" s="91" t="s">
        <v>2000</v>
      </c>
      <c r="D55" s="91"/>
      <c r="E55" s="91"/>
      <c r="F55" s="91"/>
      <c r="G55" s="91"/>
      <c r="H55" s="91"/>
      <c r="I55" s="91"/>
      <c r="J55" s="872"/>
    </row>
    <row r="56" spans="1:14" s="533" customFormat="1" ht="13.25" customHeight="1">
      <c r="A56" s="91" t="s">
        <v>2001</v>
      </c>
      <c r="D56" s="91"/>
      <c r="E56" s="91"/>
      <c r="F56" s="91"/>
      <c r="G56" s="91"/>
      <c r="H56" s="91"/>
      <c r="I56" s="91"/>
      <c r="J56" s="872"/>
    </row>
    <row r="57" spans="1:14" s="533" customFormat="1" ht="13.25" customHeight="1">
      <c r="A57" s="91" t="s">
        <v>2002</v>
      </c>
      <c r="D57" s="91"/>
      <c r="E57" s="91"/>
      <c r="F57" s="91"/>
      <c r="G57" s="91"/>
      <c r="H57" s="91"/>
      <c r="I57" s="91"/>
      <c r="J57" s="872"/>
    </row>
    <row r="58" spans="1:14" s="533" customFormat="1" ht="13.25" customHeight="1">
      <c r="A58" s="91" t="s">
        <v>2003</v>
      </c>
      <c r="B58" s="91"/>
      <c r="C58" s="91"/>
      <c r="D58" s="91"/>
      <c r="E58" s="91"/>
      <c r="F58" s="91"/>
      <c r="G58" s="91"/>
      <c r="H58" s="91"/>
      <c r="I58" s="91"/>
      <c r="J58" s="872"/>
    </row>
    <row r="59" spans="1:14" s="533" customFormat="1" ht="13.25" customHeight="1">
      <c r="A59" s="91" t="s">
        <v>2004</v>
      </c>
      <c r="B59" s="91"/>
      <c r="C59" s="91"/>
      <c r="J59" s="875"/>
    </row>
    <row r="60" spans="1:14" s="533" customFormat="1" ht="13.25" customHeight="1">
      <c r="A60" s="91" t="s">
        <v>2005</v>
      </c>
      <c r="B60" s="91"/>
      <c r="C60" s="91"/>
      <c r="J60" s="875"/>
    </row>
  </sheetData>
  <mergeCells count="57">
    <mergeCell ref="A46:B46"/>
    <mergeCell ref="A47:B47"/>
    <mergeCell ref="A48:B48"/>
    <mergeCell ref="A49:B49"/>
    <mergeCell ref="A50:B50"/>
    <mergeCell ref="A45:B45"/>
    <mergeCell ref="A34:B34"/>
    <mergeCell ref="A35:B35"/>
    <mergeCell ref="A36:B36"/>
    <mergeCell ref="A37:B37"/>
    <mergeCell ref="A38:B38"/>
    <mergeCell ref="A39:B39"/>
    <mergeCell ref="A40:B40"/>
    <mergeCell ref="A41:B41"/>
    <mergeCell ref="A42:B42"/>
    <mergeCell ref="A43:B43"/>
    <mergeCell ref="A44:B44"/>
    <mergeCell ref="A33:B33"/>
    <mergeCell ref="A22:B22"/>
    <mergeCell ref="A23:B23"/>
    <mergeCell ref="A24:B24"/>
    <mergeCell ref="A25:B25"/>
    <mergeCell ref="A26:B26"/>
    <mergeCell ref="A27:B27"/>
    <mergeCell ref="A28:B28"/>
    <mergeCell ref="A29:B29"/>
    <mergeCell ref="A30:B30"/>
    <mergeCell ref="A31:B31"/>
    <mergeCell ref="A32:B32"/>
    <mergeCell ref="A21:B21"/>
    <mergeCell ref="A10:B10"/>
    <mergeCell ref="A11:B11"/>
    <mergeCell ref="A12:B12"/>
    <mergeCell ref="A13:B13"/>
    <mergeCell ref="A14:B14"/>
    <mergeCell ref="A15:B15"/>
    <mergeCell ref="A16:B16"/>
    <mergeCell ref="A17:B17"/>
    <mergeCell ref="A18:B18"/>
    <mergeCell ref="A19:B19"/>
    <mergeCell ref="A20:B20"/>
    <mergeCell ref="A9:B9"/>
    <mergeCell ref="H2:J2"/>
    <mergeCell ref="A3:B6"/>
    <mergeCell ref="C3:C6"/>
    <mergeCell ref="D3:D6"/>
    <mergeCell ref="E3:E6"/>
    <mergeCell ref="F3:J3"/>
    <mergeCell ref="F4:G4"/>
    <mergeCell ref="H4:I4"/>
    <mergeCell ref="J4:J6"/>
    <mergeCell ref="F5:F6"/>
    <mergeCell ref="G5:G6"/>
    <mergeCell ref="H5:H6"/>
    <mergeCell ref="I5:I6"/>
    <mergeCell ref="A7:B7"/>
    <mergeCell ref="A8:B8"/>
  </mergeCells>
  <phoneticPr fontId="3"/>
  <pageMargins left="0.59055118110236227" right="0.78740157480314965" top="0.59055118110236227" bottom="0.59055118110236227" header="0.51181102362204722" footer="0.51181102362204722"/>
  <pageSetup paperSize="9" scale="91" orientation="portrait" horizontalDpi="4294967293"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595CA-9745-407A-9490-A5C872BA79BB}">
  <dimension ref="A1:AB43"/>
  <sheetViews>
    <sheetView view="pageBreakPreview" zoomScaleNormal="100" zoomScaleSheetLayoutView="100" workbookViewId="0"/>
  </sheetViews>
  <sheetFormatPr defaultRowHeight="13"/>
  <cols>
    <col min="1" max="3" width="1.1796875" customWidth="1"/>
    <col min="4" max="4" width="10.90625" customWidth="1"/>
    <col min="5" max="5" width="7.08984375" customWidth="1"/>
    <col min="6" max="6" width="7.1796875" customWidth="1"/>
    <col min="7" max="7" width="5.90625" customWidth="1"/>
    <col min="8" max="8" width="7" customWidth="1"/>
    <col min="9" max="9" width="6.36328125" customWidth="1"/>
    <col min="10" max="10" width="5.90625" customWidth="1"/>
    <col min="11" max="11" width="6.453125" customWidth="1"/>
    <col min="12" max="12" width="6.6328125" customWidth="1"/>
    <col min="13" max="13" width="5.90625" customWidth="1"/>
    <col min="14" max="14" width="6.81640625" customWidth="1"/>
    <col min="15" max="15" width="6.90625" customWidth="1"/>
    <col min="16" max="16" width="5.90625" customWidth="1"/>
    <col min="17" max="22" width="8.6328125" customWidth="1"/>
    <col min="23" max="29" width="9" customWidth="1"/>
  </cols>
  <sheetData>
    <row r="1" spans="1:28" ht="24" customHeight="1">
      <c r="A1" s="56" t="s">
        <v>2006</v>
      </c>
      <c r="B1" s="56"/>
    </row>
    <row r="2" spans="1:28" ht="13.5" customHeight="1">
      <c r="A2" s="859" t="s">
        <v>2007</v>
      </c>
      <c r="B2" s="859"/>
    </row>
    <row r="3" spans="1:28" ht="13.5" customHeight="1" thickBot="1">
      <c r="A3" s="3124" t="s">
        <v>1390</v>
      </c>
      <c r="B3" s="3124"/>
      <c r="C3" s="3124"/>
      <c r="D3" s="3124"/>
      <c r="E3" s="342"/>
      <c r="F3" s="342"/>
      <c r="G3" s="342"/>
      <c r="H3" s="342"/>
      <c r="I3" s="342"/>
      <c r="J3" s="342"/>
      <c r="K3" s="299"/>
      <c r="L3" s="738"/>
      <c r="M3" s="738"/>
      <c r="N3" s="738"/>
      <c r="O3" s="738"/>
      <c r="P3" s="299" t="s">
        <v>1552</v>
      </c>
    </row>
    <row r="4" spans="1:28">
      <c r="A4" s="3233" t="s">
        <v>2008</v>
      </c>
      <c r="B4" s="3233"/>
      <c r="C4" s="3233"/>
      <c r="D4" s="3242"/>
      <c r="E4" s="3117" t="s">
        <v>1745</v>
      </c>
      <c r="F4" s="3118"/>
      <c r="G4" s="3118"/>
      <c r="H4" s="3118"/>
      <c r="I4" s="3118"/>
      <c r="J4" s="3118"/>
      <c r="K4" s="3117" t="s">
        <v>2009</v>
      </c>
      <c r="L4" s="3118"/>
      <c r="M4" s="3118"/>
      <c r="N4" s="3118"/>
      <c r="O4" s="3118"/>
      <c r="P4" s="3118"/>
      <c r="Z4" s="59"/>
      <c r="AA4" s="59"/>
      <c r="AB4" s="59"/>
    </row>
    <row r="5" spans="1:28" ht="20.25" customHeight="1">
      <c r="A5" s="3273"/>
      <c r="B5" s="3273"/>
      <c r="C5" s="3273"/>
      <c r="D5" s="3244"/>
      <c r="E5" s="3270" t="s">
        <v>2010</v>
      </c>
      <c r="F5" s="3259"/>
      <c r="G5" s="3258"/>
      <c r="H5" s="3270" t="s">
        <v>2011</v>
      </c>
      <c r="I5" s="3259"/>
      <c r="J5" s="3258"/>
      <c r="K5" s="3270" t="s">
        <v>2012</v>
      </c>
      <c r="L5" s="3259"/>
      <c r="M5" s="3258"/>
      <c r="N5" s="3270" t="s">
        <v>2011</v>
      </c>
      <c r="O5" s="3259"/>
      <c r="P5" s="3259"/>
      <c r="Z5" s="560"/>
      <c r="AA5" s="560"/>
      <c r="AB5" s="560"/>
    </row>
    <row r="6" spans="1:28" ht="21" customHeight="1">
      <c r="A6" s="3273"/>
      <c r="B6" s="3273"/>
      <c r="C6" s="3273"/>
      <c r="D6" s="3244"/>
      <c r="E6" s="3266"/>
      <c r="F6" s="3236"/>
      <c r="G6" s="3237"/>
      <c r="H6" s="3266"/>
      <c r="I6" s="3236"/>
      <c r="J6" s="3237"/>
      <c r="K6" s="3266"/>
      <c r="L6" s="3236"/>
      <c r="M6" s="3237"/>
      <c r="N6" s="3266"/>
      <c r="O6" s="3236"/>
      <c r="P6" s="3236"/>
      <c r="Z6" s="560"/>
      <c r="AA6" s="560"/>
      <c r="AB6" s="560"/>
    </row>
    <row r="7" spans="1:28" ht="13.65" customHeight="1">
      <c r="A7" s="3241"/>
      <c r="B7" s="3241"/>
      <c r="C7" s="3241"/>
      <c r="D7" s="3245"/>
      <c r="E7" s="302" t="s">
        <v>16</v>
      </c>
      <c r="F7" s="302" t="s">
        <v>2013</v>
      </c>
      <c r="G7" s="302" t="s">
        <v>2014</v>
      </c>
      <c r="H7" s="302" t="s">
        <v>16</v>
      </c>
      <c r="I7" s="302" t="s">
        <v>2013</v>
      </c>
      <c r="J7" s="303" t="s">
        <v>2014</v>
      </c>
      <c r="K7" s="302" t="s">
        <v>16</v>
      </c>
      <c r="L7" s="302" t="s">
        <v>2013</v>
      </c>
      <c r="M7" s="302" t="s">
        <v>2014</v>
      </c>
      <c r="N7" s="302" t="s">
        <v>16</v>
      </c>
      <c r="O7" s="302" t="s">
        <v>2013</v>
      </c>
      <c r="P7" s="303" t="s">
        <v>2014</v>
      </c>
      <c r="Z7" s="99"/>
      <c r="AA7" s="99"/>
      <c r="AB7" s="99"/>
    </row>
    <row r="8" spans="1:28" ht="30" customHeight="1">
      <c r="A8" s="3446" t="s">
        <v>2015</v>
      </c>
      <c r="B8" s="3446"/>
      <c r="C8" s="3446"/>
      <c r="D8" s="3447"/>
      <c r="E8" s="840">
        <v>29662</v>
      </c>
      <c r="F8" s="840">
        <v>25671</v>
      </c>
      <c r="G8" s="840">
        <v>3991</v>
      </c>
      <c r="H8" s="840">
        <v>29701</v>
      </c>
      <c r="I8" s="841">
        <v>26697</v>
      </c>
      <c r="J8" s="841">
        <v>3004</v>
      </c>
      <c r="K8" s="841">
        <f>SUM(K10,K25)</f>
        <v>29738</v>
      </c>
      <c r="L8" s="841">
        <f t="shared" ref="L8:M8" si="0">SUM(L10,L25)</f>
        <v>26107</v>
      </c>
      <c r="M8" s="841">
        <f t="shared" si="0"/>
        <v>3631</v>
      </c>
      <c r="N8" s="840">
        <f>SUM(N10,N25)</f>
        <v>28575</v>
      </c>
      <c r="O8" s="840">
        <f t="shared" ref="O8:P8" si="1">SUM(O10,O25)</f>
        <v>25850</v>
      </c>
      <c r="P8" s="840">
        <f t="shared" si="1"/>
        <v>2725</v>
      </c>
      <c r="Z8" s="878"/>
      <c r="AA8" s="879"/>
      <c r="AB8" s="878"/>
    </row>
    <row r="9" spans="1:28" ht="6" customHeight="1">
      <c r="A9" s="404"/>
      <c r="B9" s="404"/>
      <c r="C9" s="404"/>
      <c r="D9" s="694"/>
      <c r="E9" s="880"/>
      <c r="F9" s="880"/>
      <c r="G9" s="880"/>
      <c r="H9" s="880"/>
      <c r="I9" s="881"/>
      <c r="J9" s="881"/>
      <c r="K9" s="881"/>
      <c r="L9" s="881"/>
      <c r="M9" s="880"/>
      <c r="N9" s="880"/>
      <c r="O9" s="880"/>
      <c r="P9" s="880"/>
      <c r="Z9" s="878"/>
      <c r="AA9" s="879"/>
      <c r="AB9" s="878"/>
    </row>
    <row r="10" spans="1:28" ht="25.5" customHeight="1">
      <c r="A10" s="882"/>
      <c r="B10" s="3430" t="s">
        <v>2016</v>
      </c>
      <c r="C10" s="3430"/>
      <c r="D10" s="3431"/>
      <c r="E10" s="840">
        <v>17556</v>
      </c>
      <c r="F10" s="840">
        <v>16186</v>
      </c>
      <c r="G10" s="840">
        <v>1370</v>
      </c>
      <c r="H10" s="840">
        <v>16478</v>
      </c>
      <c r="I10" s="841">
        <v>14409</v>
      </c>
      <c r="J10" s="841">
        <v>2069</v>
      </c>
      <c r="K10" s="841">
        <v>18093</v>
      </c>
      <c r="L10" s="841">
        <v>16707</v>
      </c>
      <c r="M10" s="840">
        <v>1386</v>
      </c>
      <c r="N10" s="840">
        <v>16292</v>
      </c>
      <c r="O10" s="840">
        <v>14408</v>
      </c>
      <c r="P10" s="840">
        <v>1884</v>
      </c>
      <c r="Q10" s="852"/>
      <c r="R10" s="852"/>
      <c r="S10" s="852"/>
      <c r="Z10" s="878"/>
      <c r="AA10" s="879"/>
      <c r="AB10" s="878"/>
    </row>
    <row r="11" spans="1:28" ht="18.899999999999999" customHeight="1">
      <c r="D11" s="74" t="s">
        <v>1534</v>
      </c>
      <c r="E11" s="513">
        <v>1266</v>
      </c>
      <c r="F11" s="513">
        <v>986</v>
      </c>
      <c r="G11" s="513">
        <v>280</v>
      </c>
      <c r="H11" s="513">
        <v>924</v>
      </c>
      <c r="I11" s="513">
        <v>841</v>
      </c>
      <c r="J11" s="513">
        <v>83</v>
      </c>
      <c r="K11" s="407">
        <v>1210</v>
      </c>
      <c r="L11" s="407">
        <v>951</v>
      </c>
      <c r="M11" s="407">
        <v>259</v>
      </c>
      <c r="N11" s="513">
        <v>968</v>
      </c>
      <c r="O11" s="513">
        <v>903</v>
      </c>
      <c r="P11" s="513">
        <v>65</v>
      </c>
      <c r="Z11" s="883"/>
      <c r="AA11" s="883"/>
      <c r="AB11" s="883"/>
    </row>
    <row r="12" spans="1:28" ht="18.899999999999999" customHeight="1">
      <c r="D12" s="74" t="s">
        <v>1535</v>
      </c>
      <c r="E12" s="513">
        <v>67</v>
      </c>
      <c r="F12" s="513">
        <v>47</v>
      </c>
      <c r="G12" s="513">
        <v>20</v>
      </c>
      <c r="H12" s="513">
        <v>82</v>
      </c>
      <c r="I12" s="513">
        <v>64</v>
      </c>
      <c r="J12" s="513">
        <v>18</v>
      </c>
      <c r="K12" s="407">
        <v>77</v>
      </c>
      <c r="L12" s="407">
        <v>64</v>
      </c>
      <c r="M12" s="407">
        <v>13</v>
      </c>
      <c r="N12" s="513">
        <v>83</v>
      </c>
      <c r="O12" s="513">
        <v>63</v>
      </c>
      <c r="P12" s="513">
        <v>20</v>
      </c>
      <c r="Z12" s="883"/>
      <c r="AA12" s="883"/>
      <c r="AB12" s="883"/>
    </row>
    <row r="13" spans="1:28" ht="18.899999999999999" customHeight="1">
      <c r="D13" s="74" t="s">
        <v>1536</v>
      </c>
      <c r="E13" s="513">
        <v>42</v>
      </c>
      <c r="F13" s="513">
        <v>41</v>
      </c>
      <c r="G13" s="513">
        <v>1</v>
      </c>
      <c r="H13" s="513">
        <v>79</v>
      </c>
      <c r="I13" s="513">
        <v>53</v>
      </c>
      <c r="J13" s="513">
        <v>26</v>
      </c>
      <c r="K13" s="407">
        <v>36</v>
      </c>
      <c r="L13" s="407">
        <v>35</v>
      </c>
      <c r="M13" s="407">
        <v>1</v>
      </c>
      <c r="N13" s="513">
        <v>73</v>
      </c>
      <c r="O13" s="513">
        <v>46</v>
      </c>
      <c r="P13" s="513">
        <v>27</v>
      </c>
      <c r="Z13" s="883"/>
      <c r="AA13" s="883"/>
      <c r="AB13" s="883"/>
    </row>
    <row r="14" spans="1:28" ht="18.899999999999999" customHeight="1">
      <c r="D14" s="74" t="s">
        <v>1537</v>
      </c>
      <c r="E14" s="513">
        <v>1413</v>
      </c>
      <c r="F14" s="513">
        <v>1259</v>
      </c>
      <c r="G14" s="513">
        <v>154</v>
      </c>
      <c r="H14" s="513">
        <v>1660</v>
      </c>
      <c r="I14" s="513">
        <v>1327</v>
      </c>
      <c r="J14" s="513">
        <v>333</v>
      </c>
      <c r="K14" s="407">
        <v>1378</v>
      </c>
      <c r="L14" s="407">
        <v>1230</v>
      </c>
      <c r="M14" s="407">
        <v>148</v>
      </c>
      <c r="N14" s="513">
        <v>1625</v>
      </c>
      <c r="O14" s="513">
        <v>1294</v>
      </c>
      <c r="P14" s="513">
        <v>331</v>
      </c>
      <c r="Z14" s="883"/>
      <c r="AA14" s="883"/>
      <c r="AB14" s="883"/>
    </row>
    <row r="15" spans="1:28" ht="18.899999999999999" customHeight="1">
      <c r="D15" s="74" t="s">
        <v>1538</v>
      </c>
      <c r="E15" s="513">
        <v>7715</v>
      </c>
      <c r="F15" s="513">
        <v>7410</v>
      </c>
      <c r="G15" s="513">
        <v>305</v>
      </c>
      <c r="H15" s="513">
        <v>7667</v>
      </c>
      <c r="I15" s="513">
        <v>6794</v>
      </c>
      <c r="J15" s="513">
        <v>873</v>
      </c>
      <c r="K15" s="407">
        <v>8204</v>
      </c>
      <c r="L15" s="407">
        <v>7881</v>
      </c>
      <c r="M15" s="407">
        <v>323</v>
      </c>
      <c r="N15" s="513">
        <v>7646</v>
      </c>
      <c r="O15" s="513">
        <v>6899</v>
      </c>
      <c r="P15" s="513">
        <v>747</v>
      </c>
      <c r="Z15" s="883"/>
      <c r="AA15" s="883"/>
      <c r="AB15" s="883"/>
    </row>
    <row r="16" spans="1:28" ht="18.899999999999999" customHeight="1">
      <c r="D16" s="74" t="s">
        <v>1539</v>
      </c>
      <c r="E16" s="513">
        <v>5950</v>
      </c>
      <c r="F16" s="513">
        <v>5479</v>
      </c>
      <c r="G16" s="513">
        <v>471</v>
      </c>
      <c r="H16" s="513">
        <v>4814</v>
      </c>
      <c r="I16" s="513">
        <v>4248</v>
      </c>
      <c r="J16" s="513">
        <v>566</v>
      </c>
      <c r="K16" s="407">
        <v>5938</v>
      </c>
      <c r="L16" s="407">
        <v>5453</v>
      </c>
      <c r="M16" s="407">
        <v>485</v>
      </c>
      <c r="N16" s="513">
        <v>4578</v>
      </c>
      <c r="O16" s="513">
        <v>4092</v>
      </c>
      <c r="P16" s="513">
        <v>486</v>
      </c>
      <c r="Z16" s="883"/>
      <c r="AA16" s="883"/>
      <c r="AB16" s="883"/>
    </row>
    <row r="17" spans="2:28" ht="18.899999999999999" customHeight="1">
      <c r="D17" s="74" t="s">
        <v>1540</v>
      </c>
      <c r="E17" s="513">
        <v>78</v>
      </c>
      <c r="F17" s="513">
        <v>78</v>
      </c>
      <c r="G17" s="407" t="s">
        <v>717</v>
      </c>
      <c r="H17" s="513">
        <v>68</v>
      </c>
      <c r="I17" s="513">
        <v>52</v>
      </c>
      <c r="J17" s="513">
        <v>16</v>
      </c>
      <c r="K17" s="407">
        <v>84</v>
      </c>
      <c r="L17" s="407">
        <v>83</v>
      </c>
      <c r="M17" s="407">
        <v>1</v>
      </c>
      <c r="N17" s="513">
        <v>74</v>
      </c>
      <c r="O17" s="513">
        <v>51</v>
      </c>
      <c r="P17" s="513">
        <v>23</v>
      </c>
      <c r="Z17" s="883"/>
      <c r="AA17" s="883"/>
      <c r="AB17" s="883"/>
    </row>
    <row r="18" spans="2:28" ht="18.899999999999999" customHeight="1">
      <c r="D18" s="74" t="s">
        <v>2017</v>
      </c>
      <c r="E18" s="513">
        <v>65</v>
      </c>
      <c r="F18" s="513">
        <v>57</v>
      </c>
      <c r="G18" s="513">
        <v>8</v>
      </c>
      <c r="H18" s="513">
        <v>53</v>
      </c>
      <c r="I18" s="513">
        <v>44</v>
      </c>
      <c r="J18" s="60">
        <v>9</v>
      </c>
      <c r="K18" s="407">
        <v>75</v>
      </c>
      <c r="L18" s="407">
        <v>67</v>
      </c>
      <c r="M18" s="407">
        <v>8</v>
      </c>
      <c r="N18" s="513">
        <v>48</v>
      </c>
      <c r="O18" s="513">
        <v>33</v>
      </c>
      <c r="P18" s="511">
        <v>15</v>
      </c>
      <c r="Z18" s="883"/>
      <c r="AA18" s="883"/>
      <c r="AB18" s="883"/>
    </row>
    <row r="19" spans="2:28" ht="18.899999999999999" customHeight="1">
      <c r="D19" s="74" t="s">
        <v>1543</v>
      </c>
      <c r="E19" s="513">
        <v>315</v>
      </c>
      <c r="F19" s="513">
        <v>216</v>
      </c>
      <c r="G19" s="513">
        <v>99</v>
      </c>
      <c r="H19" s="513">
        <v>326</v>
      </c>
      <c r="I19" s="513">
        <v>274</v>
      </c>
      <c r="J19" s="513">
        <v>52</v>
      </c>
      <c r="K19" s="407">
        <v>338</v>
      </c>
      <c r="L19" s="407">
        <v>235</v>
      </c>
      <c r="M19" s="407">
        <v>103</v>
      </c>
      <c r="N19" s="513">
        <v>384</v>
      </c>
      <c r="O19" s="513">
        <v>306</v>
      </c>
      <c r="P19" s="513">
        <v>78</v>
      </c>
      <c r="Z19" s="883"/>
      <c r="AA19" s="883"/>
      <c r="AB19" s="883"/>
    </row>
    <row r="20" spans="2:28" ht="18.899999999999999" customHeight="1">
      <c r="D20" s="74" t="s">
        <v>2018</v>
      </c>
      <c r="E20" s="513">
        <v>31</v>
      </c>
      <c r="F20" s="513">
        <v>25</v>
      </c>
      <c r="G20" s="513">
        <v>6</v>
      </c>
      <c r="H20" s="513">
        <v>55</v>
      </c>
      <c r="I20" s="513">
        <v>51</v>
      </c>
      <c r="J20" s="513">
        <v>4</v>
      </c>
      <c r="K20" s="407">
        <v>27</v>
      </c>
      <c r="L20" s="407">
        <v>20</v>
      </c>
      <c r="M20" s="407">
        <v>7</v>
      </c>
      <c r="N20" s="513">
        <v>73</v>
      </c>
      <c r="O20" s="513">
        <v>67</v>
      </c>
      <c r="P20" s="513">
        <v>6</v>
      </c>
      <c r="Z20" s="883"/>
      <c r="AA20" s="883"/>
      <c r="AB20" s="883"/>
    </row>
    <row r="21" spans="2:28" ht="18.899999999999999" customHeight="1">
      <c r="D21" s="74" t="s">
        <v>2019</v>
      </c>
      <c r="E21" s="60">
        <v>120</v>
      </c>
      <c r="F21" s="60">
        <v>119</v>
      </c>
      <c r="G21" s="60">
        <v>1</v>
      </c>
      <c r="H21" s="513">
        <v>189</v>
      </c>
      <c r="I21" s="513">
        <v>158</v>
      </c>
      <c r="J21" s="513">
        <v>31</v>
      </c>
      <c r="K21" s="511">
        <v>176</v>
      </c>
      <c r="L21" s="521">
        <v>176</v>
      </c>
      <c r="M21" s="521" t="s">
        <v>717</v>
      </c>
      <c r="N21" s="513">
        <v>186</v>
      </c>
      <c r="O21" s="513">
        <v>155</v>
      </c>
      <c r="P21" s="513">
        <v>31</v>
      </c>
      <c r="Z21" s="883"/>
      <c r="AA21" s="883"/>
      <c r="AB21" s="883"/>
    </row>
    <row r="22" spans="2:28" ht="18.899999999999999" customHeight="1">
      <c r="D22" s="74" t="s">
        <v>2020</v>
      </c>
      <c r="E22" s="60">
        <v>425</v>
      </c>
      <c r="F22" s="60">
        <v>404</v>
      </c>
      <c r="G22" s="60">
        <v>21</v>
      </c>
      <c r="H22" s="60">
        <v>472</v>
      </c>
      <c r="I22" s="60">
        <v>428</v>
      </c>
      <c r="J22" s="60">
        <v>44</v>
      </c>
      <c r="K22" s="511">
        <v>470</v>
      </c>
      <c r="L22" s="521">
        <v>444</v>
      </c>
      <c r="M22" s="521">
        <v>26</v>
      </c>
      <c r="N22" s="521">
        <v>430</v>
      </c>
      <c r="O22" s="521">
        <v>392</v>
      </c>
      <c r="P22" s="521">
        <v>38</v>
      </c>
      <c r="Z22" s="883"/>
      <c r="AA22" s="883"/>
      <c r="AB22" s="883"/>
    </row>
    <row r="23" spans="2:28" ht="18.899999999999999" customHeight="1">
      <c r="D23" s="884" t="s">
        <v>2021</v>
      </c>
      <c r="E23" s="513">
        <v>69</v>
      </c>
      <c r="F23" s="513">
        <v>65</v>
      </c>
      <c r="G23" s="513">
        <v>4</v>
      </c>
      <c r="H23" s="513">
        <v>89</v>
      </c>
      <c r="I23" s="513">
        <v>75</v>
      </c>
      <c r="J23" s="513">
        <v>14</v>
      </c>
      <c r="K23" s="513">
        <v>80</v>
      </c>
      <c r="L23" s="513">
        <v>68</v>
      </c>
      <c r="M23" s="513">
        <v>12</v>
      </c>
      <c r="N23" s="513">
        <v>124</v>
      </c>
      <c r="O23" s="513">
        <v>107</v>
      </c>
      <c r="P23" s="513">
        <v>17</v>
      </c>
      <c r="Z23" s="883"/>
      <c r="AA23" s="883"/>
      <c r="AB23" s="883"/>
    </row>
    <row r="24" spans="2:28" ht="6" customHeight="1">
      <c r="D24" s="885"/>
      <c r="E24" s="886"/>
      <c r="F24" s="886"/>
      <c r="G24" s="886"/>
      <c r="H24" s="886"/>
      <c r="I24" s="886"/>
      <c r="J24" s="886"/>
      <c r="K24" s="886"/>
      <c r="L24" s="886"/>
      <c r="M24" s="886"/>
      <c r="N24" s="886"/>
      <c r="O24" s="886"/>
      <c r="P24" s="886"/>
      <c r="Z24" s="883"/>
      <c r="AA24" s="883"/>
      <c r="AB24" s="883"/>
    </row>
    <row r="25" spans="2:28" ht="25.5" customHeight="1">
      <c r="B25" s="3430" t="s">
        <v>2022</v>
      </c>
      <c r="C25" s="3430"/>
      <c r="D25" s="3431"/>
      <c r="E25" s="840">
        <v>12106</v>
      </c>
      <c r="F25" s="840">
        <v>9485</v>
      </c>
      <c r="G25" s="840">
        <v>2621</v>
      </c>
      <c r="H25" s="840">
        <v>13223</v>
      </c>
      <c r="I25" s="841">
        <v>12288</v>
      </c>
      <c r="J25" s="841">
        <v>935</v>
      </c>
      <c r="K25" s="841">
        <f>SUM(K26,K37:K42)</f>
        <v>11645</v>
      </c>
      <c r="L25" s="841">
        <f>SUM(L26,L37:L42)</f>
        <v>9400</v>
      </c>
      <c r="M25" s="841">
        <f t="shared" ref="M25" si="2">SUM(M26,M37:M42)</f>
        <v>2245</v>
      </c>
      <c r="N25" s="840">
        <f>SUM(N26,N37:N42)</f>
        <v>12283</v>
      </c>
      <c r="O25" s="840">
        <f t="shared" ref="O25:P25" si="3">SUM(O26,O37:O42)</f>
        <v>11442</v>
      </c>
      <c r="P25" s="840">
        <f t="shared" si="3"/>
        <v>841</v>
      </c>
      <c r="Q25" s="852"/>
      <c r="R25" s="852"/>
      <c r="S25" s="852"/>
      <c r="Z25" s="878"/>
      <c r="AA25" s="878"/>
      <c r="AB25" s="878"/>
    </row>
    <row r="26" spans="2:28" ht="18.899999999999999" customHeight="1">
      <c r="C26" s="3419" t="s">
        <v>2023</v>
      </c>
      <c r="D26" s="3422"/>
      <c r="E26" s="513">
        <v>10431</v>
      </c>
      <c r="F26" s="513">
        <v>8422</v>
      </c>
      <c r="G26" s="513">
        <v>2009</v>
      </c>
      <c r="H26" s="419">
        <v>11809</v>
      </c>
      <c r="I26" s="419">
        <v>11054</v>
      </c>
      <c r="J26" s="60">
        <v>755</v>
      </c>
      <c r="K26" s="513">
        <v>10578</v>
      </c>
      <c r="L26" s="513">
        <v>8660</v>
      </c>
      <c r="M26" s="513">
        <v>1918</v>
      </c>
      <c r="N26" s="519">
        <v>11438</v>
      </c>
      <c r="O26" s="519">
        <v>10720</v>
      </c>
      <c r="P26" s="521">
        <v>718</v>
      </c>
      <c r="Q26" s="852"/>
      <c r="R26" s="852"/>
      <c r="S26" s="852"/>
      <c r="Z26" s="883"/>
      <c r="AA26" s="883"/>
      <c r="AB26" s="883"/>
    </row>
    <row r="27" spans="2:28" ht="18" customHeight="1">
      <c r="D27" s="74" t="s">
        <v>2024</v>
      </c>
      <c r="E27" s="513">
        <v>1577</v>
      </c>
      <c r="F27" s="513">
        <v>960</v>
      </c>
      <c r="G27" s="513">
        <v>617</v>
      </c>
      <c r="H27" s="513">
        <v>770</v>
      </c>
      <c r="I27" s="513">
        <v>654</v>
      </c>
      <c r="J27" s="513">
        <v>116</v>
      </c>
      <c r="K27" s="513">
        <v>1571</v>
      </c>
      <c r="L27" s="513">
        <v>969</v>
      </c>
      <c r="M27" s="513">
        <v>602</v>
      </c>
      <c r="N27" s="513">
        <v>820</v>
      </c>
      <c r="O27" s="513">
        <v>711</v>
      </c>
      <c r="P27" s="513">
        <v>109</v>
      </c>
      <c r="Q27" s="852"/>
      <c r="R27" s="852"/>
      <c r="S27" s="852"/>
      <c r="Z27" s="883"/>
      <c r="AA27" s="883"/>
      <c r="AB27" s="883"/>
    </row>
    <row r="28" spans="2:28" ht="18" customHeight="1">
      <c r="D28" s="74" t="s">
        <v>2025</v>
      </c>
      <c r="E28" s="513">
        <v>1511</v>
      </c>
      <c r="F28" s="513">
        <v>999</v>
      </c>
      <c r="G28" s="513">
        <v>512</v>
      </c>
      <c r="H28" s="513">
        <v>1390</v>
      </c>
      <c r="I28" s="513">
        <v>1179</v>
      </c>
      <c r="J28" s="513">
        <v>211</v>
      </c>
      <c r="K28" s="513">
        <v>1463</v>
      </c>
      <c r="L28" s="513">
        <v>1016</v>
      </c>
      <c r="M28" s="513">
        <v>447</v>
      </c>
      <c r="N28" s="513">
        <v>1398</v>
      </c>
      <c r="O28" s="513">
        <v>1212</v>
      </c>
      <c r="P28" s="513">
        <v>186</v>
      </c>
      <c r="Z28" s="883"/>
      <c r="AA28" s="883"/>
      <c r="AB28" s="883"/>
    </row>
    <row r="29" spans="2:28" ht="18" customHeight="1">
      <c r="D29" s="74" t="s">
        <v>2026</v>
      </c>
      <c r="E29" s="513">
        <v>3555</v>
      </c>
      <c r="F29" s="513">
        <v>3281</v>
      </c>
      <c r="G29" s="513">
        <v>274</v>
      </c>
      <c r="H29" s="513">
        <v>4432</v>
      </c>
      <c r="I29" s="513">
        <v>4308</v>
      </c>
      <c r="J29" s="513">
        <v>124</v>
      </c>
      <c r="K29" s="513">
        <v>3736</v>
      </c>
      <c r="L29" s="513">
        <v>3417</v>
      </c>
      <c r="M29" s="513">
        <v>319</v>
      </c>
      <c r="N29" s="513">
        <v>4236</v>
      </c>
      <c r="O29" s="513">
        <v>4116</v>
      </c>
      <c r="P29" s="513">
        <v>120</v>
      </c>
      <c r="Z29" s="883"/>
      <c r="AA29" s="883"/>
      <c r="AB29" s="883"/>
    </row>
    <row r="30" spans="2:28" ht="18" customHeight="1">
      <c r="D30" s="74" t="s">
        <v>2027</v>
      </c>
      <c r="E30" s="513">
        <v>2239</v>
      </c>
      <c r="F30" s="513">
        <v>2151</v>
      </c>
      <c r="G30" s="513">
        <v>88</v>
      </c>
      <c r="H30" s="513">
        <v>3286</v>
      </c>
      <c r="I30" s="513">
        <v>3105</v>
      </c>
      <c r="J30" s="513">
        <v>181</v>
      </c>
      <c r="K30" s="513">
        <v>2404</v>
      </c>
      <c r="L30" s="513">
        <v>2251</v>
      </c>
      <c r="M30" s="513">
        <v>153</v>
      </c>
      <c r="N30" s="513">
        <v>3119</v>
      </c>
      <c r="O30" s="513">
        <v>2937</v>
      </c>
      <c r="P30" s="513">
        <v>182</v>
      </c>
      <c r="Z30" s="883"/>
      <c r="AA30" s="883"/>
      <c r="AB30" s="883"/>
    </row>
    <row r="31" spans="2:28" ht="18" customHeight="1">
      <c r="D31" s="74" t="s">
        <v>2028</v>
      </c>
      <c r="E31" s="513">
        <v>55</v>
      </c>
      <c r="F31" s="513">
        <v>47</v>
      </c>
      <c r="G31" s="513">
        <v>8</v>
      </c>
      <c r="H31" s="513">
        <v>82</v>
      </c>
      <c r="I31" s="513">
        <v>76</v>
      </c>
      <c r="J31" s="513">
        <v>6</v>
      </c>
      <c r="K31" s="513">
        <v>95</v>
      </c>
      <c r="L31" s="513">
        <v>84</v>
      </c>
      <c r="M31" s="513">
        <v>11</v>
      </c>
      <c r="N31" s="513">
        <v>98</v>
      </c>
      <c r="O31" s="513">
        <v>83</v>
      </c>
      <c r="P31" s="513">
        <v>15</v>
      </c>
      <c r="Z31" s="883"/>
      <c r="AA31" s="883"/>
      <c r="AB31" s="883"/>
    </row>
    <row r="32" spans="2:28" ht="18" customHeight="1">
      <c r="D32" s="74" t="s">
        <v>2029</v>
      </c>
      <c r="E32" s="513">
        <v>75</v>
      </c>
      <c r="F32" s="513">
        <v>44</v>
      </c>
      <c r="G32" s="513">
        <v>31</v>
      </c>
      <c r="H32" s="513">
        <v>30</v>
      </c>
      <c r="I32" s="513">
        <v>26</v>
      </c>
      <c r="J32" s="407">
        <v>4</v>
      </c>
      <c r="K32" s="513">
        <v>53</v>
      </c>
      <c r="L32" s="513">
        <v>34</v>
      </c>
      <c r="M32" s="513">
        <v>19</v>
      </c>
      <c r="N32" s="513">
        <v>24</v>
      </c>
      <c r="O32" s="513">
        <v>21</v>
      </c>
      <c r="P32" s="407">
        <v>3</v>
      </c>
      <c r="Z32" s="883"/>
      <c r="AA32" s="883"/>
      <c r="AB32" s="883"/>
    </row>
    <row r="33" spans="1:28" ht="18" customHeight="1">
      <c r="D33" s="74" t="s">
        <v>2030</v>
      </c>
      <c r="E33" s="513">
        <v>750</v>
      </c>
      <c r="F33" s="513">
        <v>317</v>
      </c>
      <c r="G33" s="513">
        <v>433</v>
      </c>
      <c r="H33" s="513">
        <v>879</v>
      </c>
      <c r="I33" s="513">
        <v>829</v>
      </c>
      <c r="J33" s="513">
        <v>50</v>
      </c>
      <c r="K33" s="513">
        <v>643</v>
      </c>
      <c r="L33" s="513">
        <v>306</v>
      </c>
      <c r="M33" s="513">
        <v>337</v>
      </c>
      <c r="N33" s="513">
        <v>823</v>
      </c>
      <c r="O33" s="513">
        <v>782</v>
      </c>
      <c r="P33" s="513">
        <v>41</v>
      </c>
      <c r="Z33" s="883"/>
      <c r="AA33" s="883"/>
      <c r="AB33" s="883"/>
    </row>
    <row r="34" spans="1:28" ht="18" customHeight="1">
      <c r="D34" s="74" t="s">
        <v>2031</v>
      </c>
      <c r="E34" s="513">
        <v>377</v>
      </c>
      <c r="F34" s="513">
        <v>364</v>
      </c>
      <c r="G34" s="513">
        <v>13</v>
      </c>
      <c r="H34" s="513">
        <v>596</v>
      </c>
      <c r="I34" s="513">
        <v>576</v>
      </c>
      <c r="J34" s="513">
        <v>20</v>
      </c>
      <c r="K34" s="513">
        <v>305</v>
      </c>
      <c r="L34" s="513">
        <v>297</v>
      </c>
      <c r="M34" s="513">
        <v>8</v>
      </c>
      <c r="N34" s="513">
        <v>544</v>
      </c>
      <c r="O34" s="513">
        <v>525</v>
      </c>
      <c r="P34" s="513">
        <v>19</v>
      </c>
      <c r="Z34" s="883"/>
      <c r="AA34" s="883"/>
      <c r="AB34" s="883"/>
    </row>
    <row r="35" spans="1:28" ht="18" customHeight="1">
      <c r="D35" s="74" t="s">
        <v>2032</v>
      </c>
      <c r="E35" s="513">
        <v>116</v>
      </c>
      <c r="F35" s="513">
        <v>114</v>
      </c>
      <c r="G35" s="60">
        <v>2</v>
      </c>
      <c r="H35" s="513">
        <v>226</v>
      </c>
      <c r="I35" s="513">
        <v>213</v>
      </c>
      <c r="J35" s="513">
        <v>13</v>
      </c>
      <c r="K35" s="513">
        <v>137</v>
      </c>
      <c r="L35" s="513">
        <v>137</v>
      </c>
      <c r="M35" s="511" t="s">
        <v>717</v>
      </c>
      <c r="N35" s="513">
        <v>251</v>
      </c>
      <c r="O35" s="513">
        <v>235</v>
      </c>
      <c r="P35" s="513">
        <v>16</v>
      </c>
      <c r="Z35" s="883"/>
      <c r="AA35" s="883"/>
      <c r="AB35" s="883"/>
    </row>
    <row r="36" spans="1:28" ht="18" customHeight="1">
      <c r="C36" s="449"/>
      <c r="D36" s="884" t="s">
        <v>2021</v>
      </c>
      <c r="E36" s="513">
        <v>176</v>
      </c>
      <c r="F36" s="513">
        <v>145</v>
      </c>
      <c r="G36" s="513">
        <v>31</v>
      </c>
      <c r="H36" s="513">
        <v>118</v>
      </c>
      <c r="I36" s="513">
        <v>88</v>
      </c>
      <c r="J36" s="513">
        <v>30</v>
      </c>
      <c r="K36" s="513">
        <v>171</v>
      </c>
      <c r="L36" s="513">
        <v>149</v>
      </c>
      <c r="M36" s="513">
        <v>22</v>
      </c>
      <c r="N36" s="513">
        <v>125</v>
      </c>
      <c r="O36" s="513">
        <v>98</v>
      </c>
      <c r="P36" s="513">
        <v>27</v>
      </c>
      <c r="Z36" s="883"/>
      <c r="AA36" s="883"/>
      <c r="AB36" s="883"/>
    </row>
    <row r="37" spans="1:28" ht="18.899999999999999" customHeight="1">
      <c r="C37" s="3419" t="s">
        <v>2033</v>
      </c>
      <c r="D37" s="3422"/>
      <c r="E37" s="513">
        <v>188</v>
      </c>
      <c r="F37" s="513">
        <v>126</v>
      </c>
      <c r="G37" s="513">
        <v>62</v>
      </c>
      <c r="H37" s="419">
        <v>53</v>
      </c>
      <c r="I37" s="419">
        <v>49</v>
      </c>
      <c r="J37" s="60">
        <v>4</v>
      </c>
      <c r="K37" s="513">
        <v>111</v>
      </c>
      <c r="L37" s="513">
        <v>78</v>
      </c>
      <c r="M37" s="513">
        <v>33</v>
      </c>
      <c r="N37" s="519">
        <v>27</v>
      </c>
      <c r="O37" s="519">
        <v>27</v>
      </c>
      <c r="P37" s="521" t="s">
        <v>717</v>
      </c>
      <c r="Z37" s="883"/>
      <c r="AA37" s="883"/>
      <c r="AB37" s="825"/>
    </row>
    <row r="38" spans="1:28" ht="18.899999999999999" customHeight="1">
      <c r="C38" s="3419" t="s">
        <v>2034</v>
      </c>
      <c r="D38" s="3422"/>
      <c r="E38" s="513">
        <v>293</v>
      </c>
      <c r="F38" s="513">
        <v>173</v>
      </c>
      <c r="G38" s="513">
        <v>120</v>
      </c>
      <c r="H38" s="513">
        <v>153</v>
      </c>
      <c r="I38" s="513">
        <v>149</v>
      </c>
      <c r="J38" s="513">
        <v>4</v>
      </c>
      <c r="K38" s="513">
        <v>165</v>
      </c>
      <c r="L38" s="513">
        <v>94</v>
      </c>
      <c r="M38" s="513">
        <v>71</v>
      </c>
      <c r="N38" s="513">
        <v>83</v>
      </c>
      <c r="O38" s="513">
        <v>79</v>
      </c>
      <c r="P38" s="513">
        <v>4</v>
      </c>
      <c r="Z38" s="883"/>
      <c r="AA38" s="883"/>
      <c r="AB38" s="883"/>
    </row>
    <row r="39" spans="1:28" ht="18.899999999999999" customHeight="1">
      <c r="C39" s="3419" t="s">
        <v>2035</v>
      </c>
      <c r="D39" s="3422"/>
      <c r="E39" s="513">
        <v>192</v>
      </c>
      <c r="F39" s="513">
        <v>100</v>
      </c>
      <c r="G39" s="513">
        <v>92</v>
      </c>
      <c r="H39" s="513">
        <v>172</v>
      </c>
      <c r="I39" s="513">
        <v>153</v>
      </c>
      <c r="J39" s="513">
        <v>19</v>
      </c>
      <c r="K39" s="513">
        <v>136</v>
      </c>
      <c r="L39" s="513">
        <v>101</v>
      </c>
      <c r="M39" s="513">
        <v>35</v>
      </c>
      <c r="N39" s="513">
        <v>118</v>
      </c>
      <c r="O39" s="513">
        <v>104</v>
      </c>
      <c r="P39" s="513">
        <v>14</v>
      </c>
      <c r="Z39" s="883"/>
      <c r="AA39" s="883"/>
      <c r="AB39" s="883"/>
    </row>
    <row r="40" spans="1:28" ht="18.899999999999999" customHeight="1">
      <c r="C40" s="3419" t="s">
        <v>2036</v>
      </c>
      <c r="D40" s="3422"/>
      <c r="E40" s="513">
        <v>104</v>
      </c>
      <c r="F40" s="513">
        <v>73</v>
      </c>
      <c r="G40" s="513">
        <v>31</v>
      </c>
      <c r="H40" s="513">
        <v>108</v>
      </c>
      <c r="I40" s="513">
        <v>80</v>
      </c>
      <c r="J40" s="513">
        <v>28</v>
      </c>
      <c r="K40" s="513">
        <v>91</v>
      </c>
      <c r="L40" s="513">
        <v>70</v>
      </c>
      <c r="M40" s="513">
        <v>21</v>
      </c>
      <c r="N40" s="513">
        <v>84</v>
      </c>
      <c r="O40" s="513">
        <v>66</v>
      </c>
      <c r="P40" s="513">
        <v>18</v>
      </c>
      <c r="Z40" s="883"/>
      <c r="AA40" s="883"/>
      <c r="AB40" s="883"/>
    </row>
    <row r="41" spans="1:28" ht="18.899999999999999" customHeight="1">
      <c r="C41" s="3419" t="s">
        <v>2037</v>
      </c>
      <c r="D41" s="3422"/>
      <c r="E41" s="513">
        <v>147</v>
      </c>
      <c r="F41" s="513">
        <v>93</v>
      </c>
      <c r="G41" s="513">
        <v>54</v>
      </c>
      <c r="H41" s="513">
        <v>109</v>
      </c>
      <c r="I41" s="513">
        <v>86</v>
      </c>
      <c r="J41" s="513">
        <v>23</v>
      </c>
      <c r="K41" s="513">
        <v>145</v>
      </c>
      <c r="L41" s="513">
        <v>86</v>
      </c>
      <c r="M41" s="513">
        <v>59</v>
      </c>
      <c r="N41" s="513">
        <v>96</v>
      </c>
      <c r="O41" s="513">
        <v>71</v>
      </c>
      <c r="P41" s="513">
        <v>25</v>
      </c>
      <c r="Z41" s="883"/>
      <c r="AA41" s="883"/>
      <c r="AB41" s="883"/>
    </row>
    <row r="42" spans="1:28" ht="18.899999999999999" customHeight="1" thickBot="1">
      <c r="A42" s="89"/>
      <c r="B42" s="89"/>
      <c r="C42" s="3426" t="s">
        <v>2038</v>
      </c>
      <c r="D42" s="3427"/>
      <c r="E42" s="526">
        <v>751</v>
      </c>
      <c r="F42" s="526">
        <v>498</v>
      </c>
      <c r="G42" s="526">
        <v>253</v>
      </c>
      <c r="H42" s="526">
        <v>819</v>
      </c>
      <c r="I42" s="526">
        <v>717</v>
      </c>
      <c r="J42" s="526">
        <v>102</v>
      </c>
      <c r="K42" s="526">
        <v>419</v>
      </c>
      <c r="L42" s="526">
        <v>311</v>
      </c>
      <c r="M42" s="526">
        <v>108</v>
      </c>
      <c r="N42" s="526">
        <v>437</v>
      </c>
      <c r="O42" s="526">
        <v>375</v>
      </c>
      <c r="P42" s="526">
        <v>62</v>
      </c>
      <c r="Z42" s="883"/>
      <c r="AA42" s="883"/>
      <c r="AB42" s="883"/>
    </row>
    <row r="43" spans="1:28" s="306" customFormat="1" ht="13.25" customHeight="1">
      <c r="A43" s="553" t="s">
        <v>1996</v>
      </c>
      <c r="B43" s="552"/>
      <c r="C43" s="553"/>
      <c r="D43" s="887"/>
      <c r="E43" s="59"/>
      <c r="F43" s="59"/>
      <c r="G43" s="59"/>
      <c r="H43" s="59"/>
      <c r="I43" s="59"/>
      <c r="J43" s="59"/>
      <c r="K43" s="59"/>
      <c r="L43" s="59"/>
      <c r="M43" s="59"/>
      <c r="N43" s="59"/>
      <c r="O43" s="59"/>
      <c r="P43" s="487"/>
      <c r="Q43" s="59"/>
      <c r="R43" s="831"/>
    </row>
  </sheetData>
  <mergeCells count="18">
    <mergeCell ref="C39:D39"/>
    <mergeCell ref="C40:D40"/>
    <mergeCell ref="C41:D41"/>
    <mergeCell ref="C42:D42"/>
    <mergeCell ref="A8:D8"/>
    <mergeCell ref="B10:D10"/>
    <mergeCell ref="B25:D25"/>
    <mergeCell ref="C26:D26"/>
    <mergeCell ref="C37:D37"/>
    <mergeCell ref="C38:D38"/>
    <mergeCell ref="A3:D3"/>
    <mergeCell ref="A4:D7"/>
    <mergeCell ref="E4:J4"/>
    <mergeCell ref="K4:P4"/>
    <mergeCell ref="E5:G6"/>
    <mergeCell ref="H5:J6"/>
    <mergeCell ref="K5:M6"/>
    <mergeCell ref="N5:P6"/>
  </mergeCells>
  <phoneticPr fontId="3"/>
  <pageMargins left="0.6692913385826772" right="0.39370078740157483" top="0.59055118110236227" bottom="0.59055118110236227" header="0.51181102362204722" footer="0.51181102362204722"/>
  <pageSetup paperSize="9" fitToWidth="2" fitToHeight="2" orientation="portrait" horizontalDpi="4294967293"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B4480-48F8-41C7-9FD5-01F0DCA320F4}">
  <dimension ref="A1:P18"/>
  <sheetViews>
    <sheetView view="pageBreakPreview" zoomScaleNormal="100" zoomScaleSheetLayoutView="100" workbookViewId="0"/>
  </sheetViews>
  <sheetFormatPr defaultRowHeight="13"/>
  <cols>
    <col min="1" max="3" width="1.1796875" customWidth="1"/>
    <col min="4" max="4" width="12.81640625" customWidth="1"/>
    <col min="5" max="14" width="8.6328125" customWidth="1"/>
    <col min="15" max="15" width="6.6328125" customWidth="1"/>
    <col min="16" max="16" width="5.90625" customWidth="1"/>
    <col min="17" max="22" width="8.6328125" customWidth="1"/>
    <col min="23" max="29" width="9" customWidth="1"/>
  </cols>
  <sheetData>
    <row r="1" spans="1:16" ht="24" customHeight="1">
      <c r="A1" s="56" t="s">
        <v>2039</v>
      </c>
      <c r="B1" s="56"/>
    </row>
    <row r="2" spans="1:16" ht="13.5" thickBot="1">
      <c r="A2" s="342" t="s">
        <v>2040</v>
      </c>
      <c r="B2" s="342"/>
      <c r="C2" s="89"/>
      <c r="D2" s="89"/>
      <c r="L2" s="60" t="s">
        <v>2041</v>
      </c>
    </row>
    <row r="3" spans="1:16" ht="24.9" customHeight="1">
      <c r="A3" s="3233" t="s">
        <v>11</v>
      </c>
      <c r="B3" s="3449"/>
      <c r="C3" s="3449"/>
      <c r="D3" s="3412"/>
      <c r="E3" s="3243" t="s">
        <v>2042</v>
      </c>
      <c r="F3" s="3243" t="s">
        <v>2043</v>
      </c>
      <c r="G3" s="3243" t="s">
        <v>2044</v>
      </c>
      <c r="H3" s="3243" t="s">
        <v>2045</v>
      </c>
      <c r="I3" s="3243" t="s">
        <v>2046</v>
      </c>
      <c r="J3" s="3235"/>
      <c r="K3" s="3232" t="s">
        <v>1531</v>
      </c>
      <c r="L3" s="3233"/>
    </row>
    <row r="4" spans="1:16" ht="24.9" customHeight="1">
      <c r="A4" s="3273"/>
      <c r="B4" s="3362"/>
      <c r="C4" s="3362"/>
      <c r="D4" s="3121"/>
      <c r="E4" s="3238"/>
      <c r="F4" s="3238"/>
      <c r="G4" s="3238"/>
      <c r="H4" s="3238"/>
      <c r="I4" s="3392" t="s">
        <v>2047</v>
      </c>
      <c r="J4" s="3392" t="s">
        <v>2048</v>
      </c>
      <c r="K4" s="3270" t="s">
        <v>2049</v>
      </c>
      <c r="L4" s="3270" t="s">
        <v>2050</v>
      </c>
    </row>
    <row r="5" spans="1:16" ht="24.9" customHeight="1">
      <c r="A5" s="3241"/>
      <c r="B5" s="3413"/>
      <c r="C5" s="3413"/>
      <c r="D5" s="3414"/>
      <c r="E5" s="3266"/>
      <c r="F5" s="3266"/>
      <c r="G5" s="3266"/>
      <c r="H5" s="3266"/>
      <c r="I5" s="3248"/>
      <c r="J5" s="3248"/>
      <c r="K5" s="3266"/>
      <c r="L5" s="3266"/>
    </row>
    <row r="6" spans="1:16" ht="20.149999999999999" customHeight="1">
      <c r="A6" s="59" t="s">
        <v>2051</v>
      </c>
      <c r="E6" s="889">
        <v>362.33</v>
      </c>
      <c r="F6" s="890">
        <v>36.6</v>
      </c>
      <c r="G6" s="891">
        <v>329714</v>
      </c>
      <c r="H6" s="891">
        <v>179056</v>
      </c>
      <c r="I6" s="890">
        <v>10.1</v>
      </c>
      <c r="J6" s="890">
        <v>54.3</v>
      </c>
      <c r="K6" s="890">
        <v>910</v>
      </c>
      <c r="L6" s="892">
        <v>4892.2</v>
      </c>
    </row>
    <row r="7" spans="1:16" ht="20.149999999999999" customHeight="1">
      <c r="A7" s="59" t="s">
        <v>2052</v>
      </c>
      <c r="E7" s="893">
        <v>364.15</v>
      </c>
      <c r="F7" s="894">
        <v>41</v>
      </c>
      <c r="G7" s="465">
        <v>346030</v>
      </c>
      <c r="H7" s="465">
        <v>185295</v>
      </c>
      <c r="I7" s="894">
        <v>11.3</v>
      </c>
      <c r="J7" s="894">
        <v>53.5</v>
      </c>
      <c r="K7" s="894">
        <v>950.2</v>
      </c>
      <c r="L7" s="895">
        <v>4519.3999999999996</v>
      </c>
    </row>
    <row r="8" spans="1:16" ht="20.149999999999999" customHeight="1">
      <c r="A8" s="59" t="s">
        <v>2053</v>
      </c>
      <c r="E8" s="893">
        <v>364.23</v>
      </c>
      <c r="F8" s="894">
        <v>43.5</v>
      </c>
      <c r="G8" s="460">
        <v>360261</v>
      </c>
      <c r="H8" s="460">
        <v>193617</v>
      </c>
      <c r="I8" s="894">
        <v>11.9</v>
      </c>
      <c r="J8" s="894">
        <v>53.7</v>
      </c>
      <c r="K8" s="894">
        <v>989.1</v>
      </c>
      <c r="L8" s="895">
        <v>4451</v>
      </c>
    </row>
    <row r="9" spans="1:16" ht="20.149999999999999" customHeight="1">
      <c r="A9" s="59" t="s">
        <v>2054</v>
      </c>
      <c r="E9" s="893">
        <v>364.44</v>
      </c>
      <c r="F9" s="894">
        <v>50.2</v>
      </c>
      <c r="G9" s="460">
        <v>365612</v>
      </c>
      <c r="H9" s="460">
        <v>210469</v>
      </c>
      <c r="I9" s="894">
        <v>13.8</v>
      </c>
      <c r="J9" s="894">
        <v>57.6</v>
      </c>
      <c r="K9" s="894">
        <v>1003.2</v>
      </c>
      <c r="L9" s="895">
        <v>4192.6000000000004</v>
      </c>
    </row>
    <row r="10" spans="1:16" ht="20.149999999999999" customHeight="1">
      <c r="A10" s="59" t="s">
        <v>2055</v>
      </c>
      <c r="E10" s="893">
        <v>364.47</v>
      </c>
      <c r="F10" s="894">
        <v>56.6</v>
      </c>
      <c r="G10" s="460">
        <v>374517</v>
      </c>
      <c r="H10" s="460">
        <v>240628</v>
      </c>
      <c r="I10" s="894">
        <v>15.5</v>
      </c>
      <c r="J10" s="894">
        <v>64.3</v>
      </c>
      <c r="K10" s="894">
        <v>1027.5999999999999</v>
      </c>
      <c r="L10" s="895">
        <v>4251.3999999999996</v>
      </c>
    </row>
    <row r="11" spans="1:16" ht="20.149999999999999" customHeight="1">
      <c r="A11" s="59" t="s">
        <v>2056</v>
      </c>
      <c r="E11" s="893">
        <v>364.49</v>
      </c>
      <c r="F11" s="896">
        <v>56.04</v>
      </c>
      <c r="G11" s="465">
        <v>378789</v>
      </c>
      <c r="H11" s="465">
        <v>239923</v>
      </c>
      <c r="I11" s="894">
        <v>15.4</v>
      </c>
      <c r="J11" s="894">
        <v>63.3</v>
      </c>
      <c r="K11" s="894">
        <v>1039.2</v>
      </c>
      <c r="L11" s="895">
        <v>4281.3</v>
      </c>
    </row>
    <row r="12" spans="1:16" ht="20.149999999999999" customHeight="1">
      <c r="A12" s="59" t="s">
        <v>2057</v>
      </c>
      <c r="E12" s="893">
        <v>461.26</v>
      </c>
      <c r="F12" s="896">
        <v>58.32</v>
      </c>
      <c r="G12" s="465">
        <v>418509</v>
      </c>
      <c r="H12" s="465">
        <v>252609</v>
      </c>
      <c r="I12" s="894">
        <v>12.6</v>
      </c>
      <c r="J12" s="894">
        <v>60.4</v>
      </c>
      <c r="K12" s="894">
        <v>907.3</v>
      </c>
      <c r="L12" s="895">
        <v>4331.3999999999996</v>
      </c>
    </row>
    <row r="13" spans="1:16" ht="20.149999999999999" customHeight="1">
      <c r="A13" s="59" t="s">
        <v>2058</v>
      </c>
      <c r="E13" s="893">
        <v>518.11</v>
      </c>
      <c r="F13" s="896">
        <v>58.55</v>
      </c>
      <c r="G13" s="465">
        <v>461357</v>
      </c>
      <c r="H13" s="465">
        <v>254721</v>
      </c>
      <c r="I13" s="894">
        <v>11.3</v>
      </c>
      <c r="J13" s="894">
        <v>55.2</v>
      </c>
      <c r="K13" s="894">
        <v>890.5</v>
      </c>
      <c r="L13" s="895">
        <v>4350.5</v>
      </c>
    </row>
    <row r="14" spans="1:16" ht="20.149999999999999" customHeight="1">
      <c r="A14" s="59" t="s">
        <v>1824</v>
      </c>
      <c r="E14" s="893">
        <v>518.14</v>
      </c>
      <c r="F14" s="896">
        <v>59.89</v>
      </c>
      <c r="G14" s="465">
        <v>464811</v>
      </c>
      <c r="H14" s="465">
        <v>265448</v>
      </c>
      <c r="I14" s="894">
        <v>11.6</v>
      </c>
      <c r="J14" s="894">
        <v>57.1</v>
      </c>
      <c r="K14" s="894">
        <v>897.1</v>
      </c>
      <c r="L14" s="895">
        <v>4432.3</v>
      </c>
    </row>
    <row r="15" spans="1:16" ht="20.149999999999999" customHeight="1" thickBot="1">
      <c r="A15" s="897" t="s">
        <v>2059</v>
      </c>
      <c r="B15" s="89"/>
      <c r="C15" s="89"/>
      <c r="D15" s="89"/>
      <c r="E15" s="898">
        <v>518.14</v>
      </c>
      <c r="F15" s="899">
        <v>59.9</v>
      </c>
      <c r="G15" s="900">
        <v>460930</v>
      </c>
      <c r="H15" s="900">
        <v>264631</v>
      </c>
      <c r="I15" s="901">
        <v>11.560582082062764</v>
      </c>
      <c r="J15" s="901">
        <v>57.412405354392199</v>
      </c>
      <c r="K15" s="901">
        <v>889.6</v>
      </c>
      <c r="L15" s="902">
        <v>4417.8999999999996</v>
      </c>
    </row>
    <row r="16" spans="1:16" s="534" customFormat="1" ht="13.25" customHeight="1">
      <c r="A16" s="91" t="s">
        <v>1996</v>
      </c>
      <c r="B16" s="91"/>
      <c r="C16" s="871"/>
      <c r="D16" s="91"/>
      <c r="E16" s="91"/>
      <c r="F16" s="91"/>
      <c r="G16" s="91"/>
      <c r="H16" s="91"/>
      <c r="I16" s="91"/>
      <c r="J16" s="91"/>
      <c r="K16" s="91"/>
      <c r="L16" s="91"/>
      <c r="M16" s="91"/>
      <c r="N16" s="91"/>
      <c r="O16" s="903"/>
      <c r="P16" s="91"/>
    </row>
    <row r="17" spans="1:16" s="534" customFormat="1" ht="13.25" customHeight="1">
      <c r="A17" s="3448" t="s">
        <v>2060</v>
      </c>
      <c r="B17" s="3448"/>
      <c r="C17" s="3448"/>
      <c r="D17" s="3448"/>
      <c r="E17" s="3448"/>
      <c r="F17" s="3448"/>
      <c r="G17" s="3448"/>
      <c r="H17" s="3448"/>
      <c r="I17" s="3448"/>
      <c r="J17" s="3448"/>
      <c r="K17" s="3448"/>
      <c r="L17" s="3448"/>
      <c r="M17" s="3448"/>
      <c r="N17" s="3448"/>
      <c r="O17" s="3448"/>
      <c r="P17" s="3448"/>
    </row>
    <row r="18" spans="1:16" s="534" customFormat="1" ht="13.25" customHeight="1">
      <c r="A18" s="91" t="s">
        <v>2061</v>
      </c>
      <c r="B18" s="91"/>
      <c r="C18" s="91"/>
      <c r="D18" s="91"/>
      <c r="E18" s="91"/>
      <c r="F18" s="91"/>
      <c r="G18" s="91"/>
      <c r="H18" s="91"/>
      <c r="I18" s="91"/>
      <c r="J18" s="91"/>
      <c r="K18" s="91"/>
      <c r="L18" s="91"/>
      <c r="M18" s="91"/>
      <c r="N18" s="91"/>
      <c r="O18" s="91"/>
      <c r="P18" s="91"/>
    </row>
  </sheetData>
  <mergeCells count="12">
    <mergeCell ref="A17:P17"/>
    <mergeCell ref="A3:D5"/>
    <mergeCell ref="E3:E5"/>
    <mergeCell ref="F3:F5"/>
    <mergeCell ref="G3:G5"/>
    <mergeCell ref="H3:H5"/>
    <mergeCell ref="I3:J3"/>
    <mergeCell ref="K3:L3"/>
    <mergeCell ref="I4:I5"/>
    <mergeCell ref="J4:J5"/>
    <mergeCell ref="K4:K5"/>
    <mergeCell ref="L4:L5"/>
  </mergeCells>
  <phoneticPr fontId="3"/>
  <pageMargins left="0.59055118110236227" right="0.78740157480314965" top="0.59055118110236227" bottom="0.59055118110236227" header="0.51181102362204722" footer="0.51181102362204722"/>
  <pageSetup paperSize="9" fitToWidth="2" fitToHeight="2" orientation="portrait" horizontalDpi="4294967293"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ED4B5-75C8-4427-BE2C-50691DD94230}">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8CC5D-D494-4A77-AD7E-0D2274C261E8}">
  <dimension ref="A1:Y52"/>
  <sheetViews>
    <sheetView view="pageBreakPreview" topLeftCell="A3" zoomScaleNormal="100" workbookViewId="0"/>
  </sheetViews>
  <sheetFormatPr defaultColWidth="8.90625" defaultRowHeight="13"/>
  <cols>
    <col min="1" max="1" width="18.6328125" style="21" customWidth="1"/>
    <col min="2" max="2" width="6.90625" style="21" customWidth="1"/>
    <col min="3" max="3" width="6.36328125" style="21" customWidth="1"/>
    <col min="4" max="4" width="6.08984375" style="21" customWidth="1"/>
    <col min="5" max="5" width="6.26953125" style="21" customWidth="1"/>
    <col min="6" max="7" width="7.453125" style="21" customWidth="1"/>
    <col min="8" max="8" width="7.6328125" style="21" customWidth="1"/>
    <col min="9" max="9" width="8.26953125" style="21" customWidth="1"/>
    <col min="10" max="10" width="7.6328125" style="21" customWidth="1"/>
    <col min="11" max="11" width="8.26953125" style="21" customWidth="1"/>
    <col min="12" max="12" width="2.6328125" style="21" customWidth="1"/>
    <col min="13" max="14" width="7.6328125" style="21" customWidth="1"/>
    <col min="15" max="16" width="5.6328125" style="21" customWidth="1"/>
    <col min="17" max="18" width="8.08984375" style="21" customWidth="1"/>
    <col min="19" max="19" width="8.36328125" style="21" customWidth="1"/>
    <col min="20" max="20" width="8.26953125" style="21" customWidth="1"/>
    <col min="21" max="21" width="8.453125" style="21" customWidth="1"/>
    <col min="22" max="22" width="8.36328125" style="21" customWidth="1"/>
    <col min="23" max="23" width="18.453125" style="21" customWidth="1"/>
    <col min="24" max="24" width="8.7265625" style="21" customWidth="1"/>
    <col min="25" max="25" width="2.36328125" style="21" customWidth="1"/>
    <col min="26" max="16384" width="8.90625" style="21"/>
  </cols>
  <sheetData>
    <row r="1" spans="1:20" ht="19">
      <c r="A1" s="29" t="s">
        <v>2062</v>
      </c>
    </row>
    <row r="2" spans="1:20" ht="13.5" customHeight="1" thickBot="1">
      <c r="A2" s="55" t="s">
        <v>2063</v>
      </c>
      <c r="B2" s="55"/>
      <c r="C2" s="55"/>
      <c r="D2" s="121"/>
      <c r="E2" s="121"/>
      <c r="F2" s="121"/>
      <c r="G2" s="121"/>
      <c r="H2" s="121"/>
      <c r="I2" s="141"/>
      <c r="J2" s="18" t="s">
        <v>2064</v>
      </c>
      <c r="K2" s="5"/>
      <c r="L2" s="27"/>
      <c r="N2" s="153"/>
      <c r="O2" s="153"/>
    </row>
    <row r="3" spans="1:20" ht="14.5" customHeight="1">
      <c r="A3" s="3126" t="s">
        <v>11</v>
      </c>
      <c r="B3" s="3100" t="s">
        <v>2065</v>
      </c>
      <c r="C3" s="3097"/>
      <c r="D3" s="3098"/>
      <c r="E3" s="3100" t="s">
        <v>2066</v>
      </c>
      <c r="F3" s="3097"/>
      <c r="G3" s="3097"/>
      <c r="H3" s="3097"/>
      <c r="I3" s="3097"/>
      <c r="J3" s="3097"/>
    </row>
    <row r="4" spans="1:20" ht="43" customHeight="1">
      <c r="A4" s="3128"/>
      <c r="B4" s="145" t="s">
        <v>2067</v>
      </c>
      <c r="C4" s="145" t="s">
        <v>2068</v>
      </c>
      <c r="D4" s="904" t="s">
        <v>2069</v>
      </c>
      <c r="E4" s="905" t="s">
        <v>2067</v>
      </c>
      <c r="F4" s="282" t="s">
        <v>2070</v>
      </c>
      <c r="G4" s="145" t="s">
        <v>2071</v>
      </c>
      <c r="H4" s="145" t="s">
        <v>2072</v>
      </c>
      <c r="I4" s="145" t="s">
        <v>2073</v>
      </c>
      <c r="J4" s="142" t="s">
        <v>2074</v>
      </c>
    </row>
    <row r="5" spans="1:20" ht="17.5" customHeight="1">
      <c r="A5" s="5" t="s">
        <v>2075</v>
      </c>
      <c r="B5" s="630">
        <v>722</v>
      </c>
      <c r="C5" s="906">
        <v>328</v>
      </c>
      <c r="D5" s="906">
        <v>301</v>
      </c>
      <c r="E5" s="907">
        <v>6738</v>
      </c>
      <c r="F5" s="907">
        <v>36937</v>
      </c>
      <c r="G5" s="907">
        <v>19896</v>
      </c>
      <c r="H5" s="907">
        <v>56231</v>
      </c>
      <c r="I5" s="907">
        <v>5444</v>
      </c>
      <c r="J5" s="907">
        <v>1976</v>
      </c>
    </row>
    <row r="6" spans="1:20" ht="17.5" customHeight="1">
      <c r="A6" s="5" t="s">
        <v>2076</v>
      </c>
      <c r="B6" s="630">
        <v>708</v>
      </c>
      <c r="C6" s="906">
        <v>325</v>
      </c>
      <c r="D6" s="906">
        <v>369</v>
      </c>
      <c r="E6" s="907">
        <v>6820</v>
      </c>
      <c r="F6" s="907">
        <v>41210</v>
      </c>
      <c r="G6" s="907">
        <v>17559</v>
      </c>
      <c r="H6" s="907">
        <v>48997</v>
      </c>
      <c r="I6" s="907">
        <v>5474</v>
      </c>
      <c r="J6" s="907">
        <v>1905</v>
      </c>
    </row>
    <row r="7" spans="1:20" ht="17.5" customHeight="1">
      <c r="A7" s="5" t="s">
        <v>2077</v>
      </c>
      <c r="B7" s="630">
        <v>656</v>
      </c>
      <c r="C7" s="906">
        <v>335</v>
      </c>
      <c r="D7" s="906">
        <v>356</v>
      </c>
      <c r="E7" s="907">
        <v>6524</v>
      </c>
      <c r="F7" s="907">
        <v>40826</v>
      </c>
      <c r="G7" s="907">
        <v>18125</v>
      </c>
      <c r="H7" s="907">
        <v>51465</v>
      </c>
      <c r="I7" s="907">
        <v>4859</v>
      </c>
      <c r="J7" s="907">
        <v>1885</v>
      </c>
    </row>
    <row r="8" spans="1:20" ht="17.5" customHeight="1">
      <c r="A8" s="5" t="s">
        <v>2078</v>
      </c>
      <c r="B8" s="630">
        <v>742</v>
      </c>
      <c r="C8" s="906">
        <v>389</v>
      </c>
      <c r="D8" s="906">
        <v>356</v>
      </c>
      <c r="E8" s="728">
        <v>6486</v>
      </c>
      <c r="F8" s="728">
        <v>40689</v>
      </c>
      <c r="G8" s="728">
        <v>18007</v>
      </c>
      <c r="H8" s="728">
        <v>50760</v>
      </c>
      <c r="I8" s="728">
        <v>4807</v>
      </c>
      <c r="J8" s="728">
        <v>1861</v>
      </c>
    </row>
    <row r="9" spans="1:20" ht="17.5" customHeight="1" thickBot="1">
      <c r="A9" s="635" t="s">
        <v>2079</v>
      </c>
      <c r="B9" s="637">
        <v>838</v>
      </c>
      <c r="C9" s="908">
        <v>423</v>
      </c>
      <c r="D9" s="908">
        <v>353</v>
      </c>
      <c r="E9" s="908">
        <v>6511</v>
      </c>
      <c r="F9" s="638">
        <v>43199</v>
      </c>
      <c r="G9" s="908">
        <v>17486</v>
      </c>
      <c r="H9" s="908">
        <v>49789</v>
      </c>
      <c r="I9" s="908">
        <v>4948</v>
      </c>
      <c r="J9" s="908">
        <v>1867</v>
      </c>
    </row>
    <row r="10" spans="1:20" ht="19" customHeight="1"/>
    <row r="11" spans="1:20" ht="19">
      <c r="A11" s="29" t="s">
        <v>2080</v>
      </c>
      <c r="H11" s="153"/>
    </row>
    <row r="12" spans="1:20" ht="13.5" thickBot="1">
      <c r="A12" s="55" t="s">
        <v>2081</v>
      </c>
      <c r="B12" s="55"/>
      <c r="C12" s="55"/>
      <c r="D12" s="121"/>
      <c r="E12" s="121"/>
      <c r="F12" s="121"/>
      <c r="G12" s="40"/>
      <c r="H12" s="40"/>
      <c r="I12" s="121"/>
      <c r="J12" s="121"/>
      <c r="K12" s="39"/>
      <c r="N12" s="40"/>
      <c r="O12" s="40"/>
      <c r="P12" s="40"/>
      <c r="Q12" s="40"/>
      <c r="R12" s="40"/>
      <c r="S12" s="40"/>
      <c r="T12" s="909" t="s">
        <v>2082</v>
      </c>
    </row>
    <row r="13" spans="1:20">
      <c r="A13" s="3126" t="s">
        <v>2083</v>
      </c>
      <c r="B13" s="3100" t="s">
        <v>2084</v>
      </c>
      <c r="C13" s="3097"/>
      <c r="D13" s="3097"/>
      <c r="E13" s="3097"/>
      <c r="F13" s="3097"/>
      <c r="G13" s="3097"/>
      <c r="H13" s="3097"/>
      <c r="I13" s="3451" t="s">
        <v>2085</v>
      </c>
      <c r="J13" s="3452"/>
      <c r="K13" s="3452"/>
      <c r="L13" s="36"/>
      <c r="M13" s="36"/>
      <c r="N13" s="3097" t="s">
        <v>2086</v>
      </c>
      <c r="O13" s="3097"/>
      <c r="P13" s="3097"/>
      <c r="Q13" s="3098"/>
      <c r="R13" s="3151" t="s">
        <v>2083</v>
      </c>
      <c r="S13" s="3114"/>
      <c r="T13" s="3114"/>
    </row>
    <row r="14" spans="1:20">
      <c r="A14" s="3450"/>
      <c r="B14" s="3153" t="s">
        <v>2087</v>
      </c>
      <c r="C14" s="3155"/>
      <c r="D14" s="3154"/>
      <c r="E14" s="142" t="s">
        <v>2088</v>
      </c>
      <c r="F14" s="3153" t="s">
        <v>2089</v>
      </c>
      <c r="G14" s="3155"/>
      <c r="H14" s="3155"/>
      <c r="I14" s="3153" t="s">
        <v>2087</v>
      </c>
      <c r="J14" s="3155"/>
      <c r="K14" s="3154"/>
      <c r="L14" s="35"/>
      <c r="M14" s="35"/>
      <c r="N14" s="8" t="s">
        <v>2088</v>
      </c>
      <c r="O14" s="3153" t="s">
        <v>2089</v>
      </c>
      <c r="P14" s="3155"/>
      <c r="Q14" s="3154"/>
      <c r="R14" s="3453"/>
      <c r="S14" s="3208"/>
      <c r="T14" s="3208"/>
    </row>
    <row r="15" spans="1:20">
      <c r="A15" s="3128"/>
      <c r="B15" s="155" t="s">
        <v>16</v>
      </c>
      <c r="C15" s="155" t="s">
        <v>752</v>
      </c>
      <c r="D15" s="155" t="s">
        <v>753</v>
      </c>
      <c r="E15" s="142" t="s">
        <v>16</v>
      </c>
      <c r="F15" s="155" t="s">
        <v>16</v>
      </c>
      <c r="G15" s="155" t="s">
        <v>752</v>
      </c>
      <c r="H15" s="142" t="s">
        <v>753</v>
      </c>
      <c r="I15" s="155" t="s">
        <v>16</v>
      </c>
      <c r="J15" s="155" t="s">
        <v>752</v>
      </c>
      <c r="K15" s="155" t="s">
        <v>753</v>
      </c>
      <c r="N15" s="142" t="s">
        <v>16</v>
      </c>
      <c r="O15" s="142" t="s">
        <v>16</v>
      </c>
      <c r="P15" s="155" t="s">
        <v>752</v>
      </c>
      <c r="Q15" s="142" t="s">
        <v>753</v>
      </c>
      <c r="R15" s="3152"/>
      <c r="S15" s="3127"/>
      <c r="T15" s="3127"/>
    </row>
    <row r="16" spans="1:20" ht="17.5" customHeight="1">
      <c r="A16" s="5" t="s">
        <v>2091</v>
      </c>
      <c r="B16" s="911" t="s">
        <v>717</v>
      </c>
      <c r="C16" s="912" t="s">
        <v>717</v>
      </c>
      <c r="D16" s="912" t="s">
        <v>717</v>
      </c>
      <c r="E16" s="912">
        <v>7</v>
      </c>
      <c r="F16" s="912" t="s">
        <v>717</v>
      </c>
      <c r="G16" s="912" t="s">
        <v>717</v>
      </c>
      <c r="H16" s="912" t="s">
        <v>717</v>
      </c>
      <c r="I16" s="912">
        <v>501</v>
      </c>
      <c r="J16" s="912">
        <v>318</v>
      </c>
      <c r="K16" s="912">
        <v>183</v>
      </c>
      <c r="N16" s="912">
        <v>1738</v>
      </c>
      <c r="O16" s="912">
        <v>488</v>
      </c>
      <c r="P16" s="912">
        <v>312</v>
      </c>
      <c r="Q16" s="913">
        <v>176</v>
      </c>
      <c r="R16" s="5" t="s">
        <v>2091</v>
      </c>
    </row>
    <row r="17" spans="1:23" ht="17.5" customHeight="1">
      <c r="A17" s="5" t="s">
        <v>2092</v>
      </c>
      <c r="B17" s="911" t="s">
        <v>717</v>
      </c>
      <c r="C17" s="912" t="s">
        <v>717</v>
      </c>
      <c r="D17" s="912" t="s">
        <v>717</v>
      </c>
      <c r="E17" s="912">
        <v>3</v>
      </c>
      <c r="F17" s="912" t="s">
        <v>717</v>
      </c>
      <c r="G17" s="912" t="s">
        <v>717</v>
      </c>
      <c r="H17" s="912" t="s">
        <v>717</v>
      </c>
      <c r="I17" s="912">
        <v>444</v>
      </c>
      <c r="J17" s="912">
        <v>301</v>
      </c>
      <c r="K17" s="912">
        <v>143</v>
      </c>
      <c r="N17" s="912">
        <v>1831</v>
      </c>
      <c r="O17" s="912">
        <v>436</v>
      </c>
      <c r="P17" s="912">
        <v>296</v>
      </c>
      <c r="Q17" s="913">
        <v>140</v>
      </c>
      <c r="R17" s="5" t="s">
        <v>2093</v>
      </c>
    </row>
    <row r="18" spans="1:23" ht="17.5" customHeight="1">
      <c r="A18" s="5" t="s">
        <v>2094</v>
      </c>
      <c r="B18" s="911" t="s">
        <v>717</v>
      </c>
      <c r="C18" s="912" t="s">
        <v>717</v>
      </c>
      <c r="D18" s="912" t="s">
        <v>717</v>
      </c>
      <c r="E18" s="912">
        <v>6</v>
      </c>
      <c r="F18" s="912" t="s">
        <v>717</v>
      </c>
      <c r="G18" s="912" t="s">
        <v>717</v>
      </c>
      <c r="H18" s="912" t="s">
        <v>717</v>
      </c>
      <c r="I18" s="912">
        <v>414</v>
      </c>
      <c r="J18" s="912">
        <v>266</v>
      </c>
      <c r="K18" s="912">
        <v>148</v>
      </c>
      <c r="N18" s="912">
        <v>1938</v>
      </c>
      <c r="O18" s="912">
        <v>414</v>
      </c>
      <c r="P18" s="912">
        <v>266</v>
      </c>
      <c r="Q18" s="913">
        <v>148</v>
      </c>
      <c r="R18" s="5" t="s">
        <v>2094</v>
      </c>
    </row>
    <row r="19" spans="1:23" ht="17.5" customHeight="1">
      <c r="A19" s="5" t="s">
        <v>2095</v>
      </c>
      <c r="B19" s="911" t="s">
        <v>717</v>
      </c>
      <c r="C19" s="912" t="s">
        <v>717</v>
      </c>
      <c r="D19" s="912" t="s">
        <v>717</v>
      </c>
      <c r="E19" s="912">
        <v>1</v>
      </c>
      <c r="F19" s="912" t="s">
        <v>717</v>
      </c>
      <c r="G19" s="912" t="s">
        <v>717</v>
      </c>
      <c r="H19" s="912" t="s">
        <v>717</v>
      </c>
      <c r="I19" s="912">
        <v>381</v>
      </c>
      <c r="J19" s="912">
        <v>229</v>
      </c>
      <c r="K19" s="912">
        <v>152</v>
      </c>
      <c r="N19" s="912">
        <v>2385</v>
      </c>
      <c r="O19" s="912">
        <v>381</v>
      </c>
      <c r="P19" s="912">
        <v>229</v>
      </c>
      <c r="Q19" s="912">
        <v>152</v>
      </c>
      <c r="R19" s="11" t="s">
        <v>2095</v>
      </c>
    </row>
    <row r="20" spans="1:23" ht="17.5" customHeight="1" thickBot="1">
      <c r="A20" s="635" t="s">
        <v>2096</v>
      </c>
      <c r="B20" s="914" t="s">
        <v>345</v>
      </c>
      <c r="C20" s="915" t="s">
        <v>717</v>
      </c>
      <c r="D20" s="915" t="s">
        <v>717</v>
      </c>
      <c r="E20" s="915">
        <v>5</v>
      </c>
      <c r="F20" s="916" t="s">
        <v>717</v>
      </c>
      <c r="G20" s="915" t="s">
        <v>717</v>
      </c>
      <c r="H20" s="915" t="s">
        <v>717</v>
      </c>
      <c r="I20" s="915">
        <v>467</v>
      </c>
      <c r="J20" s="915">
        <v>307</v>
      </c>
      <c r="K20" s="915">
        <v>160</v>
      </c>
      <c r="N20" s="915">
        <v>2416</v>
      </c>
      <c r="O20" s="915">
        <v>459</v>
      </c>
      <c r="P20" s="915">
        <v>305</v>
      </c>
      <c r="Q20" s="915">
        <v>154</v>
      </c>
      <c r="R20" s="917" t="s">
        <v>2097</v>
      </c>
      <c r="S20" s="40"/>
      <c r="T20" s="40"/>
    </row>
    <row r="21" spans="1:23" ht="19" customHeight="1">
      <c r="A21" s="639"/>
    </row>
    <row r="22" spans="1:23" ht="19">
      <c r="A22" s="29" t="s">
        <v>2098</v>
      </c>
    </row>
    <row r="23" spans="1:23" ht="13.5" thickBot="1">
      <c r="A23" s="22" t="s">
        <v>2099</v>
      </c>
      <c r="B23" s="39"/>
      <c r="C23" s="5"/>
      <c r="D23" s="5"/>
      <c r="E23" s="5"/>
      <c r="F23" s="5"/>
      <c r="G23" s="5"/>
      <c r="H23" s="5"/>
      <c r="I23" s="5"/>
      <c r="J23" s="5"/>
      <c r="K23" s="5"/>
      <c r="L23" s="5"/>
      <c r="M23" s="5"/>
      <c r="N23" s="39"/>
      <c r="O23" s="39"/>
      <c r="P23" s="39"/>
      <c r="Q23" s="39"/>
      <c r="R23" s="39"/>
      <c r="S23" s="39"/>
      <c r="T23" s="27" t="s">
        <v>2064</v>
      </c>
      <c r="U23" s="27"/>
      <c r="V23" s="609"/>
    </row>
    <row r="24" spans="1:23" ht="15" customHeight="1">
      <c r="A24" s="3126" t="s">
        <v>11</v>
      </c>
      <c r="C24" s="918"/>
      <c r="D24" s="3454" t="s">
        <v>2100</v>
      </c>
      <c r="E24" s="3454"/>
      <c r="F24" s="3454"/>
      <c r="G24" s="918"/>
      <c r="H24" s="919"/>
      <c r="I24" s="3100" t="s">
        <v>2101</v>
      </c>
      <c r="J24" s="3097"/>
      <c r="K24" s="3098"/>
      <c r="L24" s="4"/>
      <c r="M24" s="12"/>
      <c r="N24" s="3151" t="s">
        <v>2102</v>
      </c>
      <c r="O24" s="3114"/>
      <c r="P24" s="3126"/>
      <c r="Q24" s="3131" t="s">
        <v>2103</v>
      </c>
      <c r="R24" s="3463" t="s">
        <v>2104</v>
      </c>
      <c r="S24" s="3151" t="s">
        <v>11</v>
      </c>
      <c r="T24" s="3114"/>
    </row>
    <row r="25" spans="1:23" ht="15" customHeight="1">
      <c r="A25" s="3450"/>
      <c r="B25" s="3153" t="s">
        <v>2067</v>
      </c>
      <c r="C25" s="3155"/>
      <c r="D25" s="3154"/>
      <c r="E25" s="3153" t="s">
        <v>2070</v>
      </c>
      <c r="F25" s="3155"/>
      <c r="G25" s="3155"/>
      <c r="H25" s="3154"/>
      <c r="I25" s="920" t="s">
        <v>2105</v>
      </c>
      <c r="J25" s="3153" t="s">
        <v>2072</v>
      </c>
      <c r="K25" s="3154"/>
      <c r="L25" s="4"/>
      <c r="M25" s="12"/>
      <c r="N25" s="3152"/>
      <c r="O25" s="3127"/>
      <c r="P25" s="3128"/>
      <c r="Q25" s="3455"/>
      <c r="R25" s="3464"/>
      <c r="S25" s="3453"/>
      <c r="T25" s="3208"/>
    </row>
    <row r="26" spans="1:23" ht="15" customHeight="1">
      <c r="A26" s="3128"/>
      <c r="B26" s="142" t="s">
        <v>2106</v>
      </c>
      <c r="C26" s="155" t="s">
        <v>752</v>
      </c>
      <c r="D26" s="155" t="s">
        <v>753</v>
      </c>
      <c r="E26" s="155" t="s">
        <v>2107</v>
      </c>
      <c r="F26" s="155" t="s">
        <v>2108</v>
      </c>
      <c r="G26" s="155" t="s">
        <v>752</v>
      </c>
      <c r="H26" s="155" t="s">
        <v>753</v>
      </c>
      <c r="I26" s="155" t="s">
        <v>2109</v>
      </c>
      <c r="J26" s="154" t="s">
        <v>2107</v>
      </c>
      <c r="K26" s="921" t="s">
        <v>2110</v>
      </c>
      <c r="L26" s="922"/>
      <c r="M26" s="923"/>
      <c r="N26" s="154" t="s">
        <v>2111</v>
      </c>
      <c r="O26" s="154" t="s">
        <v>752</v>
      </c>
      <c r="P26" s="154" t="s">
        <v>753</v>
      </c>
      <c r="Q26" s="3456"/>
      <c r="R26" s="3465"/>
      <c r="S26" s="3152"/>
      <c r="T26" s="3127"/>
    </row>
    <row r="27" spans="1:23" ht="17.5" customHeight="1">
      <c r="A27" s="5" t="s">
        <v>2075</v>
      </c>
      <c r="B27" s="630">
        <v>9921</v>
      </c>
      <c r="C27" s="161">
        <v>5112</v>
      </c>
      <c r="D27" s="161">
        <v>4809</v>
      </c>
      <c r="E27" s="161">
        <v>3863</v>
      </c>
      <c r="F27" s="161">
        <v>46350</v>
      </c>
      <c r="G27" s="161">
        <v>25875</v>
      </c>
      <c r="H27" s="161">
        <v>20475</v>
      </c>
      <c r="I27" s="161">
        <v>28501</v>
      </c>
      <c r="J27" s="161">
        <v>6935</v>
      </c>
      <c r="K27" s="161">
        <v>83214</v>
      </c>
      <c r="L27" s="925"/>
      <c r="M27" s="925"/>
      <c r="N27" s="161">
        <v>2685</v>
      </c>
      <c r="O27" s="161">
        <v>1493</v>
      </c>
      <c r="P27" s="161">
        <v>1192</v>
      </c>
      <c r="Q27" s="926">
        <v>1.8</v>
      </c>
      <c r="R27" s="927">
        <v>27.1</v>
      </c>
      <c r="S27" s="5" t="s">
        <v>2075</v>
      </c>
      <c r="T27" s="36"/>
    </row>
    <row r="28" spans="1:23" ht="17.5" customHeight="1">
      <c r="A28" s="5" t="s">
        <v>2076</v>
      </c>
      <c r="B28" s="630">
        <v>10025</v>
      </c>
      <c r="C28" s="161">
        <v>5171</v>
      </c>
      <c r="D28" s="161">
        <v>4854</v>
      </c>
      <c r="E28" s="161">
        <v>4180</v>
      </c>
      <c r="F28" s="161">
        <v>50156</v>
      </c>
      <c r="G28" s="161">
        <v>27830</v>
      </c>
      <c r="H28" s="161">
        <v>22326</v>
      </c>
      <c r="I28" s="161">
        <v>29381</v>
      </c>
      <c r="J28" s="161">
        <v>6964</v>
      </c>
      <c r="K28" s="161">
        <v>83568</v>
      </c>
      <c r="L28" s="925"/>
      <c r="M28" s="925"/>
      <c r="N28" s="161">
        <v>2858</v>
      </c>
      <c r="O28" s="161">
        <v>1485</v>
      </c>
      <c r="P28" s="161">
        <v>1373</v>
      </c>
      <c r="Q28" s="926">
        <v>1.67</v>
      </c>
      <c r="R28" s="927">
        <v>28.5</v>
      </c>
      <c r="S28" s="5" t="s">
        <v>2112</v>
      </c>
      <c r="T28" s="36"/>
    </row>
    <row r="29" spans="1:23" ht="17.5" customHeight="1">
      <c r="A29" s="5" t="s">
        <v>2077</v>
      </c>
      <c r="B29" s="630">
        <v>9921</v>
      </c>
      <c r="C29" s="161">
        <v>5048</v>
      </c>
      <c r="D29" s="161">
        <v>4873</v>
      </c>
      <c r="E29" s="161">
        <v>4135</v>
      </c>
      <c r="F29" s="161">
        <v>49623</v>
      </c>
      <c r="G29" s="161">
        <v>27726</v>
      </c>
      <c r="H29" s="161">
        <v>21897</v>
      </c>
      <c r="I29" s="161">
        <v>32857</v>
      </c>
      <c r="J29" s="161">
        <v>7998</v>
      </c>
      <c r="K29" s="161">
        <v>95978</v>
      </c>
      <c r="L29" s="925"/>
      <c r="M29" s="925"/>
      <c r="N29" s="161">
        <v>2868</v>
      </c>
      <c r="O29" s="161">
        <v>1513</v>
      </c>
      <c r="P29" s="161">
        <v>1355</v>
      </c>
      <c r="Q29" s="926">
        <v>1.93</v>
      </c>
      <c r="R29" s="927">
        <v>28.9</v>
      </c>
      <c r="S29" s="5" t="s">
        <v>2113</v>
      </c>
      <c r="T29" s="36"/>
    </row>
    <row r="30" spans="1:23" ht="17.5" customHeight="1">
      <c r="A30" s="5" t="s">
        <v>2078</v>
      </c>
      <c r="B30" s="630">
        <v>9921</v>
      </c>
      <c r="C30" s="161">
        <v>5003</v>
      </c>
      <c r="D30" s="161">
        <v>4918</v>
      </c>
      <c r="E30" s="161">
        <v>4186</v>
      </c>
      <c r="F30" s="161">
        <v>50226</v>
      </c>
      <c r="G30" s="161">
        <v>28004</v>
      </c>
      <c r="H30" s="161">
        <v>22222</v>
      </c>
      <c r="I30" s="161">
        <v>34081</v>
      </c>
      <c r="J30" s="161">
        <v>8310</v>
      </c>
      <c r="K30" s="161">
        <v>99714</v>
      </c>
      <c r="L30" s="925"/>
      <c r="M30" s="925"/>
      <c r="N30" s="161">
        <v>2653</v>
      </c>
      <c r="O30" s="161">
        <v>1445</v>
      </c>
      <c r="P30" s="161">
        <v>1208</v>
      </c>
      <c r="Q30" s="926">
        <v>1.99</v>
      </c>
      <c r="R30" s="5">
        <v>26.7</v>
      </c>
      <c r="S30" s="11" t="s">
        <v>2114</v>
      </c>
      <c r="T30" s="36"/>
    </row>
    <row r="31" spans="1:23" ht="17.5" customHeight="1" thickBot="1">
      <c r="A31" s="635" t="s">
        <v>2079</v>
      </c>
      <c r="B31" s="637">
        <v>9495</v>
      </c>
      <c r="C31" s="908">
        <v>4838</v>
      </c>
      <c r="D31" s="908">
        <v>4657</v>
      </c>
      <c r="E31" s="908">
        <v>4164</v>
      </c>
      <c r="F31" s="908">
        <v>49971</v>
      </c>
      <c r="G31" s="908">
        <v>28068</v>
      </c>
      <c r="H31" s="908">
        <v>21903</v>
      </c>
      <c r="I31" s="908">
        <v>33452</v>
      </c>
      <c r="J31" s="908">
        <v>8348</v>
      </c>
      <c r="K31" s="908">
        <v>100178</v>
      </c>
      <c r="L31" s="928"/>
      <c r="M31" s="928"/>
      <c r="N31" s="908">
        <v>2440</v>
      </c>
      <c r="O31" s="908">
        <v>1281</v>
      </c>
      <c r="P31" s="908">
        <v>1159</v>
      </c>
      <c r="Q31" s="929">
        <v>2</v>
      </c>
      <c r="R31" s="635">
        <v>25.7</v>
      </c>
      <c r="S31" s="917" t="s">
        <v>2115</v>
      </c>
      <c r="T31" s="141"/>
    </row>
    <row r="32" spans="1:23" ht="13.5" customHeight="1">
      <c r="A32" s="53" t="s">
        <v>2116</v>
      </c>
      <c r="B32" s="22"/>
      <c r="C32" s="5"/>
      <c r="D32" s="5"/>
      <c r="E32" s="5"/>
      <c r="F32" s="5"/>
      <c r="G32" s="5"/>
      <c r="H32" s="5"/>
      <c r="J32" s="5"/>
      <c r="K32" s="5"/>
      <c r="L32" s="5"/>
      <c r="M32" s="5"/>
      <c r="N32" s="5"/>
      <c r="O32" s="5"/>
      <c r="P32" s="5"/>
      <c r="Q32" s="5"/>
      <c r="R32" s="5"/>
      <c r="S32" s="5"/>
      <c r="T32" s="5"/>
      <c r="U32" s="5"/>
      <c r="V32" s="5"/>
      <c r="W32" s="5" t="s">
        <v>2117</v>
      </c>
    </row>
    <row r="33" spans="1:24" ht="13.5" customHeight="1">
      <c r="A33" s="53" t="s">
        <v>2118</v>
      </c>
      <c r="B33" s="22"/>
      <c r="C33" s="22"/>
      <c r="D33" s="22"/>
      <c r="E33" s="22"/>
      <c r="F33" s="22"/>
      <c r="G33" s="22"/>
      <c r="H33" s="22"/>
      <c r="I33" s="5"/>
      <c r="J33" s="5"/>
      <c r="K33" s="5"/>
      <c r="L33" s="5"/>
      <c r="M33" s="5"/>
      <c r="N33" s="5"/>
      <c r="O33" s="5"/>
      <c r="P33" s="5"/>
      <c r="Q33" s="5"/>
      <c r="R33" s="5"/>
      <c r="S33" s="5"/>
      <c r="T33" s="5"/>
      <c r="U33" s="5"/>
      <c r="V33" s="5"/>
      <c r="W33" s="5"/>
    </row>
    <row r="34" spans="1:24" ht="19" customHeight="1"/>
    <row r="35" spans="1:24" ht="19">
      <c r="A35" s="29" t="s">
        <v>2119</v>
      </c>
      <c r="B35" s="29"/>
      <c r="C35" s="29"/>
      <c r="D35" s="29"/>
      <c r="E35" s="29"/>
      <c r="F35" s="29"/>
      <c r="G35" s="29"/>
      <c r="H35" s="29"/>
      <c r="I35" s="29"/>
      <c r="J35" s="29"/>
      <c r="K35" s="29"/>
      <c r="L35" s="29"/>
      <c r="M35" s="29"/>
      <c r="N35" s="29"/>
      <c r="O35" s="930" t="s">
        <v>2120</v>
      </c>
      <c r="P35" s="930"/>
      <c r="Q35" s="930"/>
      <c r="R35" s="930"/>
      <c r="S35" s="930"/>
      <c r="T35" s="930"/>
      <c r="U35" s="930"/>
      <c r="V35" s="930"/>
      <c r="W35" s="930"/>
      <c r="X35" s="930"/>
    </row>
    <row r="36" spans="1:24" ht="13.5" thickBot="1">
      <c r="A36" s="39" t="s">
        <v>1737</v>
      </c>
      <c r="B36" s="39"/>
      <c r="C36" s="39"/>
      <c r="D36" s="39"/>
      <c r="E36" s="39"/>
      <c r="F36" s="39"/>
      <c r="G36" s="39"/>
      <c r="H36" s="39"/>
      <c r="I36" s="39"/>
      <c r="J36" s="39"/>
      <c r="K36" s="39"/>
      <c r="L36" s="5"/>
      <c r="M36" s="5"/>
      <c r="N36" s="39"/>
      <c r="O36" s="39"/>
      <c r="P36" s="39"/>
      <c r="Q36" s="39"/>
      <c r="R36" s="39"/>
      <c r="S36" s="39"/>
      <c r="T36" s="39"/>
      <c r="U36" s="40"/>
      <c r="V36" s="19"/>
      <c r="W36" s="27" t="s">
        <v>2064</v>
      </c>
    </row>
    <row r="37" spans="1:24" ht="15" customHeight="1">
      <c r="A37" s="3126" t="s">
        <v>2121</v>
      </c>
      <c r="B37" s="3151" t="s">
        <v>16</v>
      </c>
      <c r="C37" s="640"/>
      <c r="D37" s="918"/>
      <c r="E37" s="3454" t="s">
        <v>2122</v>
      </c>
      <c r="F37" s="3454"/>
      <c r="G37" s="3454"/>
      <c r="H37" s="3454"/>
      <c r="I37" s="931"/>
      <c r="J37" s="931"/>
      <c r="K37" s="918"/>
      <c r="L37" s="13"/>
      <c r="M37" s="13"/>
      <c r="N37" s="918"/>
      <c r="O37" s="3219" t="s">
        <v>16</v>
      </c>
      <c r="P37" s="3457"/>
      <c r="Q37" s="354"/>
      <c r="R37" s="3460" t="s">
        <v>2123</v>
      </c>
      <c r="S37" s="3461"/>
      <c r="T37" s="3461"/>
      <c r="U37" s="3461"/>
      <c r="V37" s="934"/>
      <c r="W37" s="3151" t="s">
        <v>2121</v>
      </c>
      <c r="X37" s="5"/>
    </row>
    <row r="38" spans="1:24" ht="50.15" customHeight="1">
      <c r="A38" s="3128"/>
      <c r="B38" s="3152"/>
      <c r="C38" s="282" t="s">
        <v>2124</v>
      </c>
      <c r="D38" s="282" t="s">
        <v>2125</v>
      </c>
      <c r="E38" s="155" t="s">
        <v>2126</v>
      </c>
      <c r="F38" s="935" t="s">
        <v>2127</v>
      </c>
      <c r="G38" s="935" t="s">
        <v>2128</v>
      </c>
      <c r="H38" s="935" t="s">
        <v>2129</v>
      </c>
      <c r="I38" s="282" t="s">
        <v>2130</v>
      </c>
      <c r="J38" s="935" t="s">
        <v>2131</v>
      </c>
      <c r="K38" s="145" t="s">
        <v>2132</v>
      </c>
      <c r="L38" s="374"/>
      <c r="M38" s="936"/>
      <c r="N38" s="145" t="s">
        <v>2133</v>
      </c>
      <c r="O38" s="3458"/>
      <c r="P38" s="3459"/>
      <c r="Q38" s="282" t="s">
        <v>2134</v>
      </c>
      <c r="R38" s="282" t="s">
        <v>2135</v>
      </c>
      <c r="S38" s="282" t="s">
        <v>2136</v>
      </c>
      <c r="T38" s="282" t="s">
        <v>2137</v>
      </c>
      <c r="U38" s="145" t="s">
        <v>2138</v>
      </c>
      <c r="V38" s="282" t="s">
        <v>2139</v>
      </c>
      <c r="W38" s="3152"/>
      <c r="X38" s="5"/>
    </row>
    <row r="39" spans="1:24" ht="17.5" customHeight="1">
      <c r="A39" s="5" t="s">
        <v>2091</v>
      </c>
      <c r="B39" s="630">
        <v>27565</v>
      </c>
      <c r="C39" s="161">
        <v>81</v>
      </c>
      <c r="D39" s="161">
        <v>4101</v>
      </c>
      <c r="E39" s="161">
        <v>4627</v>
      </c>
      <c r="F39" s="161">
        <v>3585</v>
      </c>
      <c r="G39" s="161">
        <v>4360</v>
      </c>
      <c r="H39" s="161">
        <v>554</v>
      </c>
      <c r="I39" s="161">
        <v>6465</v>
      </c>
      <c r="J39" s="161">
        <v>300</v>
      </c>
      <c r="K39" s="161">
        <v>1817</v>
      </c>
      <c r="L39" s="161"/>
      <c r="M39" s="925"/>
      <c r="N39" s="161">
        <v>1675</v>
      </c>
      <c r="O39" s="3339">
        <v>27565</v>
      </c>
      <c r="P39" s="3339"/>
      <c r="Q39" s="158">
        <v>9490</v>
      </c>
      <c r="R39" s="158">
        <v>6083</v>
      </c>
      <c r="S39" s="158">
        <v>6090</v>
      </c>
      <c r="T39" s="158">
        <v>1807</v>
      </c>
      <c r="U39" s="161">
        <v>1857</v>
      </c>
      <c r="V39" s="937">
        <v>2238</v>
      </c>
      <c r="W39" s="5" t="s">
        <v>2091</v>
      </c>
    </row>
    <row r="40" spans="1:24" ht="17.5" customHeight="1">
      <c r="A40" s="5" t="s">
        <v>2092</v>
      </c>
      <c r="B40" s="630">
        <v>30222</v>
      </c>
      <c r="C40" s="161">
        <v>103</v>
      </c>
      <c r="D40" s="161">
        <v>4626</v>
      </c>
      <c r="E40" s="161">
        <v>5919</v>
      </c>
      <c r="F40" s="161">
        <v>3762</v>
      </c>
      <c r="G40" s="161">
        <v>4875</v>
      </c>
      <c r="H40" s="161">
        <v>532</v>
      </c>
      <c r="I40" s="161">
        <v>6779</v>
      </c>
      <c r="J40" s="161">
        <v>342</v>
      </c>
      <c r="K40" s="161">
        <v>1875</v>
      </c>
      <c r="L40" s="161"/>
      <c r="M40" s="925"/>
      <c r="N40" s="161">
        <v>1409</v>
      </c>
      <c r="O40" s="3339">
        <v>30222</v>
      </c>
      <c r="P40" s="3339"/>
      <c r="Q40" s="158">
        <v>10263</v>
      </c>
      <c r="R40" s="158">
        <v>7038</v>
      </c>
      <c r="S40" s="158">
        <v>6329</v>
      </c>
      <c r="T40" s="158">
        <v>1888</v>
      </c>
      <c r="U40" s="161">
        <v>2224</v>
      </c>
      <c r="V40" s="937">
        <v>2480</v>
      </c>
      <c r="W40" s="5" t="s">
        <v>2140</v>
      </c>
    </row>
    <row r="41" spans="1:24" ht="17.5" customHeight="1">
      <c r="A41" s="5" t="s">
        <v>2094</v>
      </c>
      <c r="B41" s="630">
        <v>32937</v>
      </c>
      <c r="C41" s="161">
        <v>118</v>
      </c>
      <c r="D41" s="161">
        <v>4535</v>
      </c>
      <c r="E41" s="161">
        <v>6231</v>
      </c>
      <c r="F41" s="161">
        <v>3582</v>
      </c>
      <c r="G41" s="161">
        <v>6698</v>
      </c>
      <c r="H41" s="161">
        <v>479</v>
      </c>
      <c r="I41" s="161">
        <v>7422</v>
      </c>
      <c r="J41" s="161">
        <v>412</v>
      </c>
      <c r="K41" s="161">
        <v>2128</v>
      </c>
      <c r="L41" s="161"/>
      <c r="M41" s="925"/>
      <c r="N41" s="161">
        <v>1332</v>
      </c>
      <c r="O41" s="3339">
        <v>32937</v>
      </c>
      <c r="P41" s="3339"/>
      <c r="Q41" s="158">
        <v>10432</v>
      </c>
      <c r="R41" s="158">
        <v>7206</v>
      </c>
      <c r="S41" s="158">
        <v>6914</v>
      </c>
      <c r="T41" s="158">
        <v>1985</v>
      </c>
      <c r="U41" s="161">
        <v>2032</v>
      </c>
      <c r="V41" s="937">
        <v>4368</v>
      </c>
      <c r="W41" s="11" t="s">
        <v>2141</v>
      </c>
    </row>
    <row r="42" spans="1:24" ht="17.5" customHeight="1">
      <c r="A42" s="5" t="s">
        <v>2095</v>
      </c>
      <c r="B42" s="630">
        <v>34998</v>
      </c>
      <c r="C42" s="161">
        <v>73</v>
      </c>
      <c r="D42" s="161">
        <v>4368</v>
      </c>
      <c r="E42" s="161">
        <v>5964</v>
      </c>
      <c r="F42" s="161">
        <v>3401</v>
      </c>
      <c r="G42" s="161">
        <v>9292</v>
      </c>
      <c r="H42" s="161">
        <v>533</v>
      </c>
      <c r="I42" s="161">
        <v>7339</v>
      </c>
      <c r="J42" s="161">
        <v>508</v>
      </c>
      <c r="K42" s="161">
        <v>2163</v>
      </c>
      <c r="L42" s="161"/>
      <c r="M42" s="925"/>
      <c r="N42" s="161">
        <v>1357</v>
      </c>
      <c r="O42" s="3339">
        <v>34998</v>
      </c>
      <c r="P42" s="3339"/>
      <c r="Q42" s="158">
        <v>9656</v>
      </c>
      <c r="R42" s="158">
        <v>7428</v>
      </c>
      <c r="S42" s="158">
        <v>6617</v>
      </c>
      <c r="T42" s="158">
        <v>1953</v>
      </c>
      <c r="U42" s="161">
        <v>2305</v>
      </c>
      <c r="V42" s="161">
        <v>7039</v>
      </c>
      <c r="W42" s="11" t="s">
        <v>2142</v>
      </c>
    </row>
    <row r="43" spans="1:24" ht="17.5" customHeight="1" thickBot="1">
      <c r="A43" s="635" t="s">
        <v>2096</v>
      </c>
      <c r="B43" s="637">
        <v>32519</v>
      </c>
      <c r="C43" s="908">
        <v>68</v>
      </c>
      <c r="D43" s="908">
        <v>4090</v>
      </c>
      <c r="E43" s="908">
        <v>5869</v>
      </c>
      <c r="F43" s="908">
        <v>3977</v>
      </c>
      <c r="G43" s="908">
        <v>7165</v>
      </c>
      <c r="H43" s="908">
        <v>466</v>
      </c>
      <c r="I43" s="908">
        <v>6706</v>
      </c>
      <c r="J43" s="908">
        <v>509</v>
      </c>
      <c r="K43" s="908">
        <v>2266</v>
      </c>
      <c r="L43" s="938"/>
      <c r="M43" s="928"/>
      <c r="N43" s="908">
        <v>1403</v>
      </c>
      <c r="O43" s="3462">
        <v>32519</v>
      </c>
      <c r="P43" s="3462"/>
      <c r="Q43" s="939">
        <v>8960</v>
      </c>
      <c r="R43" s="939">
        <v>7655</v>
      </c>
      <c r="S43" s="939">
        <v>6643</v>
      </c>
      <c r="T43" s="939">
        <v>1645</v>
      </c>
      <c r="U43" s="806">
        <v>2256</v>
      </c>
      <c r="V43" s="806">
        <v>5360</v>
      </c>
      <c r="W43" s="917" t="s">
        <v>2143</v>
      </c>
    </row>
    <row r="44" spans="1:24">
      <c r="A44" s="52" t="s">
        <v>2116</v>
      </c>
      <c r="B44" s="34"/>
      <c r="C44" s="34"/>
      <c r="D44" s="34"/>
      <c r="E44" s="34"/>
      <c r="F44" s="34"/>
      <c r="G44" s="34"/>
      <c r="H44" s="34"/>
      <c r="I44" s="22"/>
      <c r="J44" s="22"/>
      <c r="K44" s="22"/>
      <c r="L44" s="5"/>
      <c r="M44" s="22"/>
      <c r="N44" s="5"/>
      <c r="O44" s="5"/>
      <c r="P44" s="906"/>
      <c r="Q44" s="5"/>
      <c r="R44" s="5"/>
      <c r="S44" s="5"/>
      <c r="T44" s="5"/>
      <c r="U44" s="5"/>
      <c r="V44" s="5"/>
      <c r="W44" s="5"/>
      <c r="X44" s="5"/>
    </row>
    <row r="45" spans="1:24">
      <c r="B45" s="940"/>
      <c r="I45" s="20"/>
    </row>
    <row r="47" spans="1:24" ht="15" customHeight="1">
      <c r="X47" s="5"/>
    </row>
    <row r="48" spans="1:24" ht="19" customHeight="1">
      <c r="C48" s="941"/>
      <c r="X48" s="5"/>
    </row>
    <row r="49" spans="24:25" ht="19" customHeight="1">
      <c r="X49" s="5"/>
    </row>
    <row r="50" spans="24:25" ht="17.5" customHeight="1"/>
    <row r="51" spans="24:25">
      <c r="X51" s="5"/>
      <c r="Y51" s="5"/>
    </row>
    <row r="52" spans="24:25">
      <c r="Y52" s="13"/>
    </row>
  </sheetData>
  <mergeCells count="33">
    <mergeCell ref="W37:W38"/>
    <mergeCell ref="O39:P39"/>
    <mergeCell ref="O40:P40"/>
    <mergeCell ref="O41:P41"/>
    <mergeCell ref="O42:P42"/>
    <mergeCell ref="O43:P43"/>
    <mergeCell ref="S24:T26"/>
    <mergeCell ref="B25:D25"/>
    <mergeCell ref="E25:H25"/>
    <mergeCell ref="J25:K25"/>
    <mergeCell ref="R24:R26"/>
    <mergeCell ref="A37:A38"/>
    <mergeCell ref="B37:B38"/>
    <mergeCell ref="E37:H37"/>
    <mergeCell ref="O37:P38"/>
    <mergeCell ref="R37:U37"/>
    <mergeCell ref="A24:A26"/>
    <mergeCell ref="D24:F24"/>
    <mergeCell ref="I24:K24"/>
    <mergeCell ref="N24:P25"/>
    <mergeCell ref="Q24:Q26"/>
    <mergeCell ref="N13:Q13"/>
    <mergeCell ref="R13:T15"/>
    <mergeCell ref="B14:D14"/>
    <mergeCell ref="F14:H14"/>
    <mergeCell ref="I14:K14"/>
    <mergeCell ref="O14:Q14"/>
    <mergeCell ref="A3:A4"/>
    <mergeCell ref="B3:D3"/>
    <mergeCell ref="E3:J3"/>
    <mergeCell ref="A13:A15"/>
    <mergeCell ref="B13:H13"/>
    <mergeCell ref="I13:K13"/>
  </mergeCells>
  <phoneticPr fontId="3"/>
  <printOptions horizontalCentered="1" verticalCentered="1"/>
  <pageMargins left="0.31496062992125984" right="0.11811023622047245" top="0.74803149606299213" bottom="0.74803149606299213" header="0.31496062992125984" footer="0.31496062992125984"/>
  <pageSetup paperSize="9" scale="99" orientation="portrait" r:id="rId1"/>
  <headerFooter alignWithMargins="0"/>
  <colBreaks count="1" manualBreakCount="1">
    <brk id="23" min="21" max="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EE6FE-E144-47F5-A30C-B2BCDB1B58A8}">
  <dimension ref="A1:V67"/>
  <sheetViews>
    <sheetView view="pageBreakPreview" zoomScaleNormal="100" zoomScaleSheetLayoutView="100" workbookViewId="0"/>
  </sheetViews>
  <sheetFormatPr defaultColWidth="9" defaultRowHeight="12"/>
  <cols>
    <col min="1" max="1" width="1.6328125" style="59" customWidth="1"/>
    <col min="2" max="2" width="27.6328125" style="59" customWidth="1"/>
    <col min="3" max="5" width="9.6328125" style="59" customWidth="1"/>
    <col min="6" max="6" width="7.453125" style="59" bestFit="1" customWidth="1"/>
    <col min="7" max="9" width="8.1796875" style="59" customWidth="1"/>
    <col min="10" max="11" width="2.6328125" style="59" customWidth="1"/>
    <col min="12" max="21" width="8.1796875" style="59" customWidth="1"/>
    <col min="22" max="22" width="6.6328125" style="59" customWidth="1"/>
    <col min="23" max="16384" width="9" style="59"/>
  </cols>
  <sheetData>
    <row r="1" spans="1:22" ht="21" customHeight="1">
      <c r="A1" s="56" t="s">
        <v>2144</v>
      </c>
      <c r="B1" s="56"/>
      <c r="C1" s="56"/>
      <c r="D1" s="56"/>
      <c r="E1" s="56"/>
      <c r="F1" s="56"/>
      <c r="G1" s="56"/>
      <c r="H1" s="56"/>
      <c r="I1" s="56"/>
      <c r="J1" s="56"/>
      <c r="K1" s="56"/>
      <c r="L1" s="56"/>
      <c r="M1" s="56"/>
      <c r="N1" s="56"/>
      <c r="O1" s="56"/>
      <c r="P1" s="56"/>
      <c r="V1" s="99"/>
    </row>
    <row r="2" spans="1:22" ht="12.75" customHeight="1" thickBot="1">
      <c r="A2" s="342" t="s">
        <v>2145</v>
      </c>
      <c r="B2" s="524"/>
      <c r="C2" s="342"/>
      <c r="D2" s="342"/>
      <c r="E2" s="342"/>
      <c r="F2" s="342"/>
      <c r="G2" s="342"/>
      <c r="H2" s="342"/>
      <c r="I2" s="342"/>
      <c r="J2" s="342"/>
      <c r="K2" s="342"/>
      <c r="L2" s="342"/>
      <c r="M2" s="342"/>
      <c r="N2" s="342"/>
      <c r="O2" s="342"/>
      <c r="P2" s="342"/>
      <c r="Q2" s="342"/>
      <c r="R2" s="342"/>
      <c r="S2" s="342"/>
      <c r="T2" s="342"/>
      <c r="U2" s="342"/>
      <c r="V2" s="299" t="s">
        <v>1552</v>
      </c>
    </row>
    <row r="3" spans="1:22" ht="15" customHeight="1">
      <c r="A3" s="3273" t="s">
        <v>2146</v>
      </c>
      <c r="B3" s="3244" t="s">
        <v>2122</v>
      </c>
      <c r="C3" s="3246" t="s">
        <v>2147</v>
      </c>
      <c r="D3" s="3243" t="s">
        <v>2148</v>
      </c>
      <c r="E3" s="3243" t="s">
        <v>2149</v>
      </c>
      <c r="F3" s="99"/>
      <c r="G3" s="3250" t="s">
        <v>2150</v>
      </c>
      <c r="H3" s="3250"/>
      <c r="I3" s="3250"/>
      <c r="J3" s="3294"/>
      <c r="K3" s="3294"/>
      <c r="L3" s="3250"/>
      <c r="M3" s="3250"/>
      <c r="N3" s="3250"/>
      <c r="O3" s="3250"/>
      <c r="P3" s="3250"/>
      <c r="Q3" s="3250"/>
      <c r="R3" s="3250"/>
      <c r="S3" s="3250"/>
      <c r="T3" s="3250"/>
      <c r="U3" s="3250"/>
      <c r="V3" s="3273" t="s">
        <v>2122</v>
      </c>
    </row>
    <row r="4" spans="1:22" ht="15" customHeight="1">
      <c r="A4" s="3241"/>
      <c r="B4" s="3245"/>
      <c r="C4" s="3248"/>
      <c r="D4" s="3313"/>
      <c r="E4" s="3266"/>
      <c r="F4" s="302" t="s">
        <v>2151</v>
      </c>
      <c r="G4" s="302" t="s">
        <v>2152</v>
      </c>
      <c r="H4" s="302" t="s">
        <v>2153</v>
      </c>
      <c r="I4" s="302" t="s">
        <v>2154</v>
      </c>
      <c r="J4" s="99"/>
      <c r="K4" s="99"/>
      <c r="L4" s="388" t="s">
        <v>2155</v>
      </c>
      <c r="M4" s="302" t="s">
        <v>2156</v>
      </c>
      <c r="N4" s="302" t="s">
        <v>2157</v>
      </c>
      <c r="O4" s="302" t="s">
        <v>2158</v>
      </c>
      <c r="P4" s="302" t="s">
        <v>2159</v>
      </c>
      <c r="Q4" s="302" t="s">
        <v>2160</v>
      </c>
      <c r="R4" s="302" t="s">
        <v>1887</v>
      </c>
      <c r="S4" s="302" t="s">
        <v>1875</v>
      </c>
      <c r="T4" s="302" t="s">
        <v>2161</v>
      </c>
      <c r="U4" s="302" t="s">
        <v>2162</v>
      </c>
      <c r="V4" s="3241"/>
    </row>
    <row r="5" spans="1:22" s="306" customFormat="1" ht="14.15" customHeight="1">
      <c r="A5" s="306" t="s">
        <v>2163</v>
      </c>
      <c r="B5" s="877"/>
      <c r="C5" s="942">
        <v>209716</v>
      </c>
      <c r="D5" s="942">
        <v>213452</v>
      </c>
      <c r="E5" s="830">
        <v>212140</v>
      </c>
      <c r="F5" s="863">
        <v>100</v>
      </c>
      <c r="G5" s="830">
        <v>3123</v>
      </c>
      <c r="H5" s="830">
        <v>12902</v>
      </c>
      <c r="I5" s="862">
        <v>16415</v>
      </c>
      <c r="J5" s="856"/>
      <c r="K5" s="856"/>
      <c r="L5" s="856">
        <v>17880</v>
      </c>
      <c r="M5" s="856">
        <v>20116</v>
      </c>
      <c r="N5" s="856">
        <v>23618</v>
      </c>
      <c r="O5" s="856">
        <v>27925</v>
      </c>
      <c r="P5" s="856">
        <v>22492</v>
      </c>
      <c r="Q5" s="856">
        <v>19635</v>
      </c>
      <c r="R5" s="856">
        <v>17363</v>
      </c>
      <c r="S5" s="856">
        <v>13605</v>
      </c>
      <c r="T5" s="856">
        <v>9921</v>
      </c>
      <c r="U5" s="856">
        <v>7145</v>
      </c>
      <c r="V5" s="546" t="s">
        <v>2164</v>
      </c>
    </row>
    <row r="6" spans="1:22" s="306" customFormat="1" ht="14.15" customHeight="1">
      <c r="B6" s="842"/>
      <c r="C6" s="943"/>
      <c r="D6" s="943"/>
      <c r="E6" s="830"/>
      <c r="F6" s="863"/>
      <c r="G6" s="830"/>
      <c r="H6" s="830"/>
      <c r="I6" s="830"/>
      <c r="J6" s="856"/>
      <c r="K6" s="856"/>
      <c r="L6" s="856"/>
      <c r="M6" s="856"/>
      <c r="N6" s="856"/>
      <c r="O6" s="856"/>
      <c r="P6" s="856"/>
      <c r="Q6" s="856"/>
      <c r="R6" s="856"/>
      <c r="S6" s="856"/>
      <c r="T6" s="856"/>
      <c r="U6" s="856"/>
      <c r="V6" s="548"/>
    </row>
    <row r="7" spans="1:22" s="306" customFormat="1" ht="14.15" customHeight="1">
      <c r="B7" s="74" t="s">
        <v>2165</v>
      </c>
      <c r="C7" s="443">
        <v>3258</v>
      </c>
      <c r="D7" s="443">
        <v>3137</v>
      </c>
      <c r="E7" s="511">
        <v>2894</v>
      </c>
      <c r="F7" s="668">
        <v>1.3641934571509382</v>
      </c>
      <c r="G7" s="521">
        <v>15</v>
      </c>
      <c r="H7" s="521">
        <v>81</v>
      </c>
      <c r="I7" s="521">
        <v>103</v>
      </c>
      <c r="J7" s="662"/>
      <c r="K7" s="662"/>
      <c r="L7" s="662">
        <v>76</v>
      </c>
      <c r="M7" s="662">
        <v>127</v>
      </c>
      <c r="N7" s="662">
        <v>146</v>
      </c>
      <c r="O7" s="662">
        <v>150</v>
      </c>
      <c r="P7" s="662">
        <v>139</v>
      </c>
      <c r="Q7" s="662">
        <v>144</v>
      </c>
      <c r="R7" s="662">
        <v>243</v>
      </c>
      <c r="S7" s="662">
        <v>436</v>
      </c>
      <c r="T7" s="662">
        <v>545</v>
      </c>
      <c r="U7" s="662">
        <v>689</v>
      </c>
      <c r="V7" s="75" t="s">
        <v>2166</v>
      </c>
    </row>
    <row r="8" spans="1:22" s="306" customFormat="1" ht="14.15" customHeight="1">
      <c r="B8" s="842"/>
      <c r="C8" s="944"/>
      <c r="D8" s="944"/>
      <c r="E8" s="945"/>
      <c r="F8" s="668"/>
      <c r="G8" s="521"/>
      <c r="H8" s="521"/>
      <c r="I8" s="521"/>
      <c r="J8" s="662"/>
      <c r="K8" s="662"/>
      <c r="L8" s="662"/>
      <c r="M8" s="662"/>
      <c r="N8" s="662"/>
      <c r="O8" s="662"/>
      <c r="P8" s="662"/>
      <c r="Q8" s="662"/>
      <c r="R8" s="662"/>
      <c r="S8" s="662"/>
      <c r="T8" s="662"/>
      <c r="U8" s="662"/>
      <c r="V8" s="75"/>
    </row>
    <row r="9" spans="1:22" ht="14.15" customHeight="1">
      <c r="B9" s="74" t="s">
        <v>2167</v>
      </c>
      <c r="C9" s="443">
        <v>3202</v>
      </c>
      <c r="D9" s="443">
        <v>3075</v>
      </c>
      <c r="E9" s="511">
        <v>2833</v>
      </c>
      <c r="F9" s="946">
        <v>1.3354388611294428</v>
      </c>
      <c r="G9" s="511">
        <v>14</v>
      </c>
      <c r="H9" s="511">
        <v>77</v>
      </c>
      <c r="I9" s="511">
        <v>95</v>
      </c>
      <c r="J9" s="519"/>
      <c r="K9" s="519"/>
      <c r="L9" s="519">
        <v>71</v>
      </c>
      <c r="M9" s="519">
        <v>124</v>
      </c>
      <c r="N9" s="519">
        <v>139</v>
      </c>
      <c r="O9" s="519">
        <v>143</v>
      </c>
      <c r="P9" s="519">
        <v>136</v>
      </c>
      <c r="Q9" s="519">
        <v>139</v>
      </c>
      <c r="R9" s="519">
        <v>230</v>
      </c>
      <c r="S9" s="519">
        <v>433</v>
      </c>
      <c r="T9" s="519">
        <v>543</v>
      </c>
      <c r="U9" s="519">
        <v>689</v>
      </c>
      <c r="V9" s="75" t="s">
        <v>2168</v>
      </c>
    </row>
    <row r="10" spans="1:22" ht="14.15" customHeight="1">
      <c r="B10" s="74"/>
      <c r="C10" s="944"/>
      <c r="D10" s="944"/>
      <c r="E10" s="511"/>
      <c r="F10" s="947"/>
      <c r="G10" s="398"/>
      <c r="H10" s="398"/>
      <c r="I10" s="398"/>
      <c r="J10" s="498"/>
      <c r="K10" s="498"/>
      <c r="L10" s="498"/>
      <c r="M10" s="498"/>
      <c r="N10" s="498"/>
      <c r="O10" s="498"/>
      <c r="P10" s="498"/>
      <c r="Q10" s="498"/>
      <c r="R10" s="498"/>
      <c r="S10" s="498"/>
      <c r="T10" s="498"/>
      <c r="U10" s="948"/>
      <c r="V10" s="99"/>
    </row>
    <row r="11" spans="1:22" ht="14.15" customHeight="1">
      <c r="B11" s="74" t="s">
        <v>2169</v>
      </c>
      <c r="C11" s="443">
        <v>229</v>
      </c>
      <c r="D11" s="443">
        <v>228</v>
      </c>
      <c r="E11" s="511">
        <v>165</v>
      </c>
      <c r="F11" s="946">
        <v>7.7778825304044494E-2</v>
      </c>
      <c r="G11" s="521" t="s">
        <v>717</v>
      </c>
      <c r="H11" s="511">
        <v>2</v>
      </c>
      <c r="I11" s="511">
        <v>6</v>
      </c>
      <c r="J11" s="519"/>
      <c r="K11" s="519"/>
      <c r="L11" s="519">
        <v>5</v>
      </c>
      <c r="M11" s="519">
        <v>15</v>
      </c>
      <c r="N11" s="519">
        <v>14</v>
      </c>
      <c r="O11" s="519">
        <v>22</v>
      </c>
      <c r="P11" s="519">
        <v>16</v>
      </c>
      <c r="Q11" s="519">
        <v>13</v>
      </c>
      <c r="R11" s="519">
        <v>15</v>
      </c>
      <c r="S11" s="519">
        <v>20</v>
      </c>
      <c r="T11" s="519">
        <v>14</v>
      </c>
      <c r="U11" s="519">
        <v>23</v>
      </c>
      <c r="V11" s="75" t="s">
        <v>2170</v>
      </c>
    </row>
    <row r="12" spans="1:22" ht="14.15" customHeight="1">
      <c r="B12" s="74"/>
      <c r="C12" s="944"/>
      <c r="D12" s="944"/>
      <c r="E12" s="511"/>
      <c r="F12" s="947"/>
      <c r="G12" s="511"/>
      <c r="H12" s="511"/>
      <c r="I12" s="511"/>
      <c r="J12" s="511"/>
      <c r="K12" s="511"/>
      <c r="L12" s="519"/>
      <c r="M12" s="511"/>
      <c r="N12" s="511"/>
      <c r="O12" s="511"/>
      <c r="P12" s="511"/>
      <c r="Q12" s="511"/>
      <c r="R12" s="519"/>
      <c r="S12" s="511"/>
      <c r="T12" s="511"/>
      <c r="U12" s="511"/>
      <c r="V12" s="75"/>
    </row>
    <row r="13" spans="1:22" ht="14.15" customHeight="1">
      <c r="B13" s="74" t="s">
        <v>2171</v>
      </c>
      <c r="C13" s="443">
        <v>18</v>
      </c>
      <c r="D13" s="443">
        <v>39</v>
      </c>
      <c r="E13" s="511">
        <v>29</v>
      </c>
      <c r="F13" s="946">
        <v>1.3670217780710852E-2</v>
      </c>
      <c r="G13" s="521" t="s">
        <v>717</v>
      </c>
      <c r="H13" s="511">
        <v>2</v>
      </c>
      <c r="I13" s="511">
        <v>4</v>
      </c>
      <c r="J13" s="519"/>
      <c r="K13" s="519"/>
      <c r="L13" s="511">
        <v>2</v>
      </c>
      <c r="M13" s="511">
        <v>5</v>
      </c>
      <c r="N13" s="519">
        <v>3</v>
      </c>
      <c r="O13" s="521">
        <v>5</v>
      </c>
      <c r="P13" s="519">
        <v>2</v>
      </c>
      <c r="Q13" s="519">
        <v>2</v>
      </c>
      <c r="R13" s="519">
        <v>1</v>
      </c>
      <c r="S13" s="521">
        <v>2</v>
      </c>
      <c r="T13" s="521" t="s">
        <v>717</v>
      </c>
      <c r="U13" s="511">
        <v>1</v>
      </c>
      <c r="V13" s="75" t="s">
        <v>2172</v>
      </c>
    </row>
    <row r="14" spans="1:22" ht="14.15" customHeight="1">
      <c r="B14" s="74"/>
      <c r="C14" s="944"/>
      <c r="D14" s="944"/>
      <c r="E14" s="511"/>
      <c r="F14" s="947"/>
      <c r="G14" s="511"/>
      <c r="H14" s="511"/>
      <c r="I14" s="511"/>
      <c r="J14" s="511"/>
      <c r="K14" s="511"/>
      <c r="L14" s="511"/>
      <c r="M14" s="511"/>
      <c r="N14" s="511"/>
      <c r="O14" s="511"/>
      <c r="P14" s="511"/>
      <c r="Q14" s="511"/>
      <c r="R14" s="511"/>
      <c r="S14" s="511"/>
      <c r="T14" s="511"/>
      <c r="U14" s="511"/>
      <c r="V14" s="75"/>
    </row>
    <row r="15" spans="1:22" ht="14.15" customHeight="1">
      <c r="B15" s="74" t="s">
        <v>2125</v>
      </c>
      <c r="C15" s="443">
        <v>16625</v>
      </c>
      <c r="D15" s="443">
        <v>16736</v>
      </c>
      <c r="E15" s="511">
        <v>16906</v>
      </c>
      <c r="F15" s="946">
        <v>7.9692655793344018</v>
      </c>
      <c r="G15" s="511">
        <v>183</v>
      </c>
      <c r="H15" s="511">
        <v>906</v>
      </c>
      <c r="I15" s="511">
        <v>1174</v>
      </c>
      <c r="J15" s="519"/>
      <c r="K15" s="519"/>
      <c r="L15" s="519">
        <v>1277</v>
      </c>
      <c r="M15" s="519">
        <v>1584</v>
      </c>
      <c r="N15" s="519">
        <v>2030</v>
      </c>
      <c r="O15" s="519">
        <v>2563</v>
      </c>
      <c r="P15" s="519">
        <v>1732</v>
      </c>
      <c r="Q15" s="519">
        <v>1363</v>
      </c>
      <c r="R15" s="519">
        <v>1412</v>
      </c>
      <c r="S15" s="519">
        <v>1354</v>
      </c>
      <c r="T15" s="519">
        <v>914</v>
      </c>
      <c r="U15" s="519">
        <v>414</v>
      </c>
      <c r="V15" s="75" t="s">
        <v>2173</v>
      </c>
    </row>
    <row r="16" spans="1:22" ht="14.15" customHeight="1">
      <c r="B16" s="74"/>
      <c r="C16" s="944"/>
      <c r="D16" s="944"/>
      <c r="E16" s="511"/>
      <c r="F16" s="947"/>
      <c r="G16" s="511"/>
      <c r="H16" s="511"/>
      <c r="I16" s="511"/>
      <c r="J16" s="519"/>
      <c r="K16" s="519"/>
      <c r="L16" s="519"/>
      <c r="M16" s="519"/>
      <c r="N16" s="519"/>
      <c r="O16" s="519"/>
      <c r="P16" s="519"/>
      <c r="Q16" s="519"/>
      <c r="R16" s="519"/>
      <c r="S16" s="519"/>
      <c r="T16" s="519"/>
      <c r="U16" s="519"/>
      <c r="V16" s="75"/>
    </row>
    <row r="17" spans="2:22" ht="14.15" customHeight="1">
      <c r="B17" s="74" t="s">
        <v>2126</v>
      </c>
      <c r="C17" s="443">
        <v>47930</v>
      </c>
      <c r="D17" s="443">
        <v>49601</v>
      </c>
      <c r="E17" s="511">
        <v>47555</v>
      </c>
      <c r="F17" s="946">
        <v>22.416800226265675</v>
      </c>
      <c r="G17" s="511">
        <v>632</v>
      </c>
      <c r="H17" s="511">
        <v>3225</v>
      </c>
      <c r="I17" s="511">
        <v>4085</v>
      </c>
      <c r="J17" s="519"/>
      <c r="K17" s="519"/>
      <c r="L17" s="519">
        <v>4687</v>
      </c>
      <c r="M17" s="519">
        <v>5111</v>
      </c>
      <c r="N17" s="519">
        <v>5762</v>
      </c>
      <c r="O17" s="519">
        <v>6684</v>
      </c>
      <c r="P17" s="519">
        <v>5275</v>
      </c>
      <c r="Q17" s="519">
        <v>4243</v>
      </c>
      <c r="R17" s="519">
        <v>3275</v>
      </c>
      <c r="S17" s="519">
        <v>2223</v>
      </c>
      <c r="T17" s="519">
        <v>1432</v>
      </c>
      <c r="U17" s="519">
        <v>921</v>
      </c>
      <c r="V17" s="75" t="s">
        <v>2174</v>
      </c>
    </row>
    <row r="18" spans="2:22" ht="14.15" customHeight="1">
      <c r="B18" s="692"/>
      <c r="C18" s="944"/>
      <c r="D18" s="944"/>
      <c r="E18" s="511"/>
      <c r="F18" s="946"/>
      <c r="G18" s="511"/>
      <c r="H18" s="511"/>
      <c r="I18" s="511"/>
      <c r="J18" s="519"/>
      <c r="K18" s="519"/>
      <c r="L18" s="519"/>
      <c r="M18" s="519"/>
      <c r="N18" s="519"/>
      <c r="O18" s="519"/>
      <c r="P18" s="519"/>
      <c r="Q18" s="519"/>
      <c r="R18" s="519"/>
      <c r="S18" s="519"/>
      <c r="T18" s="519"/>
      <c r="U18" s="519"/>
      <c r="V18" s="75"/>
    </row>
    <row r="19" spans="2:22" ht="14.15" customHeight="1">
      <c r="B19" s="74" t="s">
        <v>2175</v>
      </c>
      <c r="C19" s="443">
        <v>820</v>
      </c>
      <c r="D19" s="443">
        <v>833</v>
      </c>
      <c r="E19" s="511">
        <v>719</v>
      </c>
      <c r="F19" s="946">
        <v>0.33892712359762422</v>
      </c>
      <c r="G19" s="511">
        <v>5</v>
      </c>
      <c r="H19" s="511">
        <v>40</v>
      </c>
      <c r="I19" s="511">
        <v>54</v>
      </c>
      <c r="J19" s="519"/>
      <c r="K19" s="519"/>
      <c r="L19" s="519">
        <v>76</v>
      </c>
      <c r="M19" s="519">
        <v>83</v>
      </c>
      <c r="N19" s="519">
        <v>84</v>
      </c>
      <c r="O19" s="519">
        <v>108</v>
      </c>
      <c r="P19" s="519">
        <v>99</v>
      </c>
      <c r="Q19" s="519">
        <v>70</v>
      </c>
      <c r="R19" s="519">
        <v>57</v>
      </c>
      <c r="S19" s="519">
        <v>28</v>
      </c>
      <c r="T19" s="519">
        <v>13</v>
      </c>
      <c r="U19" s="519">
        <v>2</v>
      </c>
      <c r="V19" s="75" t="s">
        <v>2176</v>
      </c>
    </row>
    <row r="20" spans="2:22" ht="14.15" customHeight="1">
      <c r="B20" s="74"/>
      <c r="C20" s="944"/>
      <c r="D20" s="944"/>
      <c r="E20" s="511"/>
      <c r="F20" s="946"/>
      <c r="G20" s="511"/>
      <c r="H20" s="511"/>
      <c r="I20" s="511"/>
      <c r="J20" s="519"/>
      <c r="K20" s="519"/>
      <c r="L20" s="519"/>
      <c r="M20" s="519"/>
      <c r="N20" s="519"/>
      <c r="O20" s="519"/>
      <c r="P20" s="519"/>
      <c r="Q20" s="519"/>
      <c r="R20" s="511"/>
      <c r="S20" s="511"/>
      <c r="T20" s="511"/>
      <c r="U20" s="511"/>
      <c r="V20" s="75"/>
    </row>
    <row r="21" spans="2:22" ht="14.15" customHeight="1">
      <c r="B21" s="74" t="s">
        <v>2177</v>
      </c>
      <c r="C21" s="443">
        <v>1991</v>
      </c>
      <c r="D21" s="443">
        <v>2108</v>
      </c>
      <c r="E21" s="511">
        <v>2052</v>
      </c>
      <c r="F21" s="946">
        <v>0.96728575469029887</v>
      </c>
      <c r="G21" s="511">
        <v>5</v>
      </c>
      <c r="H21" s="511">
        <v>96</v>
      </c>
      <c r="I21" s="511">
        <v>189</v>
      </c>
      <c r="J21" s="519"/>
      <c r="K21" s="519"/>
      <c r="L21" s="519">
        <v>205</v>
      </c>
      <c r="M21" s="519">
        <v>219</v>
      </c>
      <c r="N21" s="519">
        <v>278</v>
      </c>
      <c r="O21" s="519">
        <v>272</v>
      </c>
      <c r="P21" s="519">
        <v>277</v>
      </c>
      <c r="Q21" s="519">
        <v>255</v>
      </c>
      <c r="R21" s="519">
        <v>136</v>
      </c>
      <c r="S21" s="519">
        <v>73</v>
      </c>
      <c r="T21" s="519">
        <v>31</v>
      </c>
      <c r="U21" s="519">
        <v>16</v>
      </c>
      <c r="V21" s="75" t="s">
        <v>2178</v>
      </c>
    </row>
    <row r="22" spans="2:22" ht="14.15" customHeight="1">
      <c r="B22" s="74"/>
      <c r="C22" s="944"/>
      <c r="D22" s="944"/>
      <c r="E22" s="511"/>
      <c r="F22" s="946"/>
      <c r="G22" s="511"/>
      <c r="H22" s="511"/>
      <c r="I22" s="511"/>
      <c r="J22" s="519"/>
      <c r="K22" s="519"/>
      <c r="L22" s="519"/>
      <c r="M22" s="519"/>
      <c r="N22" s="519"/>
      <c r="O22" s="519"/>
      <c r="P22" s="519"/>
      <c r="Q22" s="519"/>
      <c r="R22" s="519"/>
      <c r="S22" s="519"/>
      <c r="T22" s="519"/>
      <c r="U22" s="519"/>
      <c r="V22" s="75"/>
    </row>
    <row r="23" spans="2:22" ht="14.15" customHeight="1">
      <c r="B23" s="74" t="s">
        <v>2179</v>
      </c>
      <c r="C23" s="443">
        <v>12008</v>
      </c>
      <c r="D23" s="443">
        <v>11905</v>
      </c>
      <c r="E23" s="511">
        <v>12146</v>
      </c>
      <c r="F23" s="946">
        <v>5.7254643160177237</v>
      </c>
      <c r="G23" s="511">
        <v>90</v>
      </c>
      <c r="H23" s="511">
        <v>435</v>
      </c>
      <c r="I23" s="511">
        <v>705</v>
      </c>
      <c r="J23" s="519"/>
      <c r="K23" s="519"/>
      <c r="L23" s="519">
        <v>813</v>
      </c>
      <c r="M23" s="519">
        <v>1045</v>
      </c>
      <c r="N23" s="519">
        <v>1385</v>
      </c>
      <c r="O23" s="519">
        <v>1894</v>
      </c>
      <c r="P23" s="519">
        <v>1657</v>
      </c>
      <c r="Q23" s="519">
        <v>1451</v>
      </c>
      <c r="R23" s="519">
        <v>1190</v>
      </c>
      <c r="S23" s="519">
        <v>808</v>
      </c>
      <c r="T23" s="519">
        <v>518</v>
      </c>
      <c r="U23" s="519">
        <v>155</v>
      </c>
      <c r="V23" s="75" t="s">
        <v>2180</v>
      </c>
    </row>
    <row r="24" spans="2:22" ht="14.15" customHeight="1">
      <c r="B24" s="74"/>
      <c r="C24" s="944"/>
      <c r="D24" s="944"/>
      <c r="E24" s="511"/>
      <c r="F24" s="946"/>
      <c r="G24" s="511"/>
      <c r="H24" s="511"/>
      <c r="I24" s="511"/>
      <c r="J24" s="519"/>
      <c r="K24" s="519"/>
      <c r="L24" s="519"/>
      <c r="M24" s="519"/>
      <c r="N24" s="519"/>
      <c r="O24" s="519"/>
      <c r="P24" s="519"/>
      <c r="Q24" s="519"/>
      <c r="R24" s="519"/>
      <c r="S24" s="519"/>
      <c r="T24" s="519"/>
      <c r="U24" s="519"/>
      <c r="V24" s="75"/>
    </row>
    <row r="25" spans="2:22" ht="14.15" customHeight="1">
      <c r="B25" s="74" t="s">
        <v>2181</v>
      </c>
      <c r="C25" s="443">
        <v>36162</v>
      </c>
      <c r="D25" s="443">
        <v>35327</v>
      </c>
      <c r="E25" s="511">
        <v>34894</v>
      </c>
      <c r="F25" s="946">
        <v>16.448571697935328</v>
      </c>
      <c r="G25" s="511">
        <v>837</v>
      </c>
      <c r="H25" s="511">
        <v>2266</v>
      </c>
      <c r="I25" s="511">
        <v>2556</v>
      </c>
      <c r="J25" s="519"/>
      <c r="K25" s="519"/>
      <c r="L25" s="519">
        <v>2781</v>
      </c>
      <c r="M25" s="519">
        <v>3165</v>
      </c>
      <c r="N25" s="519">
        <v>3880</v>
      </c>
      <c r="O25" s="519">
        <v>4797</v>
      </c>
      <c r="P25" s="519">
        <v>3685</v>
      </c>
      <c r="Q25" s="519">
        <v>3257</v>
      </c>
      <c r="R25" s="519">
        <v>2969</v>
      </c>
      <c r="S25" s="519">
        <v>2140</v>
      </c>
      <c r="T25" s="519">
        <v>1504</v>
      </c>
      <c r="U25" s="519">
        <v>1057</v>
      </c>
      <c r="V25" s="75" t="s">
        <v>2182</v>
      </c>
    </row>
    <row r="26" spans="2:22" s="306" customFormat="1" ht="14.15" customHeight="1">
      <c r="B26" s="74"/>
      <c r="C26" s="944"/>
      <c r="D26" s="944"/>
      <c r="E26" s="945"/>
      <c r="F26" s="946"/>
      <c r="G26" s="511"/>
      <c r="H26" s="511"/>
      <c r="I26" s="511"/>
      <c r="J26" s="519"/>
      <c r="K26" s="519"/>
      <c r="L26" s="519"/>
      <c r="M26" s="519"/>
      <c r="N26" s="519"/>
      <c r="O26" s="519"/>
      <c r="P26" s="519"/>
      <c r="Q26" s="519"/>
      <c r="R26" s="519"/>
      <c r="S26" s="519"/>
      <c r="T26" s="519"/>
      <c r="U26" s="519"/>
      <c r="V26" s="75"/>
    </row>
    <row r="27" spans="2:22" ht="14.15" customHeight="1">
      <c r="B27" s="74" t="s">
        <v>2183</v>
      </c>
      <c r="C27" s="443">
        <v>3904</v>
      </c>
      <c r="D27" s="443">
        <v>3827</v>
      </c>
      <c r="E27" s="511">
        <v>3777</v>
      </c>
      <c r="F27" s="946">
        <v>1.7804280192325823</v>
      </c>
      <c r="G27" s="521">
        <v>4</v>
      </c>
      <c r="H27" s="511">
        <v>242</v>
      </c>
      <c r="I27" s="511">
        <v>467</v>
      </c>
      <c r="J27" s="519"/>
      <c r="K27" s="519"/>
      <c r="L27" s="519">
        <v>336</v>
      </c>
      <c r="M27" s="519">
        <v>355</v>
      </c>
      <c r="N27" s="519">
        <v>345</v>
      </c>
      <c r="O27" s="519">
        <v>493</v>
      </c>
      <c r="P27" s="519">
        <v>502</v>
      </c>
      <c r="Q27" s="519">
        <v>498</v>
      </c>
      <c r="R27" s="519">
        <v>269</v>
      </c>
      <c r="S27" s="519">
        <v>125</v>
      </c>
      <c r="T27" s="519">
        <v>97</v>
      </c>
      <c r="U27" s="519">
        <v>44</v>
      </c>
      <c r="V27" s="75" t="s">
        <v>2184</v>
      </c>
    </row>
    <row r="28" spans="2:22" ht="14.15" customHeight="1">
      <c r="B28" s="74"/>
      <c r="C28" s="944"/>
      <c r="D28" s="944"/>
      <c r="E28" s="511"/>
      <c r="F28" s="946"/>
      <c r="G28" s="511"/>
      <c r="H28" s="511"/>
      <c r="I28" s="511"/>
      <c r="J28" s="519"/>
      <c r="K28" s="519"/>
      <c r="L28" s="519"/>
      <c r="M28" s="519"/>
      <c r="N28" s="519"/>
      <c r="O28" s="519"/>
      <c r="P28" s="519"/>
      <c r="Q28" s="519"/>
      <c r="R28" s="519"/>
      <c r="S28" s="519"/>
      <c r="T28" s="519"/>
      <c r="U28" s="519"/>
      <c r="V28" s="75"/>
    </row>
    <row r="29" spans="2:22" ht="14.15" customHeight="1">
      <c r="B29" s="74" t="s">
        <v>2185</v>
      </c>
      <c r="C29" s="443">
        <v>2477</v>
      </c>
      <c r="D29" s="443">
        <v>2884</v>
      </c>
      <c r="E29" s="511">
        <v>3062</v>
      </c>
      <c r="F29" s="946">
        <v>1.4433864429150562</v>
      </c>
      <c r="G29" s="511">
        <v>9</v>
      </c>
      <c r="H29" s="511">
        <v>90</v>
      </c>
      <c r="I29" s="511">
        <v>124</v>
      </c>
      <c r="J29" s="519"/>
      <c r="K29" s="519"/>
      <c r="L29" s="519">
        <v>171</v>
      </c>
      <c r="M29" s="519">
        <v>227</v>
      </c>
      <c r="N29" s="519">
        <v>260</v>
      </c>
      <c r="O29" s="519">
        <v>318</v>
      </c>
      <c r="P29" s="519">
        <v>277</v>
      </c>
      <c r="Q29" s="519">
        <v>249</v>
      </c>
      <c r="R29" s="519">
        <v>327</v>
      </c>
      <c r="S29" s="519">
        <v>369</v>
      </c>
      <c r="T29" s="519">
        <v>317</v>
      </c>
      <c r="U29" s="519">
        <v>324</v>
      </c>
      <c r="V29" s="75" t="s">
        <v>2186</v>
      </c>
    </row>
    <row r="30" spans="2:22" ht="14.15" customHeight="1">
      <c r="B30" s="74"/>
      <c r="C30" s="944"/>
      <c r="D30" s="944"/>
      <c r="E30" s="511"/>
      <c r="F30" s="946"/>
      <c r="G30" s="511"/>
      <c r="H30" s="511"/>
      <c r="I30" s="511"/>
      <c r="J30" s="519"/>
      <c r="K30" s="519"/>
      <c r="L30" s="519"/>
      <c r="M30" s="519"/>
      <c r="N30" s="519"/>
      <c r="O30" s="519"/>
      <c r="P30" s="519"/>
      <c r="Q30" s="519"/>
      <c r="R30" s="519"/>
      <c r="S30" s="519"/>
      <c r="T30" s="519"/>
      <c r="U30" s="519"/>
      <c r="V30" s="75"/>
    </row>
    <row r="31" spans="2:22" ht="14.15" customHeight="1">
      <c r="B31" s="74" t="s">
        <v>2187</v>
      </c>
      <c r="C31" s="443">
        <v>5178</v>
      </c>
      <c r="D31" s="443">
        <v>5048</v>
      </c>
      <c r="E31" s="511">
        <v>5645</v>
      </c>
      <c r="F31" s="946">
        <v>2.660978599038371</v>
      </c>
      <c r="G31" s="511">
        <v>24</v>
      </c>
      <c r="H31" s="511">
        <v>209</v>
      </c>
      <c r="I31" s="511">
        <v>387</v>
      </c>
      <c r="J31" s="519"/>
      <c r="K31" s="519"/>
      <c r="L31" s="519">
        <v>448</v>
      </c>
      <c r="M31" s="519">
        <v>523</v>
      </c>
      <c r="N31" s="519">
        <v>641</v>
      </c>
      <c r="O31" s="519">
        <v>727</v>
      </c>
      <c r="P31" s="519">
        <v>605</v>
      </c>
      <c r="Q31" s="519">
        <v>542</v>
      </c>
      <c r="R31" s="519">
        <v>539</v>
      </c>
      <c r="S31" s="519">
        <v>506</v>
      </c>
      <c r="T31" s="519">
        <v>318</v>
      </c>
      <c r="U31" s="519">
        <v>176</v>
      </c>
      <c r="V31" s="75" t="s">
        <v>2188</v>
      </c>
    </row>
    <row r="32" spans="2:22" ht="14.15" customHeight="1">
      <c r="B32" s="74"/>
      <c r="C32" s="944"/>
      <c r="D32" s="944"/>
      <c r="E32" s="511"/>
      <c r="F32" s="946"/>
      <c r="G32" s="511"/>
      <c r="H32" s="511"/>
      <c r="I32" s="511"/>
      <c r="J32" s="519"/>
      <c r="K32" s="519"/>
      <c r="L32" s="519"/>
      <c r="M32" s="519"/>
      <c r="N32" s="519"/>
      <c r="O32" s="519"/>
      <c r="P32" s="519"/>
      <c r="Q32" s="519"/>
      <c r="R32" s="519"/>
      <c r="S32" s="519"/>
      <c r="T32" s="519"/>
      <c r="U32" s="519"/>
      <c r="V32" s="75"/>
    </row>
    <row r="33" spans="2:22" ht="14.15" customHeight="1">
      <c r="B33" s="74" t="s">
        <v>2189</v>
      </c>
      <c r="C33" s="443">
        <v>10261</v>
      </c>
      <c r="D33" s="443">
        <v>10308</v>
      </c>
      <c r="E33" s="511">
        <v>9826</v>
      </c>
      <c r="F33" s="946">
        <v>4.6318468935608559</v>
      </c>
      <c r="G33" s="511">
        <v>731</v>
      </c>
      <c r="H33" s="511">
        <v>1168</v>
      </c>
      <c r="I33" s="511">
        <v>534</v>
      </c>
      <c r="J33" s="519"/>
      <c r="K33" s="519"/>
      <c r="L33" s="519">
        <v>680</v>
      </c>
      <c r="M33" s="519">
        <v>776</v>
      </c>
      <c r="N33" s="519">
        <v>980</v>
      </c>
      <c r="O33" s="519">
        <v>1096</v>
      </c>
      <c r="P33" s="519">
        <v>823</v>
      </c>
      <c r="Q33" s="519">
        <v>709</v>
      </c>
      <c r="R33" s="519">
        <v>728</v>
      </c>
      <c r="S33" s="519">
        <v>713</v>
      </c>
      <c r="T33" s="519">
        <v>580</v>
      </c>
      <c r="U33" s="519">
        <v>308</v>
      </c>
      <c r="V33" s="75" t="s">
        <v>2190</v>
      </c>
    </row>
    <row r="34" spans="2:22" ht="14.15" customHeight="1">
      <c r="B34" s="74"/>
      <c r="C34" s="944"/>
      <c r="D34" s="944"/>
      <c r="E34" s="511"/>
      <c r="F34" s="946"/>
      <c r="G34" s="511"/>
      <c r="H34" s="511"/>
      <c r="I34" s="511"/>
      <c r="J34" s="519"/>
      <c r="K34" s="519"/>
      <c r="L34" s="519"/>
      <c r="M34" s="519"/>
      <c r="N34" s="519"/>
      <c r="O34" s="519"/>
      <c r="P34" s="519"/>
      <c r="Q34" s="519"/>
      <c r="R34" s="519"/>
      <c r="S34" s="519"/>
      <c r="T34" s="519"/>
      <c r="U34" s="519"/>
      <c r="V34" s="75"/>
    </row>
    <row r="35" spans="2:22" ht="14.15" customHeight="1">
      <c r="B35" s="74" t="s">
        <v>2191</v>
      </c>
      <c r="C35" s="443">
        <v>7600</v>
      </c>
      <c r="D35" s="443">
        <v>7328</v>
      </c>
      <c r="E35" s="511">
        <v>6865</v>
      </c>
      <c r="F35" s="946">
        <v>3.2360705194682762</v>
      </c>
      <c r="G35" s="511">
        <v>95</v>
      </c>
      <c r="H35" s="511">
        <v>494</v>
      </c>
      <c r="I35" s="511">
        <v>505</v>
      </c>
      <c r="J35" s="519"/>
      <c r="K35" s="519"/>
      <c r="L35" s="519">
        <v>548</v>
      </c>
      <c r="M35" s="519">
        <v>610</v>
      </c>
      <c r="N35" s="519">
        <v>691</v>
      </c>
      <c r="O35" s="519">
        <v>760</v>
      </c>
      <c r="P35" s="519">
        <v>688</v>
      </c>
      <c r="Q35" s="519">
        <v>538</v>
      </c>
      <c r="R35" s="519">
        <v>506</v>
      </c>
      <c r="S35" s="519">
        <v>509</v>
      </c>
      <c r="T35" s="519">
        <v>503</v>
      </c>
      <c r="U35" s="519">
        <v>418</v>
      </c>
      <c r="V35" s="75" t="s">
        <v>2192</v>
      </c>
    </row>
    <row r="36" spans="2:22" ht="14.15" customHeight="1">
      <c r="B36" s="74"/>
      <c r="C36" s="944"/>
      <c r="D36" s="944"/>
      <c r="E36" s="511"/>
      <c r="F36" s="946"/>
      <c r="G36" s="511"/>
      <c r="H36" s="511"/>
      <c r="I36" s="511"/>
      <c r="J36" s="519"/>
      <c r="K36" s="519"/>
      <c r="L36" s="519"/>
      <c r="M36" s="519"/>
      <c r="N36" s="519"/>
      <c r="O36" s="519"/>
      <c r="P36" s="519"/>
      <c r="Q36" s="519"/>
      <c r="R36" s="519"/>
      <c r="S36" s="519"/>
      <c r="T36" s="519"/>
      <c r="U36" s="519"/>
      <c r="V36" s="75"/>
    </row>
    <row r="37" spans="2:22" ht="14.15" customHeight="1">
      <c r="B37" s="74" t="s">
        <v>2193</v>
      </c>
      <c r="C37" s="443">
        <v>8320</v>
      </c>
      <c r="D37" s="443">
        <v>8660</v>
      </c>
      <c r="E37" s="511">
        <v>9904</v>
      </c>
      <c r="F37" s="946">
        <v>4.6686150655227676</v>
      </c>
      <c r="G37" s="511">
        <v>83</v>
      </c>
      <c r="H37" s="511">
        <v>653</v>
      </c>
      <c r="I37" s="511">
        <v>1037</v>
      </c>
      <c r="J37" s="519"/>
      <c r="K37" s="519"/>
      <c r="L37" s="519">
        <v>912</v>
      </c>
      <c r="M37" s="519">
        <v>908</v>
      </c>
      <c r="N37" s="519">
        <v>928</v>
      </c>
      <c r="O37" s="519">
        <v>1134</v>
      </c>
      <c r="P37" s="519">
        <v>1071</v>
      </c>
      <c r="Q37" s="519">
        <v>1225</v>
      </c>
      <c r="R37" s="519">
        <v>1044</v>
      </c>
      <c r="S37" s="519">
        <v>502</v>
      </c>
      <c r="T37" s="519">
        <v>240</v>
      </c>
      <c r="U37" s="519">
        <v>167</v>
      </c>
      <c r="V37" s="75" t="s">
        <v>2194</v>
      </c>
    </row>
    <row r="38" spans="2:22" ht="14.15" customHeight="1">
      <c r="B38" s="74"/>
      <c r="C38" s="944"/>
      <c r="D38" s="944"/>
      <c r="E38" s="511"/>
      <c r="F38" s="946"/>
      <c r="G38" s="511"/>
      <c r="H38" s="511"/>
      <c r="I38" s="511"/>
      <c r="J38" s="519"/>
      <c r="K38" s="519"/>
      <c r="L38" s="519"/>
      <c r="M38" s="519"/>
      <c r="N38" s="519"/>
      <c r="O38" s="519"/>
      <c r="P38" s="519"/>
      <c r="Q38" s="519"/>
      <c r="R38" s="519"/>
      <c r="S38" s="519"/>
      <c r="T38" s="519"/>
      <c r="U38" s="519"/>
      <c r="V38" s="75"/>
    </row>
    <row r="39" spans="2:22" ht="14.15" customHeight="1">
      <c r="B39" s="74" t="s">
        <v>2195</v>
      </c>
      <c r="C39" s="443">
        <v>23322</v>
      </c>
      <c r="D39" s="443">
        <v>28033</v>
      </c>
      <c r="E39" s="511">
        <v>29801</v>
      </c>
      <c r="F39" s="946">
        <v>14.047798623550486</v>
      </c>
      <c r="G39" s="511">
        <v>81</v>
      </c>
      <c r="H39" s="511">
        <v>1679</v>
      </c>
      <c r="I39" s="511">
        <v>2731</v>
      </c>
      <c r="J39" s="519"/>
      <c r="K39" s="519"/>
      <c r="L39" s="519">
        <v>2857</v>
      </c>
      <c r="M39" s="519">
        <v>3290</v>
      </c>
      <c r="N39" s="519">
        <v>3806</v>
      </c>
      <c r="O39" s="519">
        <v>3849</v>
      </c>
      <c r="P39" s="519">
        <v>3198</v>
      </c>
      <c r="Q39" s="519">
        <v>2785</v>
      </c>
      <c r="R39" s="519">
        <v>2502</v>
      </c>
      <c r="S39" s="519">
        <v>1667</v>
      </c>
      <c r="T39" s="519">
        <v>1001</v>
      </c>
      <c r="U39" s="519">
        <v>355</v>
      </c>
      <c r="V39" s="75" t="s">
        <v>2196</v>
      </c>
    </row>
    <row r="40" spans="2:22" ht="14.15" customHeight="1">
      <c r="B40" s="74"/>
      <c r="C40" s="944"/>
      <c r="D40" s="944"/>
      <c r="E40" s="511"/>
      <c r="F40" s="946"/>
      <c r="G40" s="511"/>
      <c r="H40" s="511"/>
      <c r="I40" s="511"/>
      <c r="J40" s="519"/>
      <c r="K40" s="519"/>
      <c r="L40" s="519"/>
      <c r="M40" s="519"/>
      <c r="N40" s="519"/>
      <c r="O40" s="519"/>
      <c r="P40" s="519"/>
      <c r="Q40" s="519"/>
      <c r="R40" s="519"/>
      <c r="S40" s="519"/>
      <c r="T40" s="519"/>
      <c r="U40" s="519"/>
      <c r="V40" s="75"/>
    </row>
    <row r="41" spans="2:22" ht="14.15" customHeight="1">
      <c r="B41" s="74" t="s">
        <v>2197</v>
      </c>
      <c r="C41" s="443">
        <v>1380</v>
      </c>
      <c r="D41" s="443">
        <v>1787</v>
      </c>
      <c r="E41" s="511">
        <v>1623</v>
      </c>
      <c r="F41" s="946">
        <v>0.76506080889978312</v>
      </c>
      <c r="G41" s="521">
        <v>8</v>
      </c>
      <c r="H41" s="511">
        <v>71</v>
      </c>
      <c r="I41" s="511">
        <v>126</v>
      </c>
      <c r="J41" s="519"/>
      <c r="K41" s="519"/>
      <c r="L41" s="519">
        <v>134</v>
      </c>
      <c r="M41" s="519">
        <v>144</v>
      </c>
      <c r="N41" s="519">
        <v>196</v>
      </c>
      <c r="O41" s="519">
        <v>272</v>
      </c>
      <c r="P41" s="519">
        <v>206</v>
      </c>
      <c r="Q41" s="519">
        <v>227</v>
      </c>
      <c r="R41" s="519">
        <v>164</v>
      </c>
      <c r="S41" s="519">
        <v>57</v>
      </c>
      <c r="T41" s="519">
        <v>16</v>
      </c>
      <c r="U41" s="511">
        <v>2</v>
      </c>
      <c r="V41" s="75" t="s">
        <v>2198</v>
      </c>
    </row>
    <row r="42" spans="2:22" ht="14.15" customHeight="1">
      <c r="B42" s="74"/>
      <c r="C42" s="944"/>
      <c r="D42" s="944"/>
      <c r="E42" s="511"/>
      <c r="F42" s="946"/>
      <c r="G42" s="511"/>
      <c r="H42" s="511"/>
      <c r="I42" s="511"/>
      <c r="J42" s="519"/>
      <c r="K42" s="519"/>
      <c r="L42" s="519"/>
      <c r="M42" s="519"/>
      <c r="N42" s="519"/>
      <c r="O42" s="519"/>
      <c r="P42" s="519"/>
      <c r="Q42" s="519"/>
      <c r="R42" s="519"/>
      <c r="S42" s="519"/>
      <c r="T42" s="519"/>
      <c r="U42" s="511"/>
      <c r="V42" s="75"/>
    </row>
    <row r="43" spans="2:22" ht="14.15" customHeight="1">
      <c r="B43" s="74" t="s">
        <v>2199</v>
      </c>
      <c r="C43" s="443">
        <v>10197</v>
      </c>
      <c r="D43" s="443">
        <v>11284</v>
      </c>
      <c r="E43" s="511">
        <v>11590</v>
      </c>
      <c r="F43" s="946">
        <v>5.463373244084095</v>
      </c>
      <c r="G43" s="511">
        <v>92</v>
      </c>
      <c r="H43" s="511">
        <v>464</v>
      </c>
      <c r="I43" s="511">
        <v>671</v>
      </c>
      <c r="J43" s="511"/>
      <c r="K43" s="511"/>
      <c r="L43" s="519">
        <v>789</v>
      </c>
      <c r="M43" s="519">
        <v>931</v>
      </c>
      <c r="N43" s="519">
        <v>1140</v>
      </c>
      <c r="O43" s="519">
        <v>1474</v>
      </c>
      <c r="P43" s="519">
        <v>1124</v>
      </c>
      <c r="Q43" s="519">
        <v>1102</v>
      </c>
      <c r="R43" s="519">
        <v>1126</v>
      </c>
      <c r="S43" s="519">
        <v>1241</v>
      </c>
      <c r="T43" s="519">
        <v>941</v>
      </c>
      <c r="U43" s="519">
        <v>495</v>
      </c>
      <c r="V43" s="75" t="s">
        <v>2200</v>
      </c>
    </row>
    <row r="44" spans="2:22" ht="14.15" customHeight="1">
      <c r="B44" s="74"/>
      <c r="C44" s="944"/>
      <c r="D44" s="944"/>
      <c r="E44" s="511"/>
      <c r="F44" s="946"/>
      <c r="G44" s="511"/>
      <c r="H44" s="511"/>
      <c r="I44" s="511"/>
      <c r="J44" s="519"/>
      <c r="K44" s="519"/>
      <c r="L44" s="519"/>
      <c r="M44" s="519"/>
      <c r="N44" s="519"/>
      <c r="O44" s="519"/>
      <c r="P44" s="519"/>
      <c r="Q44" s="519"/>
      <c r="R44" s="519"/>
      <c r="S44" s="519"/>
      <c r="T44" s="519"/>
      <c r="U44" s="519"/>
      <c r="V44" s="75"/>
    </row>
    <row r="45" spans="2:22" ht="14.15" customHeight="1">
      <c r="B45" s="74" t="s">
        <v>2201</v>
      </c>
      <c r="C45" s="443">
        <v>4754</v>
      </c>
      <c r="D45" s="443">
        <v>4785</v>
      </c>
      <c r="E45" s="511">
        <v>4534</v>
      </c>
      <c r="F45" s="946">
        <v>2.1372678419911377</v>
      </c>
      <c r="G45" s="511">
        <v>9</v>
      </c>
      <c r="H45" s="511">
        <v>234</v>
      </c>
      <c r="I45" s="511">
        <v>492</v>
      </c>
      <c r="J45" s="519"/>
      <c r="K45" s="519"/>
      <c r="L45" s="519">
        <v>587</v>
      </c>
      <c r="M45" s="519">
        <v>493</v>
      </c>
      <c r="N45" s="519">
        <v>497</v>
      </c>
      <c r="O45" s="519">
        <v>610</v>
      </c>
      <c r="P45" s="519">
        <v>555</v>
      </c>
      <c r="Q45" s="519">
        <v>465</v>
      </c>
      <c r="R45" s="519">
        <v>344</v>
      </c>
      <c r="S45" s="519">
        <v>164</v>
      </c>
      <c r="T45" s="519">
        <v>50</v>
      </c>
      <c r="U45" s="519">
        <v>34</v>
      </c>
      <c r="V45" s="75" t="s">
        <v>2202</v>
      </c>
    </row>
    <row r="46" spans="2:22" ht="14.15" customHeight="1">
      <c r="B46" s="74"/>
      <c r="C46" s="944"/>
      <c r="D46" s="944"/>
      <c r="E46" s="511"/>
      <c r="F46" s="946"/>
      <c r="G46" s="511"/>
      <c r="H46" s="511"/>
      <c r="I46" s="511"/>
      <c r="J46" s="519"/>
      <c r="K46" s="519"/>
      <c r="L46" s="519"/>
      <c r="M46" s="519"/>
      <c r="N46" s="519"/>
      <c r="O46" s="519"/>
      <c r="P46" s="519"/>
      <c r="Q46" s="519"/>
      <c r="R46" s="519"/>
      <c r="S46" s="519"/>
      <c r="T46" s="519"/>
      <c r="U46" s="519"/>
      <c r="V46" s="75"/>
    </row>
    <row r="47" spans="2:22" ht="14.15" customHeight="1">
      <c r="B47" s="74" t="s">
        <v>2203</v>
      </c>
      <c r="C47" s="443">
        <v>13282</v>
      </c>
      <c r="D47" s="443">
        <v>9594</v>
      </c>
      <c r="E47" s="511">
        <v>8153</v>
      </c>
      <c r="F47" s="946">
        <v>3.8432167436598474</v>
      </c>
      <c r="G47" s="511">
        <v>220</v>
      </c>
      <c r="H47" s="511">
        <v>545</v>
      </c>
      <c r="I47" s="511">
        <v>465</v>
      </c>
      <c r="J47" s="519"/>
      <c r="K47" s="519"/>
      <c r="L47" s="519">
        <v>496</v>
      </c>
      <c r="M47" s="519">
        <v>505</v>
      </c>
      <c r="N47" s="519">
        <v>552</v>
      </c>
      <c r="O47" s="519">
        <v>697</v>
      </c>
      <c r="P47" s="519">
        <v>561</v>
      </c>
      <c r="Q47" s="519">
        <v>497</v>
      </c>
      <c r="R47" s="519">
        <v>516</v>
      </c>
      <c r="S47" s="519">
        <v>668</v>
      </c>
      <c r="T47" s="519">
        <v>887</v>
      </c>
      <c r="U47" s="519">
        <v>1544</v>
      </c>
      <c r="V47" s="75" t="s">
        <v>2204</v>
      </c>
    </row>
    <row r="48" spans="2:22" ht="14.15" customHeight="1">
      <c r="B48" s="345"/>
      <c r="C48" s="944"/>
      <c r="D48" s="944"/>
      <c r="E48" s="511"/>
      <c r="F48" s="407"/>
      <c r="G48" s="511"/>
      <c r="H48" s="511"/>
      <c r="I48" s="511"/>
      <c r="J48" s="519"/>
      <c r="K48" s="519"/>
      <c r="L48" s="519"/>
      <c r="M48" s="519"/>
      <c r="N48" s="519"/>
      <c r="O48" s="519"/>
      <c r="P48" s="519"/>
      <c r="Q48" s="519"/>
      <c r="R48" s="519"/>
      <c r="S48" s="519"/>
      <c r="T48" s="519"/>
      <c r="U48" s="519"/>
      <c r="V48" s="75"/>
    </row>
    <row r="49" spans="1:22" ht="14.15" customHeight="1">
      <c r="B49" s="345" t="s">
        <v>2205</v>
      </c>
      <c r="C49" s="443"/>
      <c r="D49" s="443"/>
      <c r="E49" s="511"/>
      <c r="F49" s="521"/>
      <c r="G49" s="511"/>
      <c r="H49" s="511"/>
      <c r="I49" s="511"/>
      <c r="J49" s="519"/>
      <c r="K49" s="519"/>
      <c r="L49" s="519"/>
      <c r="M49" s="519"/>
      <c r="N49" s="519"/>
      <c r="O49" s="519"/>
      <c r="P49" s="519"/>
      <c r="Q49" s="519"/>
      <c r="R49" s="519"/>
      <c r="S49" s="519"/>
      <c r="T49" s="519"/>
      <c r="U49" s="519"/>
      <c r="V49" s="75"/>
    </row>
    <row r="50" spans="1:22" ht="14.15" customHeight="1">
      <c r="B50" s="74" t="s">
        <v>2206</v>
      </c>
      <c r="C50" s="521">
        <v>3487</v>
      </c>
      <c r="D50" s="521">
        <v>3365</v>
      </c>
      <c r="E50" s="521">
        <v>3059</v>
      </c>
      <c r="F50" s="668">
        <v>1.4419722824549825</v>
      </c>
      <c r="G50" s="511">
        <v>15</v>
      </c>
      <c r="H50" s="511">
        <v>83</v>
      </c>
      <c r="I50" s="511">
        <v>109</v>
      </c>
      <c r="J50" s="519"/>
      <c r="K50" s="519"/>
      <c r="L50" s="519">
        <v>81</v>
      </c>
      <c r="M50" s="519">
        <v>142</v>
      </c>
      <c r="N50" s="519">
        <v>160</v>
      </c>
      <c r="O50" s="519">
        <v>172</v>
      </c>
      <c r="P50" s="519">
        <v>155</v>
      </c>
      <c r="Q50" s="519">
        <v>157</v>
      </c>
      <c r="R50" s="519">
        <v>258</v>
      </c>
      <c r="S50" s="519">
        <v>456</v>
      </c>
      <c r="T50" s="519">
        <v>559</v>
      </c>
      <c r="U50" s="519">
        <v>712</v>
      </c>
      <c r="V50" s="75" t="s">
        <v>2207</v>
      </c>
    </row>
    <row r="51" spans="1:22" ht="14.15" customHeight="1">
      <c r="B51" s="74"/>
      <c r="C51" s="944"/>
      <c r="D51" s="944"/>
      <c r="E51" s="521"/>
      <c r="F51" s="668"/>
      <c r="G51" s="521"/>
      <c r="H51" s="521"/>
      <c r="I51" s="521"/>
      <c r="J51" s="662"/>
      <c r="K51" s="662"/>
      <c r="L51" s="662"/>
      <c r="M51" s="662"/>
      <c r="N51" s="662"/>
      <c r="O51" s="662"/>
      <c r="P51" s="662"/>
      <c r="Q51" s="662"/>
      <c r="R51" s="662"/>
      <c r="S51" s="662"/>
      <c r="T51" s="662"/>
      <c r="U51" s="662"/>
      <c r="V51" s="75"/>
    </row>
    <row r="52" spans="1:22" ht="14.15" customHeight="1">
      <c r="B52" s="74" t="s">
        <v>2208</v>
      </c>
      <c r="C52" s="521">
        <v>64573</v>
      </c>
      <c r="D52" s="521">
        <v>66376</v>
      </c>
      <c r="E52" s="521">
        <v>64490</v>
      </c>
      <c r="F52" s="668">
        <v>30.399736023380786</v>
      </c>
      <c r="G52" s="521">
        <v>815</v>
      </c>
      <c r="H52" s="521">
        <v>4133</v>
      </c>
      <c r="I52" s="521">
        <v>5263</v>
      </c>
      <c r="J52" s="662"/>
      <c r="K52" s="662"/>
      <c r="L52" s="662">
        <v>5966</v>
      </c>
      <c r="M52" s="662">
        <v>6700</v>
      </c>
      <c r="N52" s="662">
        <v>7795</v>
      </c>
      <c r="O52" s="662">
        <v>9252</v>
      </c>
      <c r="P52" s="662">
        <v>7009</v>
      </c>
      <c r="Q52" s="662">
        <v>5608</v>
      </c>
      <c r="R52" s="662">
        <v>4688</v>
      </c>
      <c r="S52" s="662">
        <v>3579</v>
      </c>
      <c r="T52" s="662">
        <v>2346</v>
      </c>
      <c r="U52" s="662">
        <v>1336</v>
      </c>
      <c r="V52" s="75" t="s">
        <v>2209</v>
      </c>
    </row>
    <row r="53" spans="1:22" ht="14.15" customHeight="1">
      <c r="B53" s="74"/>
      <c r="C53" s="944"/>
      <c r="D53" s="944"/>
      <c r="E53" s="521"/>
      <c r="F53" s="668"/>
      <c r="G53" s="521"/>
      <c r="H53" s="521"/>
      <c r="I53" s="521"/>
      <c r="J53" s="662"/>
      <c r="K53" s="662"/>
      <c r="L53" s="662"/>
      <c r="M53" s="662"/>
      <c r="N53" s="662"/>
      <c r="O53" s="662"/>
      <c r="P53" s="662"/>
      <c r="Q53" s="662"/>
      <c r="R53" s="662"/>
      <c r="S53" s="662"/>
      <c r="T53" s="662"/>
      <c r="U53" s="662"/>
      <c r="V53" s="75"/>
    </row>
    <row r="54" spans="1:22" ht="14.15" customHeight="1">
      <c r="B54" s="74" t="s">
        <v>2210</v>
      </c>
      <c r="C54" s="521">
        <v>128374</v>
      </c>
      <c r="D54" s="521">
        <v>134117</v>
      </c>
      <c r="E54" s="521">
        <v>136438</v>
      </c>
      <c r="F54" s="668">
        <v>64.315074950504382</v>
      </c>
      <c r="G54" s="521">
        <v>2073</v>
      </c>
      <c r="H54" s="521">
        <v>8141</v>
      </c>
      <c r="I54" s="521">
        <v>10578</v>
      </c>
      <c r="J54" s="662"/>
      <c r="K54" s="662"/>
      <c r="L54" s="662">
        <v>11337</v>
      </c>
      <c r="M54" s="662">
        <v>12769</v>
      </c>
      <c r="N54" s="662">
        <v>15111</v>
      </c>
      <c r="O54" s="662">
        <v>17804</v>
      </c>
      <c r="P54" s="662">
        <v>14767</v>
      </c>
      <c r="Q54" s="662">
        <v>13373</v>
      </c>
      <c r="R54" s="662">
        <v>11901</v>
      </c>
      <c r="S54" s="662">
        <v>8902</v>
      </c>
      <c r="T54" s="662">
        <v>6129</v>
      </c>
      <c r="U54" s="662">
        <v>3553</v>
      </c>
      <c r="V54" s="75" t="s">
        <v>2211</v>
      </c>
    </row>
    <row r="55" spans="1:22" ht="14.15" customHeight="1" thickBot="1">
      <c r="A55" s="342"/>
      <c r="B55" s="949"/>
      <c r="C55" s="950"/>
      <c r="D55" s="950"/>
      <c r="E55" s="342"/>
      <c r="F55" s="951"/>
      <c r="G55" s="950"/>
      <c r="H55" s="950"/>
      <c r="I55" s="950"/>
      <c r="J55" s="950"/>
      <c r="K55" s="950"/>
      <c r="L55" s="950"/>
      <c r="M55" s="950"/>
      <c r="N55" s="950"/>
      <c r="O55" s="950"/>
      <c r="P55" s="950"/>
      <c r="Q55" s="950"/>
      <c r="R55" s="950"/>
      <c r="S55" s="950"/>
      <c r="T55" s="950"/>
      <c r="U55" s="950"/>
      <c r="V55" s="325"/>
    </row>
    <row r="56" spans="1:22" s="91" customFormat="1" ht="13.25" customHeight="1">
      <c r="A56" s="483" t="s">
        <v>2212</v>
      </c>
      <c r="C56" s="952"/>
      <c r="D56" s="952"/>
      <c r="E56" s="952"/>
      <c r="F56" s="953"/>
      <c r="G56" s="952"/>
      <c r="H56" s="952"/>
      <c r="L56" s="91" t="s">
        <v>2213</v>
      </c>
      <c r="M56" s="954"/>
      <c r="N56" s="954"/>
      <c r="O56" s="954"/>
      <c r="P56" s="954"/>
      <c r="V56" s="955"/>
    </row>
    <row r="57" spans="1:22" s="91" customFormat="1" ht="13.25" customHeight="1">
      <c r="A57" s="483"/>
      <c r="C57" s="952"/>
      <c r="D57" s="952"/>
      <c r="E57" s="952"/>
      <c r="F57" s="953"/>
      <c r="G57" s="952"/>
      <c r="H57" s="952"/>
      <c r="L57" s="91" t="s">
        <v>2214</v>
      </c>
      <c r="M57" s="954"/>
      <c r="N57" s="954"/>
      <c r="O57" s="954"/>
      <c r="P57" s="954"/>
      <c r="V57" s="955"/>
    </row>
    <row r="58" spans="1:22" s="91" customFormat="1" ht="13.25" customHeight="1">
      <c r="A58" s="483"/>
      <c r="C58" s="952"/>
      <c r="D58" s="952"/>
      <c r="E58" s="952"/>
      <c r="F58" s="953"/>
      <c r="G58" s="952"/>
      <c r="H58" s="952"/>
      <c r="L58" s="91" t="s">
        <v>2215</v>
      </c>
      <c r="M58" s="954"/>
      <c r="N58" s="954"/>
      <c r="O58" s="954"/>
      <c r="P58" s="954"/>
      <c r="V58" s="955"/>
    </row>
    <row r="59" spans="1:22" s="91" customFormat="1" ht="13.25" customHeight="1">
      <c r="C59" s="483"/>
      <c r="D59" s="483"/>
      <c r="E59" s="483"/>
      <c r="F59" s="483"/>
      <c r="G59" s="483"/>
      <c r="H59" s="483"/>
      <c r="L59" s="91" t="s">
        <v>2216</v>
      </c>
      <c r="V59" s="955"/>
    </row>
    <row r="60" spans="1:22" ht="12" customHeight="1">
      <c r="A60" s="956"/>
      <c r="B60" s="956"/>
      <c r="C60" s="956"/>
      <c r="D60" s="956"/>
      <c r="E60" s="956"/>
      <c r="F60" s="956"/>
      <c r="G60" s="956"/>
      <c r="H60" s="956"/>
      <c r="V60" s="99"/>
    </row>
    <row r="61" spans="1:22" ht="12" customHeight="1">
      <c r="A61" s="956"/>
      <c r="B61" s="956"/>
      <c r="C61" s="956"/>
      <c r="D61" s="956"/>
      <c r="E61" s="956"/>
      <c r="F61" s="956"/>
      <c r="G61" s="956"/>
      <c r="H61" s="956"/>
      <c r="V61" s="99"/>
    </row>
    <row r="62" spans="1:22" ht="12" customHeight="1">
      <c r="B62" s="956"/>
      <c r="C62" s="956"/>
      <c r="D62" s="956"/>
      <c r="E62" s="956"/>
      <c r="F62" s="956"/>
      <c r="G62" s="956"/>
      <c r="H62" s="956"/>
      <c r="V62" s="99"/>
    </row>
    <row r="64" spans="1:22" s="306" customFormat="1" ht="15" customHeight="1">
      <c r="A64" s="3116"/>
      <c r="B64" s="3116"/>
      <c r="C64" s="3116"/>
      <c r="D64" s="3116"/>
      <c r="E64" s="3116"/>
      <c r="F64" s="3116"/>
      <c r="G64" s="3116"/>
      <c r="H64" s="3116"/>
      <c r="I64" s="3116"/>
      <c r="J64" s="3116"/>
      <c r="K64" s="3116"/>
      <c r="L64" s="3116"/>
      <c r="M64" s="59"/>
      <c r="N64" s="59"/>
      <c r="O64" s="487"/>
      <c r="P64" s="59"/>
      <c r="Q64" s="831"/>
    </row>
    <row r="65" spans="1:1">
      <c r="A65" s="956"/>
    </row>
    <row r="66" spans="1:1">
      <c r="A66" s="956"/>
    </row>
    <row r="67" spans="1:1">
      <c r="A67" s="956"/>
    </row>
  </sheetData>
  <mergeCells count="8">
    <mergeCell ref="V3:V4"/>
    <mergeCell ref="A64:L64"/>
    <mergeCell ref="A3:A4"/>
    <mergeCell ref="B3:B4"/>
    <mergeCell ref="C3:C4"/>
    <mergeCell ref="D3:D4"/>
    <mergeCell ref="E3:E4"/>
    <mergeCell ref="G3:U3"/>
  </mergeCells>
  <phoneticPr fontId="3"/>
  <pageMargins left="0.59055118110236227" right="0.59055118110236227" top="0.59055118110236227" bottom="0.59055118110236227" header="0.51181102362204722" footer="0.55118110236220474"/>
  <pageSetup paperSize="9" scale="96" orientation="portrait" horizontalDpi="4294967293" r:id="rId1"/>
  <headerFooter alignWithMargins="0"/>
  <colBreaks count="1" manualBreakCount="1">
    <brk id="10" max="58"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25434-CE22-41B1-B184-4D07A5AF327D}">
  <dimension ref="A1:W62"/>
  <sheetViews>
    <sheetView view="pageBreakPreview" zoomScaleNormal="100" zoomScaleSheetLayoutView="100" workbookViewId="0"/>
  </sheetViews>
  <sheetFormatPr defaultColWidth="9" defaultRowHeight="12"/>
  <cols>
    <col min="1" max="1" width="1.6328125" style="59" customWidth="1"/>
    <col min="2" max="2" width="27.6328125" style="59" customWidth="1"/>
    <col min="3" max="5" width="9.6328125" style="59" customWidth="1"/>
    <col min="6" max="6" width="6.6328125" style="59" customWidth="1"/>
    <col min="7" max="9" width="8.1796875" style="59" customWidth="1"/>
    <col min="10" max="11" width="2.6328125" style="59" customWidth="1"/>
    <col min="12" max="21" width="8.1796875" style="59" customWidth="1"/>
    <col min="22" max="22" width="6.6328125" style="59" customWidth="1"/>
    <col min="23" max="16384" width="9" style="59"/>
  </cols>
  <sheetData>
    <row r="1" spans="1:23" ht="21" customHeight="1">
      <c r="A1" s="56" t="s">
        <v>2217</v>
      </c>
      <c r="B1" s="56"/>
      <c r="C1" s="56"/>
      <c r="D1" s="56"/>
      <c r="E1" s="56"/>
      <c r="F1" s="56"/>
      <c r="G1" s="56"/>
      <c r="H1" s="56"/>
      <c r="I1" s="56"/>
      <c r="J1" s="56"/>
      <c r="K1" s="56"/>
      <c r="L1" s="56"/>
      <c r="M1" s="56"/>
      <c r="N1" s="56"/>
      <c r="O1" s="56"/>
      <c r="P1" s="56"/>
      <c r="V1" s="99"/>
    </row>
    <row r="2" spans="1:23" ht="14.25" customHeight="1" thickBot="1">
      <c r="A2" s="342" t="s">
        <v>2145</v>
      </c>
      <c r="B2" s="524"/>
      <c r="C2" s="342"/>
      <c r="D2" s="342"/>
      <c r="E2" s="342"/>
      <c r="F2" s="342"/>
      <c r="G2" s="342"/>
      <c r="H2" s="342"/>
      <c r="I2" s="342"/>
      <c r="L2" s="342"/>
      <c r="M2" s="342"/>
      <c r="N2" s="342"/>
      <c r="O2" s="342"/>
      <c r="P2" s="342"/>
      <c r="Q2" s="342"/>
      <c r="R2" s="342"/>
      <c r="S2" s="342"/>
      <c r="T2" s="342"/>
      <c r="U2" s="342"/>
      <c r="V2" s="299" t="s">
        <v>1552</v>
      </c>
    </row>
    <row r="3" spans="1:23" ht="15" customHeight="1">
      <c r="A3" s="3273" t="s">
        <v>2146</v>
      </c>
      <c r="B3" s="3244" t="s">
        <v>2122</v>
      </c>
      <c r="C3" s="3246" t="s">
        <v>2147</v>
      </c>
      <c r="D3" s="3243" t="s">
        <v>2148</v>
      </c>
      <c r="E3" s="3243" t="s">
        <v>2149</v>
      </c>
      <c r="F3" s="99"/>
      <c r="G3" s="3250" t="s">
        <v>2150</v>
      </c>
      <c r="H3" s="3250"/>
      <c r="I3" s="3250"/>
      <c r="J3" s="3294"/>
      <c r="K3" s="3294"/>
      <c r="L3" s="3250"/>
      <c r="M3" s="3250"/>
      <c r="N3" s="3250"/>
      <c r="O3" s="3250"/>
      <c r="P3" s="3250"/>
      <c r="Q3" s="3250"/>
      <c r="R3" s="3250"/>
      <c r="S3" s="3250"/>
      <c r="T3" s="3250"/>
      <c r="U3" s="3250"/>
      <c r="V3" s="3273" t="s">
        <v>2122</v>
      </c>
    </row>
    <row r="4" spans="1:23" ht="15" customHeight="1">
      <c r="A4" s="3241"/>
      <c r="B4" s="3245"/>
      <c r="C4" s="3248"/>
      <c r="D4" s="3313"/>
      <c r="E4" s="3266"/>
      <c r="F4" s="302" t="s">
        <v>2151</v>
      </c>
      <c r="G4" s="302" t="s">
        <v>2152</v>
      </c>
      <c r="H4" s="302" t="s">
        <v>2153</v>
      </c>
      <c r="I4" s="302" t="s">
        <v>2154</v>
      </c>
      <c r="J4" s="99"/>
      <c r="K4" s="99"/>
      <c r="L4" s="388" t="s">
        <v>2155</v>
      </c>
      <c r="M4" s="302" t="s">
        <v>2156</v>
      </c>
      <c r="N4" s="302" t="s">
        <v>2157</v>
      </c>
      <c r="O4" s="302" t="s">
        <v>2158</v>
      </c>
      <c r="P4" s="302" t="s">
        <v>2159</v>
      </c>
      <c r="Q4" s="302" t="s">
        <v>2160</v>
      </c>
      <c r="R4" s="302" t="s">
        <v>1887</v>
      </c>
      <c r="S4" s="302" t="s">
        <v>1875</v>
      </c>
      <c r="T4" s="302" t="s">
        <v>2161</v>
      </c>
      <c r="U4" s="302" t="s">
        <v>2162</v>
      </c>
      <c r="V4" s="3241"/>
    </row>
    <row r="5" spans="1:23" s="306" customFormat="1" ht="14.15" customHeight="1">
      <c r="A5" s="306" t="s">
        <v>2218</v>
      </c>
      <c r="B5" s="877"/>
      <c r="C5" s="426">
        <v>118481</v>
      </c>
      <c r="D5" s="426">
        <v>119401</v>
      </c>
      <c r="E5" s="856">
        <v>116105</v>
      </c>
      <c r="F5" s="957">
        <v>100</v>
      </c>
      <c r="G5" s="856">
        <v>1735</v>
      </c>
      <c r="H5" s="856">
        <v>6888</v>
      </c>
      <c r="I5" s="856">
        <v>8985</v>
      </c>
      <c r="J5" s="856"/>
      <c r="K5" s="856"/>
      <c r="L5" s="856">
        <v>10176</v>
      </c>
      <c r="M5" s="856">
        <v>11011</v>
      </c>
      <c r="N5" s="856">
        <v>12675</v>
      </c>
      <c r="O5" s="856">
        <v>14783</v>
      </c>
      <c r="P5" s="856">
        <v>11665</v>
      </c>
      <c r="Q5" s="856">
        <v>10416</v>
      </c>
      <c r="R5" s="856">
        <v>9801</v>
      </c>
      <c r="S5" s="856">
        <v>8022</v>
      </c>
      <c r="T5" s="856">
        <v>5809</v>
      </c>
      <c r="U5" s="830">
        <v>4139</v>
      </c>
      <c r="V5" s="546" t="s">
        <v>1312</v>
      </c>
      <c r="W5" s="426"/>
    </row>
    <row r="6" spans="1:23" s="306" customFormat="1" ht="14.15" customHeight="1">
      <c r="B6" s="842"/>
      <c r="C6" s="958"/>
      <c r="D6" s="958"/>
      <c r="E6" s="519"/>
      <c r="F6" s="673"/>
      <c r="G6" s="519"/>
      <c r="H6" s="519"/>
      <c r="I6" s="519"/>
      <c r="J6" s="519"/>
      <c r="K6" s="519"/>
      <c r="L6" s="519"/>
      <c r="M6" s="519"/>
      <c r="N6" s="519"/>
      <c r="O6" s="519"/>
      <c r="P6" s="519"/>
      <c r="Q6" s="519"/>
      <c r="R6" s="519"/>
      <c r="S6" s="519"/>
      <c r="T6" s="519"/>
      <c r="U6" s="511"/>
      <c r="V6" s="548"/>
    </row>
    <row r="7" spans="1:23" s="306" customFormat="1" ht="14.15" customHeight="1">
      <c r="B7" s="74" t="s">
        <v>2165</v>
      </c>
      <c r="C7" s="419">
        <v>2130</v>
      </c>
      <c r="D7" s="419">
        <v>2051</v>
      </c>
      <c r="E7" s="519">
        <v>1908</v>
      </c>
      <c r="F7" s="664">
        <v>1.6433400800999094</v>
      </c>
      <c r="G7" s="662">
        <v>11</v>
      </c>
      <c r="H7" s="662">
        <v>47</v>
      </c>
      <c r="I7" s="662">
        <v>70</v>
      </c>
      <c r="J7" s="662"/>
      <c r="K7" s="662"/>
      <c r="L7" s="662">
        <v>54</v>
      </c>
      <c r="M7" s="662">
        <v>84</v>
      </c>
      <c r="N7" s="662">
        <v>95</v>
      </c>
      <c r="O7" s="662">
        <v>105</v>
      </c>
      <c r="P7" s="662">
        <v>73</v>
      </c>
      <c r="Q7" s="662">
        <v>80</v>
      </c>
      <c r="R7" s="662">
        <v>146</v>
      </c>
      <c r="S7" s="662">
        <v>291</v>
      </c>
      <c r="T7" s="662">
        <v>373</v>
      </c>
      <c r="U7" s="521">
        <v>479</v>
      </c>
      <c r="V7" s="959" t="s">
        <v>2219</v>
      </c>
    </row>
    <row r="8" spans="1:23" s="306" customFormat="1" ht="14.15" customHeight="1">
      <c r="B8" s="74"/>
      <c r="C8" s="960"/>
      <c r="D8" s="960"/>
      <c r="E8" s="519"/>
      <c r="F8" s="673"/>
      <c r="G8" s="662"/>
      <c r="H8" s="662"/>
      <c r="I8" s="662"/>
      <c r="J8" s="662"/>
      <c r="K8" s="662"/>
      <c r="L8" s="662"/>
      <c r="M8" s="662"/>
      <c r="N8" s="662"/>
      <c r="O8" s="662"/>
      <c r="P8" s="662"/>
      <c r="Q8" s="662"/>
      <c r="R8" s="662"/>
      <c r="S8" s="662"/>
      <c r="T8" s="662"/>
      <c r="U8" s="521"/>
      <c r="V8" s="961"/>
    </row>
    <row r="9" spans="1:23" ht="14.15" customHeight="1">
      <c r="B9" s="74" t="s">
        <v>2167</v>
      </c>
      <c r="C9" s="419">
        <v>2080</v>
      </c>
      <c r="D9" s="419">
        <v>1998</v>
      </c>
      <c r="E9" s="662">
        <v>1851</v>
      </c>
      <c r="F9" s="664">
        <v>1.5942465871409499</v>
      </c>
      <c r="G9" s="519">
        <v>10</v>
      </c>
      <c r="H9" s="519">
        <v>43</v>
      </c>
      <c r="I9" s="519">
        <v>62</v>
      </c>
      <c r="J9" s="519"/>
      <c r="K9" s="519"/>
      <c r="L9" s="519">
        <v>51</v>
      </c>
      <c r="M9" s="519">
        <v>81</v>
      </c>
      <c r="N9" s="519">
        <v>88</v>
      </c>
      <c r="O9" s="519">
        <v>98</v>
      </c>
      <c r="P9" s="519">
        <v>70</v>
      </c>
      <c r="Q9" s="519">
        <v>76</v>
      </c>
      <c r="R9" s="519">
        <v>134</v>
      </c>
      <c r="S9" s="519">
        <v>288</v>
      </c>
      <c r="T9" s="519">
        <v>371</v>
      </c>
      <c r="U9" s="511">
        <v>479</v>
      </c>
      <c r="V9" s="75" t="s">
        <v>2168</v>
      </c>
    </row>
    <row r="10" spans="1:23" ht="14.15" customHeight="1">
      <c r="B10" s="74"/>
      <c r="C10" s="960"/>
      <c r="D10" s="960"/>
      <c r="E10" s="662"/>
      <c r="F10" s="673"/>
      <c r="G10" s="498"/>
      <c r="H10" s="498"/>
      <c r="I10" s="498"/>
      <c r="J10" s="498"/>
      <c r="K10" s="498"/>
      <c r="L10" s="498"/>
      <c r="M10" s="498"/>
      <c r="N10" s="498"/>
      <c r="O10" s="498"/>
      <c r="P10" s="498"/>
      <c r="Q10" s="498"/>
      <c r="R10" s="498"/>
      <c r="S10" s="498"/>
      <c r="T10" s="498"/>
      <c r="U10" s="402"/>
      <c r="V10" s="99"/>
    </row>
    <row r="11" spans="1:23" ht="14.15" customHeight="1">
      <c r="B11" s="74" t="s">
        <v>2169</v>
      </c>
      <c r="C11" s="419">
        <v>192</v>
      </c>
      <c r="D11" s="419">
        <v>186</v>
      </c>
      <c r="E11" s="662">
        <v>134</v>
      </c>
      <c r="F11" s="664">
        <v>0.11541277292106283</v>
      </c>
      <c r="G11" s="521" t="s">
        <v>717</v>
      </c>
      <c r="H11" s="519">
        <v>2</v>
      </c>
      <c r="I11" s="519">
        <v>6</v>
      </c>
      <c r="J11" s="519"/>
      <c r="K11" s="519"/>
      <c r="L11" s="519">
        <v>5</v>
      </c>
      <c r="M11" s="519">
        <v>11</v>
      </c>
      <c r="N11" s="519">
        <v>10</v>
      </c>
      <c r="O11" s="519">
        <v>18</v>
      </c>
      <c r="P11" s="519">
        <v>12</v>
      </c>
      <c r="Q11" s="519">
        <v>12</v>
      </c>
      <c r="R11" s="519">
        <v>11</v>
      </c>
      <c r="S11" s="519">
        <v>15</v>
      </c>
      <c r="T11" s="519">
        <v>12</v>
      </c>
      <c r="U11" s="511">
        <v>20</v>
      </c>
      <c r="V11" s="75" t="s">
        <v>2170</v>
      </c>
    </row>
    <row r="12" spans="1:23" ht="14.15" customHeight="1">
      <c r="B12" s="74"/>
      <c r="C12" s="960"/>
      <c r="D12" s="960"/>
      <c r="E12" s="662"/>
      <c r="F12" s="673"/>
      <c r="G12" s="511"/>
      <c r="H12" s="511"/>
      <c r="I12" s="511"/>
      <c r="J12" s="511"/>
      <c r="K12" s="511"/>
      <c r="L12" s="519"/>
      <c r="M12" s="511"/>
      <c r="N12" s="511"/>
      <c r="O12" s="511"/>
      <c r="P12" s="511"/>
      <c r="Q12" s="511"/>
      <c r="R12" s="519"/>
      <c r="S12" s="511"/>
      <c r="T12" s="511"/>
      <c r="U12" s="511"/>
      <c r="V12" s="75"/>
    </row>
    <row r="13" spans="1:23" ht="14.15" customHeight="1">
      <c r="B13" s="74" t="s">
        <v>2220</v>
      </c>
      <c r="C13" s="419">
        <v>17</v>
      </c>
      <c r="D13" s="419">
        <v>35</v>
      </c>
      <c r="E13" s="662">
        <v>24</v>
      </c>
      <c r="F13" s="664">
        <v>2.0670944403772446E-2</v>
      </c>
      <c r="G13" s="521" t="s">
        <v>717</v>
      </c>
      <c r="H13" s="519">
        <v>2</v>
      </c>
      <c r="I13" s="519">
        <v>3</v>
      </c>
      <c r="J13" s="519"/>
      <c r="K13" s="519"/>
      <c r="L13" s="511">
        <v>2</v>
      </c>
      <c r="M13" s="511">
        <v>4</v>
      </c>
      <c r="N13" s="519">
        <v>2</v>
      </c>
      <c r="O13" s="521">
        <v>4</v>
      </c>
      <c r="P13" s="511">
        <v>2</v>
      </c>
      <c r="Q13" s="519">
        <v>2</v>
      </c>
      <c r="R13" s="519">
        <v>1</v>
      </c>
      <c r="S13" s="521">
        <v>2</v>
      </c>
      <c r="T13" s="521" t="s">
        <v>717</v>
      </c>
      <c r="U13" s="511" t="s">
        <v>717</v>
      </c>
      <c r="V13" s="75" t="s">
        <v>2172</v>
      </c>
    </row>
    <row r="14" spans="1:23" ht="14.15" customHeight="1">
      <c r="B14" s="74"/>
      <c r="C14" s="944"/>
      <c r="D14" s="944"/>
      <c r="E14" s="662"/>
      <c r="F14" s="668"/>
      <c r="G14" s="511"/>
      <c r="H14" s="511"/>
      <c r="I14" s="511"/>
      <c r="J14" s="511"/>
      <c r="K14" s="511"/>
      <c r="L14" s="511"/>
      <c r="M14" s="511"/>
      <c r="N14" s="511"/>
      <c r="O14" s="511"/>
      <c r="P14" s="511"/>
      <c r="Q14" s="511"/>
      <c r="R14" s="511"/>
      <c r="S14" s="511"/>
      <c r="T14" s="511"/>
      <c r="U14" s="511"/>
      <c r="V14" s="75"/>
    </row>
    <row r="15" spans="1:23" ht="14.15" customHeight="1">
      <c r="B15" s="74" t="s">
        <v>2125</v>
      </c>
      <c r="C15" s="419">
        <v>13906</v>
      </c>
      <c r="D15" s="419">
        <v>13877</v>
      </c>
      <c r="E15" s="662">
        <v>13825</v>
      </c>
      <c r="F15" s="664">
        <v>11.907325265923086</v>
      </c>
      <c r="G15" s="519">
        <v>178</v>
      </c>
      <c r="H15" s="519">
        <v>812</v>
      </c>
      <c r="I15" s="519">
        <v>1009</v>
      </c>
      <c r="J15" s="519"/>
      <c r="K15" s="519"/>
      <c r="L15" s="519">
        <v>1089</v>
      </c>
      <c r="M15" s="519">
        <v>1267</v>
      </c>
      <c r="N15" s="519">
        <v>1645</v>
      </c>
      <c r="O15" s="519">
        <v>2024</v>
      </c>
      <c r="P15" s="519">
        <v>1336</v>
      </c>
      <c r="Q15" s="519">
        <v>1103</v>
      </c>
      <c r="R15" s="519">
        <v>1183</v>
      </c>
      <c r="S15" s="519">
        <v>1112</v>
      </c>
      <c r="T15" s="519">
        <v>749</v>
      </c>
      <c r="U15" s="511">
        <v>318</v>
      </c>
      <c r="V15" s="75" t="s">
        <v>2173</v>
      </c>
    </row>
    <row r="16" spans="1:23" ht="14.15" customHeight="1">
      <c r="B16" s="74"/>
      <c r="C16" s="960"/>
      <c r="D16" s="960"/>
      <c r="E16" s="662"/>
      <c r="F16" s="664"/>
      <c r="G16" s="519"/>
      <c r="H16" s="519"/>
      <c r="I16" s="519"/>
      <c r="J16" s="519"/>
      <c r="K16" s="519"/>
      <c r="L16" s="519"/>
      <c r="M16" s="519"/>
      <c r="N16" s="519"/>
      <c r="O16" s="519"/>
      <c r="P16" s="519"/>
      <c r="Q16" s="519"/>
      <c r="R16" s="519"/>
      <c r="S16" s="519"/>
      <c r="T16" s="519"/>
      <c r="U16" s="511"/>
      <c r="V16" s="75"/>
    </row>
    <row r="17" spans="2:22" ht="14.15" customHeight="1">
      <c r="B17" s="74" t="s">
        <v>2126</v>
      </c>
      <c r="C17" s="419">
        <v>33310</v>
      </c>
      <c r="D17" s="419">
        <v>34877</v>
      </c>
      <c r="E17" s="662">
        <v>33353</v>
      </c>
      <c r="F17" s="664">
        <v>28.726583695792602</v>
      </c>
      <c r="G17" s="519">
        <v>498</v>
      </c>
      <c r="H17" s="519">
        <v>2258</v>
      </c>
      <c r="I17" s="519">
        <v>3014</v>
      </c>
      <c r="J17" s="519"/>
      <c r="K17" s="519"/>
      <c r="L17" s="519">
        <v>3506</v>
      </c>
      <c r="M17" s="519">
        <v>3698</v>
      </c>
      <c r="N17" s="519">
        <v>4041</v>
      </c>
      <c r="O17" s="519">
        <v>4553</v>
      </c>
      <c r="P17" s="519">
        <v>3583</v>
      </c>
      <c r="Q17" s="519">
        <v>2929</v>
      </c>
      <c r="R17" s="519">
        <v>2306</v>
      </c>
      <c r="S17" s="519">
        <v>1509</v>
      </c>
      <c r="T17" s="519">
        <v>904</v>
      </c>
      <c r="U17" s="511">
        <v>554</v>
      </c>
      <c r="V17" s="75" t="s">
        <v>2174</v>
      </c>
    </row>
    <row r="18" spans="2:22" ht="14.15" customHeight="1">
      <c r="B18" s="692"/>
      <c r="C18" s="960"/>
      <c r="D18" s="960"/>
      <c r="E18" s="662"/>
      <c r="F18" s="664"/>
      <c r="G18" s="519"/>
      <c r="H18" s="519"/>
      <c r="I18" s="519"/>
      <c r="J18" s="519"/>
      <c r="K18" s="519"/>
      <c r="L18" s="519"/>
      <c r="M18" s="519"/>
      <c r="N18" s="519"/>
      <c r="O18" s="519"/>
      <c r="P18" s="519"/>
      <c r="Q18" s="519"/>
      <c r="R18" s="519"/>
      <c r="S18" s="519"/>
      <c r="T18" s="519"/>
      <c r="U18" s="511"/>
      <c r="V18" s="75"/>
    </row>
    <row r="19" spans="2:22" ht="14.15" customHeight="1">
      <c r="B19" s="74" t="s">
        <v>2175</v>
      </c>
      <c r="C19" s="419">
        <v>686</v>
      </c>
      <c r="D19" s="419">
        <v>711</v>
      </c>
      <c r="E19" s="662">
        <v>586</v>
      </c>
      <c r="F19" s="664">
        <v>0.50471555919211064</v>
      </c>
      <c r="G19" s="511">
        <v>3</v>
      </c>
      <c r="H19" s="519">
        <v>32</v>
      </c>
      <c r="I19" s="519">
        <v>46</v>
      </c>
      <c r="J19" s="519"/>
      <c r="K19" s="519"/>
      <c r="L19" s="519">
        <v>57</v>
      </c>
      <c r="M19" s="519">
        <v>69</v>
      </c>
      <c r="N19" s="519">
        <v>71</v>
      </c>
      <c r="O19" s="519">
        <v>85</v>
      </c>
      <c r="P19" s="519">
        <v>79</v>
      </c>
      <c r="Q19" s="519">
        <v>57</v>
      </c>
      <c r="R19" s="519">
        <v>49</v>
      </c>
      <c r="S19" s="519">
        <v>24</v>
      </c>
      <c r="T19" s="519">
        <v>12</v>
      </c>
      <c r="U19" s="511">
        <v>2</v>
      </c>
      <c r="V19" s="75" t="s">
        <v>2176</v>
      </c>
    </row>
    <row r="20" spans="2:22" ht="14.15" customHeight="1">
      <c r="B20" s="74"/>
      <c r="C20" s="960"/>
      <c r="D20" s="960"/>
      <c r="E20" s="662"/>
      <c r="F20" s="664"/>
      <c r="G20" s="511"/>
      <c r="H20" s="519"/>
      <c r="I20" s="519"/>
      <c r="J20" s="519"/>
      <c r="K20" s="519"/>
      <c r="L20" s="519"/>
      <c r="M20" s="519"/>
      <c r="N20" s="519"/>
      <c r="O20" s="519"/>
      <c r="P20" s="519"/>
      <c r="Q20" s="519"/>
      <c r="R20" s="511"/>
      <c r="S20" s="511"/>
      <c r="T20" s="511"/>
      <c r="U20" s="511"/>
      <c r="V20" s="75"/>
    </row>
    <row r="21" spans="2:22" ht="14.15" customHeight="1">
      <c r="B21" s="74" t="s">
        <v>2177</v>
      </c>
      <c r="C21" s="419">
        <v>1273</v>
      </c>
      <c r="D21" s="419">
        <v>1447</v>
      </c>
      <c r="E21" s="662">
        <v>1395</v>
      </c>
      <c r="F21" s="664">
        <v>1.2014986434692736</v>
      </c>
      <c r="G21" s="519">
        <v>4</v>
      </c>
      <c r="H21" s="519">
        <v>68</v>
      </c>
      <c r="I21" s="519">
        <v>119</v>
      </c>
      <c r="J21" s="519"/>
      <c r="K21" s="519"/>
      <c r="L21" s="519">
        <v>127</v>
      </c>
      <c r="M21" s="519">
        <v>141</v>
      </c>
      <c r="N21" s="519">
        <v>180</v>
      </c>
      <c r="O21" s="519">
        <v>175</v>
      </c>
      <c r="P21" s="519">
        <v>197</v>
      </c>
      <c r="Q21" s="519">
        <v>187</v>
      </c>
      <c r="R21" s="519">
        <v>110</v>
      </c>
      <c r="S21" s="519">
        <v>55</v>
      </c>
      <c r="T21" s="519">
        <v>22</v>
      </c>
      <c r="U21" s="511">
        <v>10</v>
      </c>
      <c r="V21" s="75" t="s">
        <v>2178</v>
      </c>
    </row>
    <row r="22" spans="2:22" ht="14.15" customHeight="1">
      <c r="B22" s="74"/>
      <c r="C22" s="960"/>
      <c r="D22" s="960"/>
      <c r="E22" s="662"/>
      <c r="F22" s="664"/>
      <c r="G22" s="511"/>
      <c r="H22" s="519"/>
      <c r="I22" s="519"/>
      <c r="J22" s="519"/>
      <c r="K22" s="519"/>
      <c r="L22" s="519"/>
      <c r="M22" s="519"/>
      <c r="N22" s="519"/>
      <c r="O22" s="519"/>
      <c r="P22" s="519"/>
      <c r="Q22" s="519"/>
      <c r="R22" s="519"/>
      <c r="S22" s="519"/>
      <c r="T22" s="519"/>
      <c r="U22" s="511"/>
      <c r="V22" s="75"/>
    </row>
    <row r="23" spans="2:22" ht="14.15" customHeight="1">
      <c r="B23" s="74" t="s">
        <v>2179</v>
      </c>
      <c r="C23" s="419">
        <v>9960</v>
      </c>
      <c r="D23" s="419">
        <v>9847</v>
      </c>
      <c r="E23" s="662">
        <v>9661</v>
      </c>
      <c r="F23" s="664">
        <v>8.3209164118685681</v>
      </c>
      <c r="G23" s="519">
        <v>61</v>
      </c>
      <c r="H23" s="519">
        <v>330</v>
      </c>
      <c r="I23" s="519">
        <v>550</v>
      </c>
      <c r="J23" s="519"/>
      <c r="K23" s="519"/>
      <c r="L23" s="519">
        <v>624</v>
      </c>
      <c r="M23" s="519">
        <v>806</v>
      </c>
      <c r="N23" s="519">
        <v>1056</v>
      </c>
      <c r="O23" s="519">
        <v>1455</v>
      </c>
      <c r="P23" s="519">
        <v>1313</v>
      </c>
      <c r="Q23" s="519">
        <v>1182</v>
      </c>
      <c r="R23" s="519">
        <v>993</v>
      </c>
      <c r="S23" s="519">
        <v>713</v>
      </c>
      <c r="T23" s="519">
        <v>453</v>
      </c>
      <c r="U23" s="511">
        <v>125</v>
      </c>
      <c r="V23" s="75" t="s">
        <v>2180</v>
      </c>
    </row>
    <row r="24" spans="2:22" ht="14.15" customHeight="1">
      <c r="B24" s="74"/>
      <c r="C24" s="960"/>
      <c r="D24" s="960"/>
      <c r="E24" s="662"/>
      <c r="F24" s="664"/>
      <c r="G24" s="519"/>
      <c r="H24" s="519"/>
      <c r="I24" s="519"/>
      <c r="J24" s="519"/>
      <c r="K24" s="519"/>
      <c r="L24" s="519"/>
      <c r="M24" s="519"/>
      <c r="N24" s="519"/>
      <c r="O24" s="519"/>
      <c r="P24" s="519"/>
      <c r="Q24" s="519"/>
      <c r="R24" s="519"/>
      <c r="S24" s="519"/>
      <c r="T24" s="519"/>
      <c r="U24" s="511"/>
      <c r="V24" s="75"/>
    </row>
    <row r="25" spans="2:22" ht="14.15" customHeight="1">
      <c r="B25" s="74" t="s">
        <v>2181</v>
      </c>
      <c r="C25" s="419">
        <v>17879</v>
      </c>
      <c r="D25" s="419">
        <v>17023</v>
      </c>
      <c r="E25" s="662">
        <v>16720</v>
      </c>
      <c r="F25" s="664">
        <v>14.400757934628139</v>
      </c>
      <c r="G25" s="519">
        <v>360</v>
      </c>
      <c r="H25" s="519">
        <v>1030</v>
      </c>
      <c r="I25" s="519">
        <v>1214</v>
      </c>
      <c r="J25" s="519"/>
      <c r="K25" s="519"/>
      <c r="L25" s="519">
        <v>1375</v>
      </c>
      <c r="M25" s="519">
        <v>1530</v>
      </c>
      <c r="N25" s="519">
        <v>1845</v>
      </c>
      <c r="O25" s="519">
        <v>2200</v>
      </c>
      <c r="P25" s="519">
        <v>1662</v>
      </c>
      <c r="Q25" s="519">
        <v>1509</v>
      </c>
      <c r="R25" s="519">
        <v>1522</v>
      </c>
      <c r="S25" s="519">
        <v>1055</v>
      </c>
      <c r="T25" s="519">
        <v>807</v>
      </c>
      <c r="U25" s="511">
        <v>611</v>
      </c>
      <c r="V25" s="75" t="s">
        <v>2182</v>
      </c>
    </row>
    <row r="26" spans="2:22" s="306" customFormat="1" ht="14.15" customHeight="1">
      <c r="B26" s="74"/>
      <c r="C26" s="960"/>
      <c r="D26" s="960"/>
      <c r="E26" s="519"/>
      <c r="F26" s="664"/>
      <c r="G26" s="519"/>
      <c r="H26" s="519"/>
      <c r="I26" s="519"/>
      <c r="J26" s="519"/>
      <c r="K26" s="519"/>
      <c r="L26" s="519"/>
      <c r="M26" s="519"/>
      <c r="N26" s="519"/>
      <c r="O26" s="519"/>
      <c r="P26" s="519"/>
      <c r="Q26" s="519"/>
      <c r="R26" s="519"/>
      <c r="S26" s="519"/>
      <c r="T26" s="519"/>
      <c r="U26" s="511"/>
      <c r="V26" s="75"/>
    </row>
    <row r="27" spans="2:22" ht="14.15" customHeight="1">
      <c r="B27" s="74" t="s">
        <v>2183</v>
      </c>
      <c r="C27" s="419">
        <v>1770</v>
      </c>
      <c r="D27" s="419">
        <v>1686</v>
      </c>
      <c r="E27" s="662">
        <v>1518</v>
      </c>
      <c r="F27" s="664">
        <v>1.3074372335386073</v>
      </c>
      <c r="G27" s="521">
        <v>1</v>
      </c>
      <c r="H27" s="519">
        <v>93</v>
      </c>
      <c r="I27" s="519">
        <v>170</v>
      </c>
      <c r="J27" s="519"/>
      <c r="K27" s="519"/>
      <c r="L27" s="519">
        <v>117</v>
      </c>
      <c r="M27" s="519">
        <v>144</v>
      </c>
      <c r="N27" s="519">
        <v>122</v>
      </c>
      <c r="O27" s="519">
        <v>188</v>
      </c>
      <c r="P27" s="519">
        <v>217</v>
      </c>
      <c r="Q27" s="519">
        <v>216</v>
      </c>
      <c r="R27" s="519">
        <v>127</v>
      </c>
      <c r="S27" s="519">
        <v>59</v>
      </c>
      <c r="T27" s="519">
        <v>39</v>
      </c>
      <c r="U27" s="511">
        <v>25</v>
      </c>
      <c r="V27" s="75" t="s">
        <v>2184</v>
      </c>
    </row>
    <row r="28" spans="2:22" ht="14.15" customHeight="1">
      <c r="B28" s="74"/>
      <c r="C28" s="960"/>
      <c r="D28" s="960"/>
      <c r="E28" s="662"/>
      <c r="F28" s="664"/>
      <c r="G28" s="511"/>
      <c r="H28" s="519"/>
      <c r="I28" s="519"/>
      <c r="J28" s="519"/>
      <c r="K28" s="519"/>
      <c r="L28" s="519"/>
      <c r="M28" s="519"/>
      <c r="N28" s="519"/>
      <c r="O28" s="519"/>
      <c r="P28" s="519"/>
      <c r="Q28" s="519"/>
      <c r="R28" s="519"/>
      <c r="S28" s="519"/>
      <c r="T28" s="519"/>
      <c r="U28" s="511"/>
      <c r="V28" s="75"/>
    </row>
    <row r="29" spans="2:22" ht="14.15" customHeight="1">
      <c r="B29" s="74" t="s">
        <v>2185</v>
      </c>
      <c r="C29" s="419">
        <v>1425</v>
      </c>
      <c r="D29" s="419">
        <v>1581</v>
      </c>
      <c r="E29" s="662">
        <v>1675</v>
      </c>
      <c r="F29" s="664">
        <v>1.4426596615132854</v>
      </c>
      <c r="G29" s="511">
        <v>6</v>
      </c>
      <c r="H29" s="519">
        <v>53</v>
      </c>
      <c r="I29" s="519">
        <v>69</v>
      </c>
      <c r="J29" s="519"/>
      <c r="K29" s="519"/>
      <c r="L29" s="519">
        <v>89</v>
      </c>
      <c r="M29" s="519">
        <v>142</v>
      </c>
      <c r="N29" s="519">
        <v>136</v>
      </c>
      <c r="O29" s="519">
        <v>157</v>
      </c>
      <c r="P29" s="519">
        <v>139</v>
      </c>
      <c r="Q29" s="519">
        <v>117</v>
      </c>
      <c r="R29" s="519">
        <v>169</v>
      </c>
      <c r="S29" s="519">
        <v>229</v>
      </c>
      <c r="T29" s="519">
        <v>189</v>
      </c>
      <c r="U29" s="511">
        <v>180</v>
      </c>
      <c r="V29" s="75" t="s">
        <v>2186</v>
      </c>
    </row>
    <row r="30" spans="2:22" ht="14.15" customHeight="1">
      <c r="B30" s="74"/>
      <c r="C30" s="960"/>
      <c r="D30" s="960"/>
      <c r="E30" s="662"/>
      <c r="F30" s="664"/>
      <c r="G30" s="511"/>
      <c r="H30" s="511"/>
      <c r="I30" s="519"/>
      <c r="J30" s="519"/>
      <c r="K30" s="519"/>
      <c r="L30" s="519"/>
      <c r="M30" s="519"/>
      <c r="N30" s="519"/>
      <c r="O30" s="519"/>
      <c r="P30" s="519"/>
      <c r="Q30" s="519"/>
      <c r="R30" s="519"/>
      <c r="S30" s="519"/>
      <c r="T30" s="519"/>
      <c r="U30" s="511"/>
      <c r="V30" s="75"/>
    </row>
    <row r="31" spans="2:22" ht="14.15" customHeight="1">
      <c r="B31" s="74" t="s">
        <v>2187</v>
      </c>
      <c r="C31" s="443">
        <v>3438</v>
      </c>
      <c r="D31" s="962">
        <v>3210</v>
      </c>
      <c r="E31" s="662">
        <v>3494</v>
      </c>
      <c r="F31" s="664">
        <v>3.0093449894492053</v>
      </c>
      <c r="G31" s="662">
        <v>13</v>
      </c>
      <c r="H31" s="662">
        <v>115</v>
      </c>
      <c r="I31" s="662">
        <v>231</v>
      </c>
      <c r="J31" s="662"/>
      <c r="K31" s="662"/>
      <c r="L31" s="662">
        <v>242</v>
      </c>
      <c r="M31" s="662">
        <v>303</v>
      </c>
      <c r="N31" s="662">
        <v>344</v>
      </c>
      <c r="O31" s="662">
        <v>391</v>
      </c>
      <c r="P31" s="662">
        <v>357</v>
      </c>
      <c r="Q31" s="662">
        <v>350</v>
      </c>
      <c r="R31" s="662">
        <v>383</v>
      </c>
      <c r="S31" s="662">
        <v>390</v>
      </c>
      <c r="T31" s="662">
        <v>238</v>
      </c>
      <c r="U31" s="521">
        <v>137</v>
      </c>
      <c r="V31" s="75" t="s">
        <v>2188</v>
      </c>
    </row>
    <row r="32" spans="2:22" ht="14.15" customHeight="1">
      <c r="B32" s="74"/>
      <c r="C32" s="113"/>
      <c r="D32" s="960"/>
      <c r="E32" s="662"/>
      <c r="F32" s="664"/>
      <c r="G32" s="511"/>
      <c r="H32" s="511"/>
      <c r="I32" s="519"/>
      <c r="J32" s="519"/>
      <c r="K32" s="519"/>
      <c r="L32" s="519"/>
      <c r="M32" s="519"/>
      <c r="N32" s="519"/>
      <c r="O32" s="519"/>
      <c r="P32" s="519"/>
      <c r="Q32" s="519"/>
      <c r="R32" s="519"/>
      <c r="S32" s="519"/>
      <c r="T32" s="519"/>
      <c r="U32" s="511"/>
      <c r="V32" s="75"/>
    </row>
    <row r="33" spans="2:22" ht="14.15" customHeight="1">
      <c r="B33" s="74" t="s">
        <v>2189</v>
      </c>
      <c r="C33" s="419">
        <v>3468</v>
      </c>
      <c r="D33" s="419">
        <v>3502</v>
      </c>
      <c r="E33" s="662">
        <v>3331</v>
      </c>
      <c r="F33" s="664">
        <v>2.8689548253735841</v>
      </c>
      <c r="G33" s="519">
        <v>310</v>
      </c>
      <c r="H33" s="519">
        <v>524</v>
      </c>
      <c r="I33" s="519">
        <v>168</v>
      </c>
      <c r="J33" s="519"/>
      <c r="K33" s="519"/>
      <c r="L33" s="519">
        <v>217</v>
      </c>
      <c r="M33" s="519">
        <v>225</v>
      </c>
      <c r="N33" s="519">
        <v>337</v>
      </c>
      <c r="O33" s="519">
        <v>338</v>
      </c>
      <c r="P33" s="519">
        <v>252</v>
      </c>
      <c r="Q33" s="519">
        <v>205</v>
      </c>
      <c r="R33" s="519">
        <v>235</v>
      </c>
      <c r="S33" s="519">
        <v>250</v>
      </c>
      <c r="T33" s="519">
        <v>163</v>
      </c>
      <c r="U33" s="511">
        <v>107</v>
      </c>
      <c r="V33" s="75" t="s">
        <v>2190</v>
      </c>
    </row>
    <row r="34" spans="2:22" ht="14.15" customHeight="1">
      <c r="B34" s="74"/>
      <c r="C34" s="960"/>
      <c r="D34" s="960"/>
      <c r="E34" s="662"/>
      <c r="F34" s="664"/>
      <c r="G34" s="519"/>
      <c r="H34" s="519"/>
      <c r="I34" s="519"/>
      <c r="J34" s="519"/>
      <c r="K34" s="519"/>
      <c r="L34" s="519"/>
      <c r="M34" s="519"/>
      <c r="N34" s="519"/>
      <c r="O34" s="519"/>
      <c r="P34" s="519"/>
      <c r="Q34" s="519"/>
      <c r="R34" s="519"/>
      <c r="S34" s="519"/>
      <c r="T34" s="519"/>
      <c r="U34" s="511"/>
      <c r="V34" s="75"/>
    </row>
    <row r="35" spans="2:22" ht="14.15" customHeight="1">
      <c r="B35" s="74" t="s">
        <v>2191</v>
      </c>
      <c r="C35" s="443">
        <v>2886</v>
      </c>
      <c r="D35" s="962">
        <v>2701</v>
      </c>
      <c r="E35" s="662">
        <v>2504</v>
      </c>
      <c r="F35" s="664">
        <v>2.1566685327935922</v>
      </c>
      <c r="G35" s="662">
        <v>42</v>
      </c>
      <c r="H35" s="662">
        <v>180</v>
      </c>
      <c r="I35" s="662">
        <v>171</v>
      </c>
      <c r="J35" s="662"/>
      <c r="K35" s="662"/>
      <c r="L35" s="662">
        <v>201</v>
      </c>
      <c r="M35" s="662">
        <v>221</v>
      </c>
      <c r="N35" s="662">
        <v>246</v>
      </c>
      <c r="O35" s="662">
        <v>284</v>
      </c>
      <c r="P35" s="662">
        <v>212</v>
      </c>
      <c r="Q35" s="662">
        <v>170</v>
      </c>
      <c r="R35" s="662">
        <v>181</v>
      </c>
      <c r="S35" s="662">
        <v>208</v>
      </c>
      <c r="T35" s="662">
        <v>204</v>
      </c>
      <c r="U35" s="521">
        <v>184</v>
      </c>
      <c r="V35" s="75" t="s">
        <v>2192</v>
      </c>
    </row>
    <row r="36" spans="2:22" ht="14.15" customHeight="1">
      <c r="B36" s="74"/>
      <c r="C36" s="113"/>
      <c r="D36" s="960"/>
      <c r="E36" s="662"/>
      <c r="F36" s="664"/>
      <c r="G36" s="519"/>
      <c r="H36" s="519"/>
      <c r="I36" s="519"/>
      <c r="J36" s="519"/>
      <c r="K36" s="519"/>
      <c r="L36" s="519"/>
      <c r="M36" s="519"/>
      <c r="N36" s="519"/>
      <c r="O36" s="519"/>
      <c r="P36" s="519"/>
      <c r="Q36" s="519"/>
      <c r="R36" s="519"/>
      <c r="S36" s="519"/>
      <c r="T36" s="519"/>
      <c r="U36" s="511"/>
      <c r="V36" s="75"/>
    </row>
    <row r="37" spans="2:22" ht="14.15" customHeight="1">
      <c r="B37" s="74" t="s">
        <v>2193</v>
      </c>
      <c r="C37" s="419">
        <v>3269</v>
      </c>
      <c r="D37" s="419">
        <v>3424</v>
      </c>
      <c r="E37" s="662">
        <v>3571</v>
      </c>
      <c r="F37" s="664">
        <v>3.0756642694113085</v>
      </c>
      <c r="G37" s="519">
        <v>34</v>
      </c>
      <c r="H37" s="519">
        <v>204</v>
      </c>
      <c r="I37" s="519">
        <v>371</v>
      </c>
      <c r="J37" s="519"/>
      <c r="K37" s="519"/>
      <c r="L37" s="519">
        <v>378</v>
      </c>
      <c r="M37" s="519">
        <v>298</v>
      </c>
      <c r="N37" s="519">
        <v>252</v>
      </c>
      <c r="O37" s="519">
        <v>325</v>
      </c>
      <c r="P37" s="519">
        <v>299</v>
      </c>
      <c r="Q37" s="519">
        <v>470</v>
      </c>
      <c r="R37" s="519">
        <v>460</v>
      </c>
      <c r="S37" s="519">
        <v>272</v>
      </c>
      <c r="T37" s="519">
        <v>141</v>
      </c>
      <c r="U37" s="511">
        <v>67</v>
      </c>
      <c r="V37" s="75" t="s">
        <v>2194</v>
      </c>
    </row>
    <row r="38" spans="2:22" ht="14.15" customHeight="1">
      <c r="B38" s="74"/>
      <c r="C38" s="960"/>
      <c r="D38" s="960"/>
      <c r="E38" s="662"/>
      <c r="F38" s="664"/>
      <c r="G38" s="511"/>
      <c r="H38" s="519"/>
      <c r="I38" s="519"/>
      <c r="J38" s="519"/>
      <c r="K38" s="519"/>
      <c r="L38" s="519"/>
      <c r="M38" s="519"/>
      <c r="N38" s="519"/>
      <c r="O38" s="519"/>
      <c r="P38" s="519"/>
      <c r="Q38" s="519"/>
      <c r="R38" s="519"/>
      <c r="S38" s="519"/>
      <c r="T38" s="519"/>
      <c r="U38" s="511"/>
      <c r="V38" s="75"/>
    </row>
    <row r="39" spans="2:22" ht="14.15" customHeight="1">
      <c r="B39" s="74" t="s">
        <v>2195</v>
      </c>
      <c r="C39" s="419">
        <v>4951</v>
      </c>
      <c r="D39" s="419">
        <v>6200</v>
      </c>
      <c r="E39" s="662">
        <v>6759</v>
      </c>
      <c r="F39" s="664">
        <v>5.821454717712415</v>
      </c>
      <c r="G39" s="519">
        <v>19</v>
      </c>
      <c r="H39" s="519">
        <v>329</v>
      </c>
      <c r="I39" s="519">
        <v>668</v>
      </c>
      <c r="J39" s="519"/>
      <c r="K39" s="519"/>
      <c r="L39" s="519">
        <v>773</v>
      </c>
      <c r="M39" s="519">
        <v>771</v>
      </c>
      <c r="N39" s="519">
        <v>804</v>
      </c>
      <c r="O39" s="519">
        <v>712</v>
      </c>
      <c r="P39" s="519">
        <v>539</v>
      </c>
      <c r="Q39" s="519">
        <v>473</v>
      </c>
      <c r="R39" s="519">
        <v>586</v>
      </c>
      <c r="S39" s="519">
        <v>511</v>
      </c>
      <c r="T39" s="519">
        <v>404</v>
      </c>
      <c r="U39" s="511">
        <v>170</v>
      </c>
      <c r="V39" s="75" t="s">
        <v>2196</v>
      </c>
    </row>
    <row r="40" spans="2:22" ht="14.15" customHeight="1">
      <c r="B40" s="74"/>
      <c r="C40" s="960"/>
      <c r="D40" s="960"/>
      <c r="E40" s="662"/>
      <c r="F40" s="664"/>
      <c r="G40" s="519"/>
      <c r="H40" s="519"/>
      <c r="I40" s="519"/>
      <c r="J40" s="519"/>
      <c r="K40" s="519"/>
      <c r="L40" s="519"/>
      <c r="M40" s="519"/>
      <c r="N40" s="519"/>
      <c r="O40" s="519"/>
      <c r="P40" s="519"/>
      <c r="Q40" s="519"/>
      <c r="R40" s="519"/>
      <c r="S40" s="519"/>
      <c r="T40" s="519"/>
      <c r="U40" s="511"/>
      <c r="V40" s="75"/>
    </row>
    <row r="41" spans="2:22" ht="14.15" customHeight="1">
      <c r="B41" s="74" t="s">
        <v>2197</v>
      </c>
      <c r="C41" s="419">
        <v>765</v>
      </c>
      <c r="D41" s="419">
        <v>1068</v>
      </c>
      <c r="E41" s="662">
        <v>954</v>
      </c>
      <c r="F41" s="664">
        <v>0.8216700400499547</v>
      </c>
      <c r="G41" s="521">
        <v>2</v>
      </c>
      <c r="H41" s="519">
        <v>31</v>
      </c>
      <c r="I41" s="519">
        <v>68</v>
      </c>
      <c r="J41" s="519"/>
      <c r="K41" s="519"/>
      <c r="L41" s="519">
        <v>85</v>
      </c>
      <c r="M41" s="519">
        <v>86</v>
      </c>
      <c r="N41" s="519">
        <v>127</v>
      </c>
      <c r="O41" s="519">
        <v>152</v>
      </c>
      <c r="P41" s="519">
        <v>103</v>
      </c>
      <c r="Q41" s="519">
        <v>140</v>
      </c>
      <c r="R41" s="519">
        <v>104</v>
      </c>
      <c r="S41" s="519">
        <v>46</v>
      </c>
      <c r="T41" s="519">
        <v>9</v>
      </c>
      <c r="U41" s="511">
        <v>1</v>
      </c>
      <c r="V41" s="75" t="s">
        <v>2198</v>
      </c>
    </row>
    <row r="42" spans="2:22" ht="14.15" customHeight="1">
      <c r="B42" s="74"/>
      <c r="C42" s="960"/>
      <c r="D42" s="960"/>
      <c r="E42" s="662"/>
      <c r="F42" s="664"/>
      <c r="G42" s="511"/>
      <c r="H42" s="519"/>
      <c r="I42" s="519"/>
      <c r="J42" s="519"/>
      <c r="K42" s="519"/>
      <c r="L42" s="519"/>
      <c r="M42" s="519"/>
      <c r="N42" s="519"/>
      <c r="O42" s="519"/>
      <c r="P42" s="519"/>
      <c r="Q42" s="519"/>
      <c r="R42" s="519"/>
      <c r="S42" s="519"/>
      <c r="T42" s="519"/>
      <c r="U42" s="511"/>
      <c r="V42" s="75"/>
    </row>
    <row r="43" spans="2:22" ht="14.15" customHeight="1">
      <c r="B43" s="74" t="s">
        <v>2199</v>
      </c>
      <c r="C43" s="419">
        <v>6750</v>
      </c>
      <c r="D43" s="419">
        <v>7353</v>
      </c>
      <c r="E43" s="662">
        <v>7427</v>
      </c>
      <c r="F43" s="664">
        <v>6.396796003617415</v>
      </c>
      <c r="G43" s="511">
        <v>67</v>
      </c>
      <c r="H43" s="511">
        <v>328</v>
      </c>
      <c r="I43" s="511">
        <v>462</v>
      </c>
      <c r="J43" s="511"/>
      <c r="K43" s="511"/>
      <c r="L43" s="519">
        <v>510</v>
      </c>
      <c r="M43" s="519">
        <v>612</v>
      </c>
      <c r="N43" s="519">
        <v>720</v>
      </c>
      <c r="O43" s="519">
        <v>877</v>
      </c>
      <c r="P43" s="519">
        <v>651</v>
      </c>
      <c r="Q43" s="519">
        <v>643</v>
      </c>
      <c r="R43" s="519">
        <v>761</v>
      </c>
      <c r="S43" s="519">
        <v>839</v>
      </c>
      <c r="T43" s="519">
        <v>611</v>
      </c>
      <c r="U43" s="511">
        <v>346</v>
      </c>
      <c r="V43" s="75" t="s">
        <v>2200</v>
      </c>
    </row>
    <row r="44" spans="2:22" ht="14.15" customHeight="1">
      <c r="B44" s="74"/>
      <c r="C44" s="960"/>
      <c r="D44" s="960"/>
      <c r="E44" s="662"/>
      <c r="F44" s="664"/>
      <c r="G44" s="519"/>
      <c r="H44" s="519"/>
      <c r="I44" s="519"/>
      <c r="J44" s="519"/>
      <c r="K44" s="519"/>
      <c r="L44" s="519"/>
      <c r="M44" s="519"/>
      <c r="N44" s="519"/>
      <c r="O44" s="519"/>
      <c r="P44" s="519"/>
      <c r="Q44" s="519"/>
      <c r="R44" s="519"/>
      <c r="S44" s="519"/>
      <c r="T44" s="519"/>
      <c r="U44" s="511"/>
      <c r="V44" s="75"/>
    </row>
    <row r="45" spans="2:22" ht="14.15" customHeight="1">
      <c r="B45" s="74" t="s">
        <v>2201</v>
      </c>
      <c r="C45" s="419">
        <v>3286</v>
      </c>
      <c r="D45" s="419">
        <v>3269</v>
      </c>
      <c r="E45" s="662">
        <v>2960</v>
      </c>
      <c r="F45" s="664">
        <v>2.5494164764652685</v>
      </c>
      <c r="G45" s="519">
        <v>4</v>
      </c>
      <c r="H45" s="519">
        <v>137</v>
      </c>
      <c r="I45" s="519">
        <v>317</v>
      </c>
      <c r="J45" s="519"/>
      <c r="K45" s="519"/>
      <c r="L45" s="519">
        <v>427</v>
      </c>
      <c r="M45" s="519">
        <v>337</v>
      </c>
      <c r="N45" s="519">
        <v>334</v>
      </c>
      <c r="O45" s="519">
        <v>367</v>
      </c>
      <c r="P45" s="519">
        <v>347</v>
      </c>
      <c r="Q45" s="519">
        <v>297</v>
      </c>
      <c r="R45" s="519">
        <v>236</v>
      </c>
      <c r="S45" s="519">
        <v>104</v>
      </c>
      <c r="T45" s="519">
        <v>31</v>
      </c>
      <c r="U45" s="511">
        <v>22</v>
      </c>
      <c r="V45" s="75" t="s">
        <v>2202</v>
      </c>
    </row>
    <row r="46" spans="2:22" ht="14.15" customHeight="1">
      <c r="B46" s="74"/>
      <c r="C46" s="960"/>
      <c r="D46" s="960"/>
      <c r="E46" s="662"/>
      <c r="F46" s="664"/>
      <c r="G46" s="511"/>
      <c r="H46" s="519"/>
      <c r="I46" s="519"/>
      <c r="J46" s="519"/>
      <c r="K46" s="519"/>
      <c r="L46" s="519"/>
      <c r="M46" s="519"/>
      <c r="N46" s="519"/>
      <c r="O46" s="519"/>
      <c r="P46" s="519"/>
      <c r="Q46" s="519"/>
      <c r="R46" s="519"/>
      <c r="S46" s="519"/>
      <c r="T46" s="519"/>
      <c r="U46" s="511"/>
      <c r="V46" s="75"/>
    </row>
    <row r="47" spans="2:22" ht="14.15" customHeight="1">
      <c r="B47" s="74" t="s">
        <v>2203</v>
      </c>
      <c r="C47" s="419">
        <v>7120</v>
      </c>
      <c r="D47" s="419">
        <v>5353</v>
      </c>
      <c r="E47" s="963">
        <v>4306</v>
      </c>
      <c r="F47" s="664">
        <v>3.7087119417768397</v>
      </c>
      <c r="G47" s="519">
        <v>122</v>
      </c>
      <c r="H47" s="519">
        <v>313</v>
      </c>
      <c r="I47" s="519">
        <v>259</v>
      </c>
      <c r="J47" s="519"/>
      <c r="K47" s="519"/>
      <c r="L47" s="519">
        <v>298</v>
      </c>
      <c r="M47" s="519">
        <v>262</v>
      </c>
      <c r="N47" s="519">
        <v>308</v>
      </c>
      <c r="O47" s="519">
        <v>373</v>
      </c>
      <c r="P47" s="519">
        <v>292</v>
      </c>
      <c r="Q47" s="519">
        <v>274</v>
      </c>
      <c r="R47" s="519">
        <v>238</v>
      </c>
      <c r="S47" s="519">
        <v>338</v>
      </c>
      <c r="T47" s="519">
        <v>448</v>
      </c>
      <c r="U47" s="511">
        <v>781</v>
      </c>
      <c r="V47" s="75" t="s">
        <v>2204</v>
      </c>
    </row>
    <row r="48" spans="2:22" ht="14.15" customHeight="1">
      <c r="B48" s="345"/>
      <c r="C48" s="960"/>
      <c r="D48" s="960"/>
      <c r="E48" s="662"/>
      <c r="F48" s="662"/>
      <c r="G48" s="519"/>
      <c r="H48" s="519"/>
      <c r="I48" s="519"/>
      <c r="J48" s="519"/>
      <c r="K48" s="519"/>
      <c r="L48" s="519"/>
      <c r="M48" s="519"/>
      <c r="N48" s="519"/>
      <c r="O48" s="519"/>
      <c r="P48" s="519"/>
      <c r="Q48" s="519"/>
      <c r="R48" s="519"/>
      <c r="S48" s="519"/>
      <c r="T48" s="519"/>
      <c r="U48" s="519"/>
      <c r="V48" s="75"/>
    </row>
    <row r="49" spans="1:22" ht="14.15" customHeight="1">
      <c r="B49" s="345" t="s">
        <v>2205</v>
      </c>
      <c r="C49" s="419"/>
      <c r="D49" s="419"/>
      <c r="E49" s="662"/>
      <c r="F49" s="662"/>
      <c r="G49" s="519"/>
      <c r="H49" s="519"/>
      <c r="I49" s="519"/>
      <c r="J49" s="519"/>
      <c r="K49" s="519"/>
      <c r="L49" s="519"/>
      <c r="M49" s="519"/>
      <c r="N49" s="519"/>
      <c r="O49" s="519"/>
      <c r="P49" s="519"/>
      <c r="Q49" s="519"/>
      <c r="R49" s="519"/>
      <c r="S49" s="519"/>
      <c r="T49" s="519"/>
      <c r="U49" s="519"/>
      <c r="V49" s="75"/>
    </row>
    <row r="50" spans="1:22" ht="14.15" customHeight="1">
      <c r="B50" s="74" t="s">
        <v>2206</v>
      </c>
      <c r="C50" s="419">
        <v>2322</v>
      </c>
      <c r="D50" s="419">
        <v>2237</v>
      </c>
      <c r="E50" s="662">
        <v>2042</v>
      </c>
      <c r="F50" s="664">
        <v>1.7587528530209724</v>
      </c>
      <c r="G50" s="519">
        <v>11</v>
      </c>
      <c r="H50" s="519">
        <v>49</v>
      </c>
      <c r="I50" s="519">
        <v>76</v>
      </c>
      <c r="J50" s="519"/>
      <c r="K50" s="519"/>
      <c r="L50" s="519">
        <v>59</v>
      </c>
      <c r="M50" s="519">
        <v>95</v>
      </c>
      <c r="N50" s="519">
        <v>105</v>
      </c>
      <c r="O50" s="519">
        <v>123</v>
      </c>
      <c r="P50" s="519">
        <v>85</v>
      </c>
      <c r="Q50" s="519">
        <v>92</v>
      </c>
      <c r="R50" s="519">
        <v>157</v>
      </c>
      <c r="S50" s="519">
        <v>306</v>
      </c>
      <c r="T50" s="519">
        <v>385</v>
      </c>
      <c r="U50" s="519">
        <v>499</v>
      </c>
      <c r="V50" s="75" t="s">
        <v>2207</v>
      </c>
    </row>
    <row r="51" spans="1:22" ht="14.15" customHeight="1">
      <c r="B51" s="74"/>
      <c r="C51" s="944"/>
      <c r="D51" s="944"/>
      <c r="E51" s="662"/>
      <c r="F51" s="664"/>
      <c r="G51" s="519"/>
      <c r="H51" s="519"/>
      <c r="I51" s="519"/>
      <c r="J51" s="519"/>
      <c r="K51" s="519"/>
      <c r="L51" s="519"/>
      <c r="M51" s="519"/>
      <c r="N51" s="519"/>
      <c r="O51" s="519"/>
      <c r="P51" s="519"/>
      <c r="Q51" s="519"/>
      <c r="R51" s="519"/>
      <c r="S51" s="519"/>
      <c r="T51" s="519"/>
      <c r="U51" s="519"/>
      <c r="V51" s="75"/>
    </row>
    <row r="52" spans="1:22" ht="14.15" customHeight="1">
      <c r="B52" s="74" t="s">
        <v>2208</v>
      </c>
      <c r="C52" s="419">
        <v>47233</v>
      </c>
      <c r="D52" s="419">
        <v>48789</v>
      </c>
      <c r="E52" s="662">
        <v>47202</v>
      </c>
      <c r="F52" s="664">
        <v>40.654579906119459</v>
      </c>
      <c r="G52" s="519">
        <v>676</v>
      </c>
      <c r="H52" s="519">
        <v>3072</v>
      </c>
      <c r="I52" s="519">
        <v>4026</v>
      </c>
      <c r="J52" s="519"/>
      <c r="K52" s="519"/>
      <c r="L52" s="519">
        <v>4597</v>
      </c>
      <c r="M52" s="519">
        <v>4969</v>
      </c>
      <c r="N52" s="519">
        <v>5688</v>
      </c>
      <c r="O52" s="519">
        <v>6581</v>
      </c>
      <c r="P52" s="519">
        <v>4921</v>
      </c>
      <c r="Q52" s="519">
        <v>4034</v>
      </c>
      <c r="R52" s="519">
        <v>3490</v>
      </c>
      <c r="S52" s="519">
        <v>2623</v>
      </c>
      <c r="T52" s="519">
        <v>1653</v>
      </c>
      <c r="U52" s="519">
        <v>872</v>
      </c>
      <c r="V52" s="75" t="s">
        <v>2209</v>
      </c>
    </row>
    <row r="53" spans="1:22" ht="14.15" customHeight="1">
      <c r="B53" s="74"/>
      <c r="C53" s="944"/>
      <c r="D53" s="944"/>
      <c r="E53" s="662"/>
      <c r="F53" s="664"/>
      <c r="G53" s="519"/>
      <c r="H53" s="519"/>
      <c r="I53" s="519"/>
      <c r="J53" s="519"/>
      <c r="K53" s="519"/>
      <c r="L53" s="519"/>
      <c r="M53" s="519"/>
      <c r="N53" s="519"/>
      <c r="O53" s="519"/>
      <c r="P53" s="519"/>
      <c r="Q53" s="519"/>
      <c r="R53" s="519"/>
      <c r="S53" s="519"/>
      <c r="T53" s="519"/>
      <c r="U53" s="519"/>
      <c r="V53" s="75"/>
    </row>
    <row r="54" spans="1:22" ht="14.15" customHeight="1">
      <c r="B54" s="74" t="s">
        <v>2210</v>
      </c>
      <c r="C54" s="419">
        <v>61806</v>
      </c>
      <c r="D54" s="419">
        <v>63022</v>
      </c>
      <c r="E54" s="662">
        <v>62555</v>
      </c>
      <c r="F54" s="664">
        <v>53.877955299082728</v>
      </c>
      <c r="G54" s="519">
        <v>926</v>
      </c>
      <c r="H54" s="519">
        <v>3454</v>
      </c>
      <c r="I54" s="519">
        <v>4624</v>
      </c>
      <c r="J54" s="519"/>
      <c r="K54" s="519"/>
      <c r="L54" s="519">
        <v>5222</v>
      </c>
      <c r="M54" s="519">
        <v>5685</v>
      </c>
      <c r="N54" s="519">
        <v>6574</v>
      </c>
      <c r="O54" s="519">
        <v>7706</v>
      </c>
      <c r="P54" s="519">
        <v>6367</v>
      </c>
      <c r="Q54" s="519">
        <v>6016</v>
      </c>
      <c r="R54" s="519">
        <v>5916</v>
      </c>
      <c r="S54" s="519">
        <v>4755</v>
      </c>
      <c r="T54" s="519">
        <v>3323</v>
      </c>
      <c r="U54" s="519">
        <v>1987</v>
      </c>
      <c r="V54" s="75" t="s">
        <v>2211</v>
      </c>
    </row>
    <row r="55" spans="1:22" ht="14.15" customHeight="1" thickBot="1">
      <c r="A55" s="342"/>
      <c r="B55" s="949"/>
      <c r="C55" s="964"/>
      <c r="D55" s="964"/>
      <c r="E55" s="342"/>
      <c r="F55" s="951"/>
      <c r="G55" s="950"/>
      <c r="H55" s="950"/>
      <c r="I55" s="950"/>
      <c r="J55" s="960"/>
      <c r="K55" s="960"/>
      <c r="L55" s="950"/>
      <c r="M55" s="950"/>
      <c r="N55" s="950"/>
      <c r="O55" s="950"/>
      <c r="P55" s="950"/>
      <c r="Q55" s="950"/>
      <c r="R55" s="950"/>
      <c r="S55" s="950"/>
      <c r="T55" s="950"/>
      <c r="U55" s="950"/>
      <c r="V55" s="325"/>
    </row>
    <row r="56" spans="1:22" s="91" customFormat="1" ht="13.25" customHeight="1">
      <c r="A56" s="483" t="s">
        <v>2212</v>
      </c>
      <c r="C56" s="952"/>
      <c r="D56" s="952"/>
      <c r="E56" s="952"/>
      <c r="F56" s="952"/>
      <c r="G56" s="952"/>
      <c r="H56" s="952"/>
      <c r="L56" s="91" t="s">
        <v>2213</v>
      </c>
      <c r="M56" s="954"/>
      <c r="N56" s="954"/>
      <c r="O56" s="954"/>
      <c r="P56" s="954"/>
      <c r="V56" s="955"/>
    </row>
    <row r="57" spans="1:22" s="91" customFormat="1" ht="13.25" customHeight="1">
      <c r="A57" s="483"/>
      <c r="C57" s="952"/>
      <c r="D57" s="952"/>
      <c r="E57" s="952"/>
      <c r="F57" s="952"/>
      <c r="G57" s="952"/>
      <c r="H57" s="952"/>
      <c r="L57" s="91" t="s">
        <v>2214</v>
      </c>
      <c r="M57" s="954"/>
      <c r="N57" s="954"/>
      <c r="O57" s="954"/>
      <c r="P57" s="954"/>
      <c r="V57" s="955"/>
    </row>
    <row r="58" spans="1:22" s="91" customFormat="1" ht="13.25" customHeight="1">
      <c r="A58" s="483"/>
      <c r="B58" s="483"/>
      <c r="C58" s="952"/>
      <c r="D58" s="952"/>
      <c r="E58" s="952"/>
      <c r="F58" s="952"/>
      <c r="G58" s="952"/>
      <c r="H58" s="952"/>
      <c r="L58" s="91" t="s">
        <v>2215</v>
      </c>
      <c r="M58" s="954"/>
      <c r="N58" s="954"/>
      <c r="O58" s="954"/>
      <c r="P58" s="954"/>
      <c r="V58" s="955"/>
    </row>
    <row r="59" spans="1:22" s="91" customFormat="1" ht="13.25" customHeight="1">
      <c r="A59" s="483"/>
      <c r="B59" s="483"/>
      <c r="C59" s="483"/>
      <c r="D59" s="483"/>
      <c r="E59" s="483"/>
      <c r="F59" s="483"/>
      <c r="G59" s="483"/>
      <c r="H59" s="483"/>
      <c r="L59" s="91" t="s">
        <v>2216</v>
      </c>
      <c r="V59" s="955"/>
    </row>
    <row r="60" spans="1:22" ht="12" customHeight="1">
      <c r="A60" s="956"/>
      <c r="B60" s="956"/>
      <c r="C60" s="956"/>
      <c r="D60" s="956"/>
      <c r="E60" s="956"/>
      <c r="F60" s="956"/>
      <c r="G60" s="956"/>
      <c r="H60" s="956"/>
      <c r="V60" s="99"/>
    </row>
    <row r="61" spans="1:22" ht="12" customHeight="1">
      <c r="A61" s="956"/>
      <c r="B61" s="956"/>
      <c r="C61" s="956"/>
      <c r="D61" s="956"/>
      <c r="E61" s="956"/>
      <c r="F61" s="956"/>
      <c r="G61" s="956"/>
      <c r="H61" s="956"/>
      <c r="V61" s="99"/>
    </row>
    <row r="62" spans="1:22" ht="12" customHeight="1">
      <c r="A62" s="956"/>
      <c r="B62" s="956"/>
      <c r="C62" s="956"/>
      <c r="D62" s="956"/>
      <c r="E62" s="956"/>
      <c r="F62" s="956"/>
      <c r="G62" s="956"/>
      <c r="H62" s="956"/>
      <c r="V62" s="99"/>
    </row>
  </sheetData>
  <mergeCells count="7">
    <mergeCell ref="V3:V4"/>
    <mergeCell ref="A3:A4"/>
    <mergeCell ref="B3:B4"/>
    <mergeCell ref="C3:C4"/>
    <mergeCell ref="D3:D4"/>
    <mergeCell ref="E3:E4"/>
    <mergeCell ref="G3:U3"/>
  </mergeCells>
  <phoneticPr fontId="3"/>
  <pageMargins left="0.59055118110236227" right="0.59055118110236227" top="0.59055118110236227" bottom="0.59055118110236227" header="0.51181102362204722" footer="0.55118110236220474"/>
  <pageSetup paperSize="9" scale="96" orientation="portrait" horizontalDpi="4294967293" r:id="rId1"/>
  <headerFooter alignWithMargins="0"/>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E7BCA-CE76-42A4-90A5-7A9A074D9071}">
  <dimension ref="A1:V62"/>
  <sheetViews>
    <sheetView view="pageBreakPreview" zoomScaleNormal="100" zoomScaleSheetLayoutView="100" workbookViewId="0"/>
  </sheetViews>
  <sheetFormatPr defaultColWidth="9" defaultRowHeight="12"/>
  <cols>
    <col min="1" max="1" width="1.6328125" style="59" customWidth="1"/>
    <col min="2" max="2" width="27.6328125" style="59" customWidth="1"/>
    <col min="3" max="5" width="9.6328125" style="59" customWidth="1"/>
    <col min="6" max="6" width="6.6328125" style="59" customWidth="1"/>
    <col min="7" max="9" width="8.1796875" style="59" customWidth="1"/>
    <col min="10" max="11" width="2.6328125" style="59" customWidth="1"/>
    <col min="12" max="21" width="8.1796875" style="59" customWidth="1"/>
    <col min="22" max="22" width="6.6328125" style="59" customWidth="1"/>
    <col min="23" max="16384" width="9" style="59"/>
  </cols>
  <sheetData>
    <row r="1" spans="1:22" ht="21" customHeight="1">
      <c r="A1" s="56" t="s">
        <v>2217</v>
      </c>
      <c r="B1" s="56"/>
      <c r="C1" s="56"/>
      <c r="D1" s="56"/>
      <c r="E1" s="56"/>
      <c r="F1" s="56"/>
      <c r="G1" s="56"/>
      <c r="H1" s="56"/>
      <c r="I1" s="56"/>
      <c r="J1" s="56"/>
      <c r="K1" s="56"/>
      <c r="M1" s="56"/>
      <c r="N1" s="56"/>
      <c r="O1" s="56"/>
      <c r="P1" s="56"/>
      <c r="V1" s="99"/>
    </row>
    <row r="2" spans="1:22" ht="14.25" customHeight="1" thickBot="1">
      <c r="A2" s="342" t="s">
        <v>2145</v>
      </c>
      <c r="B2" s="524"/>
      <c r="C2" s="342"/>
      <c r="D2" s="342"/>
      <c r="E2" s="342"/>
      <c r="F2" s="342"/>
      <c r="G2" s="342"/>
      <c r="H2" s="342"/>
      <c r="I2" s="342"/>
      <c r="L2" s="342"/>
      <c r="M2" s="342"/>
      <c r="N2" s="342"/>
      <c r="O2" s="342"/>
      <c r="P2" s="342"/>
      <c r="Q2" s="342"/>
      <c r="R2" s="342"/>
      <c r="S2" s="342"/>
      <c r="T2" s="342"/>
      <c r="U2" s="342"/>
      <c r="V2" s="299" t="s">
        <v>1552</v>
      </c>
    </row>
    <row r="3" spans="1:22" ht="15" customHeight="1">
      <c r="A3" s="3273" t="s">
        <v>2146</v>
      </c>
      <c r="B3" s="3244" t="s">
        <v>2122</v>
      </c>
      <c r="C3" s="3243" t="s">
        <v>2147</v>
      </c>
      <c r="D3" s="3243" t="s">
        <v>2148</v>
      </c>
      <c r="E3" s="3243" t="s">
        <v>2149</v>
      </c>
      <c r="F3" s="99"/>
      <c r="G3" s="3250" t="s">
        <v>2150</v>
      </c>
      <c r="H3" s="3250"/>
      <c r="I3" s="3250"/>
      <c r="J3" s="3294"/>
      <c r="K3" s="3294"/>
      <c r="L3" s="3250"/>
      <c r="M3" s="3250"/>
      <c r="N3" s="3250"/>
      <c r="O3" s="3250"/>
      <c r="P3" s="3250"/>
      <c r="Q3" s="3250"/>
      <c r="R3" s="3250"/>
      <c r="S3" s="3250"/>
      <c r="T3" s="3250"/>
      <c r="U3" s="3250"/>
      <c r="V3" s="3273" t="s">
        <v>2122</v>
      </c>
    </row>
    <row r="4" spans="1:22" ht="15" customHeight="1">
      <c r="A4" s="3241"/>
      <c r="B4" s="3245"/>
      <c r="C4" s="3313"/>
      <c r="D4" s="3313"/>
      <c r="E4" s="3266"/>
      <c r="F4" s="302" t="s">
        <v>2151</v>
      </c>
      <c r="G4" s="302" t="s">
        <v>2152</v>
      </c>
      <c r="H4" s="302" t="s">
        <v>2153</v>
      </c>
      <c r="I4" s="302" t="s">
        <v>2154</v>
      </c>
      <c r="J4" s="99"/>
      <c r="K4" s="99"/>
      <c r="L4" s="388" t="s">
        <v>2155</v>
      </c>
      <c r="M4" s="302" t="s">
        <v>2156</v>
      </c>
      <c r="N4" s="302" t="s">
        <v>2157</v>
      </c>
      <c r="O4" s="302" t="s">
        <v>2158</v>
      </c>
      <c r="P4" s="302" t="s">
        <v>2159</v>
      </c>
      <c r="Q4" s="302" t="s">
        <v>2160</v>
      </c>
      <c r="R4" s="302" t="s">
        <v>1887</v>
      </c>
      <c r="S4" s="302" t="s">
        <v>1875</v>
      </c>
      <c r="T4" s="302" t="s">
        <v>2161</v>
      </c>
      <c r="U4" s="302" t="s">
        <v>2162</v>
      </c>
      <c r="V4" s="3241"/>
    </row>
    <row r="5" spans="1:22" s="306" customFormat="1" ht="14.15" customHeight="1">
      <c r="A5" s="306" t="s">
        <v>2221</v>
      </c>
      <c r="B5" s="877"/>
      <c r="C5" s="426">
        <v>91235</v>
      </c>
      <c r="D5" s="426">
        <v>94051</v>
      </c>
      <c r="E5" s="856">
        <v>96035</v>
      </c>
      <c r="F5" s="957">
        <v>100</v>
      </c>
      <c r="G5" s="856">
        <v>1388</v>
      </c>
      <c r="H5" s="856">
        <v>6014</v>
      </c>
      <c r="I5" s="856">
        <v>7430</v>
      </c>
      <c r="J5" s="856"/>
      <c r="K5" s="856"/>
      <c r="L5" s="856">
        <v>7704</v>
      </c>
      <c r="M5" s="856">
        <v>9105</v>
      </c>
      <c r="N5" s="856">
        <v>10943</v>
      </c>
      <c r="O5" s="856">
        <v>13142</v>
      </c>
      <c r="P5" s="856">
        <v>10827</v>
      </c>
      <c r="Q5" s="856">
        <v>9219</v>
      </c>
      <c r="R5" s="856">
        <v>7562</v>
      </c>
      <c r="S5" s="856">
        <v>5583</v>
      </c>
      <c r="T5" s="856">
        <v>4112</v>
      </c>
      <c r="U5" s="856">
        <v>3006</v>
      </c>
      <c r="V5" s="546" t="s">
        <v>1313</v>
      </c>
    </row>
    <row r="6" spans="1:22" s="306" customFormat="1" ht="14.15" customHeight="1">
      <c r="B6" s="842"/>
      <c r="C6" s="958"/>
      <c r="D6" s="958"/>
      <c r="E6" s="519"/>
      <c r="F6" s="664"/>
      <c r="G6" s="519"/>
      <c r="H6" s="519"/>
      <c r="I6" s="519"/>
      <c r="J6" s="519"/>
      <c r="K6" s="519"/>
      <c r="L6" s="519"/>
      <c r="M6" s="519"/>
      <c r="N6" s="519"/>
      <c r="O6" s="519"/>
      <c r="P6" s="519"/>
      <c r="Q6" s="519"/>
      <c r="R6" s="519"/>
      <c r="S6" s="519"/>
      <c r="T6" s="519"/>
      <c r="U6" s="519"/>
      <c r="V6" s="548"/>
    </row>
    <row r="7" spans="1:22" s="306" customFormat="1" ht="14.15" customHeight="1">
      <c r="B7" s="74" t="s">
        <v>2165</v>
      </c>
      <c r="C7" s="419">
        <v>1128</v>
      </c>
      <c r="D7" s="419">
        <v>1086</v>
      </c>
      <c r="E7" s="519">
        <v>986</v>
      </c>
      <c r="F7" s="664">
        <v>1.0267090123392513</v>
      </c>
      <c r="G7" s="521">
        <v>4</v>
      </c>
      <c r="H7" s="662">
        <v>34</v>
      </c>
      <c r="I7" s="662">
        <v>33</v>
      </c>
      <c r="J7" s="662"/>
      <c r="K7" s="662"/>
      <c r="L7" s="662">
        <v>22</v>
      </c>
      <c r="M7" s="662">
        <v>43</v>
      </c>
      <c r="N7" s="662">
        <v>51</v>
      </c>
      <c r="O7" s="662">
        <v>45</v>
      </c>
      <c r="P7" s="662">
        <v>66</v>
      </c>
      <c r="Q7" s="662">
        <v>64</v>
      </c>
      <c r="R7" s="662">
        <v>97</v>
      </c>
      <c r="S7" s="662">
        <v>145</v>
      </c>
      <c r="T7" s="662">
        <v>172</v>
      </c>
      <c r="U7" s="662">
        <v>210</v>
      </c>
      <c r="V7" s="75" t="s">
        <v>2166</v>
      </c>
    </row>
    <row r="8" spans="1:22" s="306" customFormat="1" ht="14.15" customHeight="1">
      <c r="B8" s="74"/>
      <c r="C8" s="960"/>
      <c r="D8" s="960"/>
      <c r="E8" s="519"/>
      <c r="F8" s="673"/>
      <c r="G8" s="662"/>
      <c r="H8" s="662"/>
      <c r="I8" s="662"/>
      <c r="J8" s="662"/>
      <c r="K8" s="662"/>
      <c r="L8" s="662"/>
      <c r="M8" s="662"/>
      <c r="N8" s="662"/>
      <c r="O8" s="662"/>
      <c r="P8" s="662"/>
      <c r="Q8" s="662"/>
      <c r="R8" s="662"/>
      <c r="S8" s="662"/>
      <c r="T8" s="662"/>
      <c r="U8" s="662"/>
      <c r="V8" s="75"/>
    </row>
    <row r="9" spans="1:22" ht="14.15" customHeight="1">
      <c r="B9" s="74" t="s">
        <v>2167</v>
      </c>
      <c r="C9" s="419">
        <v>1122</v>
      </c>
      <c r="D9" s="419">
        <v>1077</v>
      </c>
      <c r="E9" s="662">
        <v>982</v>
      </c>
      <c r="F9" s="664">
        <v>1.0225438642161713</v>
      </c>
      <c r="G9" s="521">
        <v>4</v>
      </c>
      <c r="H9" s="519">
        <v>34</v>
      </c>
      <c r="I9" s="519">
        <v>33</v>
      </c>
      <c r="J9" s="519"/>
      <c r="K9" s="519"/>
      <c r="L9" s="519">
        <v>20</v>
      </c>
      <c r="M9" s="519">
        <v>43</v>
      </c>
      <c r="N9" s="519">
        <v>51</v>
      </c>
      <c r="O9" s="519">
        <v>45</v>
      </c>
      <c r="P9" s="519">
        <v>66</v>
      </c>
      <c r="Q9" s="519">
        <v>63</v>
      </c>
      <c r="R9" s="519">
        <v>96</v>
      </c>
      <c r="S9" s="519">
        <v>145</v>
      </c>
      <c r="T9" s="519">
        <v>172</v>
      </c>
      <c r="U9" s="519">
        <v>210</v>
      </c>
      <c r="V9" s="75" t="s">
        <v>2168</v>
      </c>
    </row>
    <row r="10" spans="1:22" ht="14.15" customHeight="1">
      <c r="B10" s="74"/>
      <c r="C10" s="960"/>
      <c r="D10" s="960"/>
      <c r="E10" s="662"/>
      <c r="F10" s="673"/>
      <c r="G10" s="498"/>
      <c r="H10" s="498"/>
      <c r="I10" s="498"/>
      <c r="J10" s="498"/>
      <c r="K10" s="498"/>
      <c r="L10" s="498"/>
      <c r="M10" s="498"/>
      <c r="N10" s="498"/>
      <c r="O10" s="498"/>
      <c r="P10" s="498"/>
      <c r="Q10" s="498"/>
      <c r="R10" s="498"/>
      <c r="S10" s="498"/>
      <c r="T10" s="498"/>
      <c r="U10" s="948"/>
      <c r="V10" s="99"/>
    </row>
    <row r="11" spans="1:22" ht="14.15" customHeight="1">
      <c r="B11" s="74" t="s">
        <v>2169</v>
      </c>
      <c r="C11" s="419">
        <v>37</v>
      </c>
      <c r="D11" s="419">
        <v>42</v>
      </c>
      <c r="E11" s="662">
        <v>31</v>
      </c>
      <c r="F11" s="664">
        <v>3.2279897953870984E-2</v>
      </c>
      <c r="G11" s="521" t="s">
        <v>717</v>
      </c>
      <c r="H11" s="511" t="s">
        <v>717</v>
      </c>
      <c r="I11" s="521" t="s">
        <v>717</v>
      </c>
      <c r="J11" s="521"/>
      <c r="K11" s="521"/>
      <c r="L11" s="521" t="s">
        <v>717</v>
      </c>
      <c r="M11" s="521">
        <v>4</v>
      </c>
      <c r="N11" s="519">
        <v>4</v>
      </c>
      <c r="O11" s="521">
        <v>4</v>
      </c>
      <c r="P11" s="519">
        <v>4</v>
      </c>
      <c r="Q11" s="519">
        <v>1</v>
      </c>
      <c r="R11" s="519">
        <v>4</v>
      </c>
      <c r="S11" s="519">
        <v>5</v>
      </c>
      <c r="T11" s="519">
        <v>2</v>
      </c>
      <c r="U11" s="519">
        <v>3</v>
      </c>
      <c r="V11" s="75" t="s">
        <v>2170</v>
      </c>
    </row>
    <row r="12" spans="1:22" ht="14.15" customHeight="1">
      <c r="B12" s="74"/>
      <c r="C12" s="960"/>
      <c r="D12" s="960"/>
      <c r="E12" s="662"/>
      <c r="F12" s="668"/>
      <c r="G12" s="511"/>
      <c r="H12" s="511"/>
      <c r="I12" s="511"/>
      <c r="J12" s="511"/>
      <c r="K12" s="511"/>
      <c r="L12" s="511"/>
      <c r="M12" s="511"/>
      <c r="N12" s="511"/>
      <c r="O12" s="511"/>
      <c r="P12" s="511"/>
      <c r="Q12" s="511"/>
      <c r="R12" s="519"/>
      <c r="S12" s="511"/>
      <c r="T12" s="511"/>
      <c r="U12" s="511"/>
      <c r="V12" s="75"/>
    </row>
    <row r="13" spans="1:22" ht="14.15" customHeight="1">
      <c r="B13" s="74" t="s">
        <v>2220</v>
      </c>
      <c r="C13" s="419">
        <v>1</v>
      </c>
      <c r="D13" s="419">
        <v>4</v>
      </c>
      <c r="E13" s="662">
        <v>5</v>
      </c>
      <c r="F13" s="664">
        <v>5.2064351538501589E-3</v>
      </c>
      <c r="G13" s="521" t="s">
        <v>717</v>
      </c>
      <c r="H13" s="521" t="s">
        <v>717</v>
      </c>
      <c r="I13" s="521">
        <v>1</v>
      </c>
      <c r="J13" s="521"/>
      <c r="K13" s="521"/>
      <c r="L13" s="521" t="s">
        <v>717</v>
      </c>
      <c r="M13" s="521">
        <v>1</v>
      </c>
      <c r="N13" s="521">
        <v>1</v>
      </c>
      <c r="O13" s="521">
        <v>1</v>
      </c>
      <c r="P13" s="521" t="s">
        <v>717</v>
      </c>
      <c r="Q13" s="521" t="s">
        <v>717</v>
      </c>
      <c r="R13" s="521" t="s">
        <v>717</v>
      </c>
      <c r="S13" s="521" t="s">
        <v>717</v>
      </c>
      <c r="T13" s="521" t="s">
        <v>717</v>
      </c>
      <c r="U13" s="521">
        <v>1</v>
      </c>
      <c r="V13" s="75" t="s">
        <v>2172</v>
      </c>
    </row>
    <row r="14" spans="1:22" ht="14.15" customHeight="1">
      <c r="B14" s="74"/>
      <c r="C14" s="960"/>
      <c r="D14" s="960"/>
      <c r="E14" s="662"/>
      <c r="F14" s="668"/>
      <c r="G14" s="511"/>
      <c r="H14" s="511"/>
      <c r="I14" s="511"/>
      <c r="J14" s="511"/>
      <c r="K14" s="511"/>
      <c r="L14" s="511"/>
      <c r="M14" s="511"/>
      <c r="N14" s="511"/>
      <c r="O14" s="511"/>
      <c r="P14" s="511"/>
      <c r="Q14" s="511"/>
      <c r="R14" s="511"/>
      <c r="S14" s="511"/>
      <c r="T14" s="511"/>
      <c r="U14" s="511"/>
      <c r="V14" s="75"/>
    </row>
    <row r="15" spans="1:22" ht="14.15" customHeight="1">
      <c r="B15" s="74" t="s">
        <v>2125</v>
      </c>
      <c r="C15" s="419">
        <v>2719</v>
      </c>
      <c r="D15" s="419">
        <v>2859</v>
      </c>
      <c r="E15" s="662">
        <v>3081</v>
      </c>
      <c r="F15" s="664">
        <v>3.2082053418024676</v>
      </c>
      <c r="G15" s="519">
        <v>5</v>
      </c>
      <c r="H15" s="519">
        <v>94</v>
      </c>
      <c r="I15" s="519">
        <v>165</v>
      </c>
      <c r="J15" s="519"/>
      <c r="K15" s="519"/>
      <c r="L15" s="519">
        <v>188</v>
      </c>
      <c r="M15" s="519">
        <v>317</v>
      </c>
      <c r="N15" s="519">
        <v>385</v>
      </c>
      <c r="O15" s="519">
        <v>539</v>
      </c>
      <c r="P15" s="519">
        <v>396</v>
      </c>
      <c r="Q15" s="519">
        <v>260</v>
      </c>
      <c r="R15" s="519">
        <v>229</v>
      </c>
      <c r="S15" s="519">
        <v>242</v>
      </c>
      <c r="T15" s="519">
        <v>165</v>
      </c>
      <c r="U15" s="519">
        <v>96</v>
      </c>
      <c r="V15" s="75" t="s">
        <v>2173</v>
      </c>
    </row>
    <row r="16" spans="1:22" ht="14.15" customHeight="1">
      <c r="B16" s="74"/>
      <c r="C16" s="960"/>
      <c r="D16" s="960"/>
      <c r="E16" s="662"/>
      <c r="F16" s="664"/>
      <c r="G16" s="511"/>
      <c r="H16" s="519"/>
      <c r="I16" s="519"/>
      <c r="J16" s="519"/>
      <c r="K16" s="519"/>
      <c r="L16" s="519"/>
      <c r="M16" s="519"/>
      <c r="N16" s="519"/>
      <c r="O16" s="519"/>
      <c r="P16" s="519"/>
      <c r="Q16" s="519"/>
      <c r="R16" s="519"/>
      <c r="S16" s="519"/>
      <c r="T16" s="519"/>
      <c r="U16" s="519"/>
      <c r="V16" s="75"/>
    </row>
    <row r="17" spans="2:22" ht="14.15" customHeight="1">
      <c r="B17" s="74" t="s">
        <v>2126</v>
      </c>
      <c r="C17" s="419">
        <v>14620</v>
      </c>
      <c r="D17" s="419">
        <v>14724</v>
      </c>
      <c r="E17" s="662">
        <v>14202</v>
      </c>
      <c r="F17" s="664">
        <v>14.788358410995992</v>
      </c>
      <c r="G17" s="519">
        <v>134</v>
      </c>
      <c r="H17" s="519">
        <v>967</v>
      </c>
      <c r="I17" s="519">
        <v>1071</v>
      </c>
      <c r="J17" s="519"/>
      <c r="K17" s="519"/>
      <c r="L17" s="519">
        <v>1181</v>
      </c>
      <c r="M17" s="519">
        <v>1413</v>
      </c>
      <c r="N17" s="519">
        <v>1721</v>
      </c>
      <c r="O17" s="519">
        <v>2131</v>
      </c>
      <c r="P17" s="519">
        <v>1692</v>
      </c>
      <c r="Q17" s="519">
        <v>1314</v>
      </c>
      <c r="R17" s="519">
        <v>969</v>
      </c>
      <c r="S17" s="519">
        <v>714</v>
      </c>
      <c r="T17" s="519">
        <v>528</v>
      </c>
      <c r="U17" s="519">
        <v>367</v>
      </c>
      <c r="V17" s="75" t="s">
        <v>2174</v>
      </c>
    </row>
    <row r="18" spans="2:22" ht="14.15" customHeight="1">
      <c r="B18" s="692"/>
      <c r="C18" s="960"/>
      <c r="D18" s="960"/>
      <c r="E18" s="662"/>
      <c r="F18" s="664"/>
      <c r="G18" s="519"/>
      <c r="H18" s="519"/>
      <c r="I18" s="519"/>
      <c r="J18" s="519"/>
      <c r="K18" s="519"/>
      <c r="L18" s="519"/>
      <c r="M18" s="519"/>
      <c r="N18" s="519"/>
      <c r="O18" s="519"/>
      <c r="P18" s="519"/>
      <c r="Q18" s="519"/>
      <c r="R18" s="519"/>
      <c r="S18" s="519"/>
      <c r="T18" s="519"/>
      <c r="U18" s="519"/>
      <c r="V18" s="75"/>
    </row>
    <row r="19" spans="2:22" ht="14.15" customHeight="1">
      <c r="B19" s="74" t="s">
        <v>2175</v>
      </c>
      <c r="C19" s="419">
        <v>134</v>
      </c>
      <c r="D19" s="419">
        <v>122</v>
      </c>
      <c r="E19" s="662">
        <v>133</v>
      </c>
      <c r="F19" s="664">
        <v>0.13849117509241424</v>
      </c>
      <c r="G19" s="521">
        <v>2</v>
      </c>
      <c r="H19" s="519">
        <v>8</v>
      </c>
      <c r="I19" s="519">
        <v>8</v>
      </c>
      <c r="J19" s="519"/>
      <c r="K19" s="519"/>
      <c r="L19" s="519">
        <v>19</v>
      </c>
      <c r="M19" s="519">
        <v>14</v>
      </c>
      <c r="N19" s="519">
        <v>13</v>
      </c>
      <c r="O19" s="519">
        <v>23</v>
      </c>
      <c r="P19" s="519">
        <v>20</v>
      </c>
      <c r="Q19" s="519">
        <v>13</v>
      </c>
      <c r="R19" s="519">
        <v>8</v>
      </c>
      <c r="S19" s="519">
        <v>4</v>
      </c>
      <c r="T19" s="511">
        <v>1</v>
      </c>
      <c r="U19" s="521" t="s">
        <v>717</v>
      </c>
      <c r="V19" s="75" t="s">
        <v>2176</v>
      </c>
    </row>
    <row r="20" spans="2:22" ht="14.15" customHeight="1">
      <c r="B20" s="74"/>
      <c r="C20" s="960"/>
      <c r="D20" s="960"/>
      <c r="E20" s="662"/>
      <c r="F20" s="664"/>
      <c r="G20" s="511"/>
      <c r="H20" s="511"/>
      <c r="I20" s="511"/>
      <c r="J20" s="511"/>
      <c r="K20" s="511"/>
      <c r="L20" s="519"/>
      <c r="M20" s="511"/>
      <c r="N20" s="519"/>
      <c r="O20" s="519"/>
      <c r="P20" s="511"/>
      <c r="Q20" s="511"/>
      <c r="R20" s="511"/>
      <c r="S20" s="511"/>
      <c r="T20" s="511"/>
      <c r="U20" s="511"/>
      <c r="V20" s="75"/>
    </row>
    <row r="21" spans="2:22" ht="14.15" customHeight="1">
      <c r="B21" s="74" t="s">
        <v>2177</v>
      </c>
      <c r="C21" s="419">
        <v>718</v>
      </c>
      <c r="D21" s="419">
        <v>661</v>
      </c>
      <c r="E21" s="662">
        <v>657</v>
      </c>
      <c r="F21" s="664">
        <v>0.68412557921591088</v>
      </c>
      <c r="G21" s="519">
        <v>1</v>
      </c>
      <c r="H21" s="519">
        <v>28</v>
      </c>
      <c r="I21" s="519">
        <v>70</v>
      </c>
      <c r="J21" s="519"/>
      <c r="K21" s="519"/>
      <c r="L21" s="519">
        <v>78</v>
      </c>
      <c r="M21" s="519">
        <v>78</v>
      </c>
      <c r="N21" s="519">
        <v>98</v>
      </c>
      <c r="O21" s="519">
        <v>97</v>
      </c>
      <c r="P21" s="519">
        <v>80</v>
      </c>
      <c r="Q21" s="519">
        <v>68</v>
      </c>
      <c r="R21" s="519">
        <v>26</v>
      </c>
      <c r="S21" s="519">
        <v>18</v>
      </c>
      <c r="T21" s="519">
        <v>9</v>
      </c>
      <c r="U21" s="519">
        <v>6</v>
      </c>
      <c r="V21" s="75" t="s">
        <v>2178</v>
      </c>
    </row>
    <row r="22" spans="2:22" ht="14.15" customHeight="1">
      <c r="B22" s="74"/>
      <c r="C22" s="960"/>
      <c r="D22" s="960"/>
      <c r="E22" s="662"/>
      <c r="F22" s="664"/>
      <c r="G22" s="511"/>
      <c r="H22" s="519"/>
      <c r="I22" s="519"/>
      <c r="J22" s="519"/>
      <c r="K22" s="519"/>
      <c r="L22" s="519"/>
      <c r="M22" s="519"/>
      <c r="N22" s="519"/>
      <c r="O22" s="519"/>
      <c r="P22" s="519"/>
      <c r="Q22" s="519"/>
      <c r="R22" s="519"/>
      <c r="S22" s="511"/>
      <c r="T22" s="511"/>
      <c r="U22" s="511"/>
      <c r="V22" s="75"/>
    </row>
    <row r="23" spans="2:22" ht="14.15" customHeight="1">
      <c r="B23" s="74" t="s">
        <v>2179</v>
      </c>
      <c r="C23" s="419">
        <v>2048</v>
      </c>
      <c r="D23" s="419">
        <v>2058</v>
      </c>
      <c r="E23" s="662">
        <v>2485</v>
      </c>
      <c r="F23" s="664">
        <v>2.5875982714635293</v>
      </c>
      <c r="G23" s="519">
        <v>29</v>
      </c>
      <c r="H23" s="519">
        <v>105</v>
      </c>
      <c r="I23" s="519">
        <v>155</v>
      </c>
      <c r="J23" s="519"/>
      <c r="K23" s="519"/>
      <c r="L23" s="519">
        <v>189</v>
      </c>
      <c r="M23" s="519">
        <v>239</v>
      </c>
      <c r="N23" s="519">
        <v>329</v>
      </c>
      <c r="O23" s="519">
        <v>439</v>
      </c>
      <c r="P23" s="519">
        <v>344</v>
      </c>
      <c r="Q23" s="519">
        <v>269</v>
      </c>
      <c r="R23" s="519">
        <v>197</v>
      </c>
      <c r="S23" s="519">
        <v>95</v>
      </c>
      <c r="T23" s="519">
        <v>65</v>
      </c>
      <c r="U23" s="519">
        <v>30</v>
      </c>
      <c r="V23" s="75" t="s">
        <v>2180</v>
      </c>
    </row>
    <row r="24" spans="2:22" ht="14.15" customHeight="1">
      <c r="B24" s="74"/>
      <c r="C24" s="960"/>
      <c r="D24" s="960"/>
      <c r="E24" s="662"/>
      <c r="F24" s="664"/>
      <c r="G24" s="519"/>
      <c r="H24" s="519"/>
      <c r="I24" s="519"/>
      <c r="J24" s="519"/>
      <c r="K24" s="519"/>
      <c r="L24" s="519"/>
      <c r="M24" s="519"/>
      <c r="N24" s="519"/>
      <c r="O24" s="519"/>
      <c r="P24" s="519"/>
      <c r="Q24" s="519"/>
      <c r="R24" s="519"/>
      <c r="S24" s="519"/>
      <c r="T24" s="519"/>
      <c r="U24" s="511"/>
      <c r="V24" s="75"/>
    </row>
    <row r="25" spans="2:22" ht="14.15" customHeight="1">
      <c r="B25" s="74" t="s">
        <v>2181</v>
      </c>
      <c r="C25" s="419">
        <v>18283</v>
      </c>
      <c r="D25" s="419">
        <v>18304</v>
      </c>
      <c r="E25" s="662">
        <v>18174</v>
      </c>
      <c r="F25" s="664">
        <v>18.924350497214558</v>
      </c>
      <c r="G25" s="519">
        <v>477</v>
      </c>
      <c r="H25" s="519">
        <v>1236</v>
      </c>
      <c r="I25" s="519">
        <v>1342</v>
      </c>
      <c r="J25" s="519"/>
      <c r="K25" s="519"/>
      <c r="L25" s="519">
        <v>1406</v>
      </c>
      <c r="M25" s="519">
        <v>1635</v>
      </c>
      <c r="N25" s="519">
        <v>2035</v>
      </c>
      <c r="O25" s="519">
        <v>2597</v>
      </c>
      <c r="P25" s="519">
        <v>2023</v>
      </c>
      <c r="Q25" s="519">
        <v>1748</v>
      </c>
      <c r="R25" s="519">
        <v>1447</v>
      </c>
      <c r="S25" s="519">
        <v>1085</v>
      </c>
      <c r="T25" s="519">
        <v>697</v>
      </c>
      <c r="U25" s="519">
        <v>446</v>
      </c>
      <c r="V25" s="75" t="s">
        <v>2182</v>
      </c>
    </row>
    <row r="26" spans="2:22" s="306" customFormat="1" ht="14.15" customHeight="1">
      <c r="B26" s="74"/>
      <c r="C26" s="960"/>
      <c r="D26" s="960"/>
      <c r="E26" s="519"/>
      <c r="F26" s="664"/>
      <c r="G26" s="519"/>
      <c r="H26" s="519"/>
      <c r="I26" s="519"/>
      <c r="J26" s="519"/>
      <c r="K26" s="519"/>
      <c r="L26" s="519"/>
      <c r="M26" s="519"/>
      <c r="N26" s="519"/>
      <c r="O26" s="519"/>
      <c r="P26" s="519"/>
      <c r="Q26" s="519"/>
      <c r="R26" s="519"/>
      <c r="S26" s="519"/>
      <c r="T26" s="519"/>
      <c r="U26" s="519"/>
      <c r="V26" s="75"/>
    </row>
    <row r="27" spans="2:22" ht="14.15" customHeight="1">
      <c r="B27" s="74" t="s">
        <v>2183</v>
      </c>
      <c r="C27" s="419">
        <v>2134</v>
      </c>
      <c r="D27" s="419">
        <v>2141</v>
      </c>
      <c r="E27" s="662">
        <v>2259</v>
      </c>
      <c r="F27" s="664">
        <v>2.3522674025095016</v>
      </c>
      <c r="G27" s="521">
        <v>3</v>
      </c>
      <c r="H27" s="519">
        <v>149</v>
      </c>
      <c r="I27" s="519">
        <v>297</v>
      </c>
      <c r="J27" s="519"/>
      <c r="K27" s="519"/>
      <c r="L27" s="519">
        <v>219</v>
      </c>
      <c r="M27" s="519">
        <v>211</v>
      </c>
      <c r="N27" s="519">
        <v>223</v>
      </c>
      <c r="O27" s="519">
        <v>305</v>
      </c>
      <c r="P27" s="519">
        <v>285</v>
      </c>
      <c r="Q27" s="519">
        <v>282</v>
      </c>
      <c r="R27" s="519">
        <v>142</v>
      </c>
      <c r="S27" s="519">
        <v>66</v>
      </c>
      <c r="T27" s="519">
        <v>58</v>
      </c>
      <c r="U27" s="519">
        <v>19</v>
      </c>
      <c r="V27" s="75" t="s">
        <v>2184</v>
      </c>
    </row>
    <row r="28" spans="2:22" ht="14.15" customHeight="1">
      <c r="B28" s="74"/>
      <c r="C28" s="960"/>
      <c r="D28" s="960"/>
      <c r="E28" s="662"/>
      <c r="F28" s="664"/>
      <c r="G28" s="511"/>
      <c r="H28" s="519"/>
      <c r="I28" s="519"/>
      <c r="J28" s="519"/>
      <c r="K28" s="519"/>
      <c r="L28" s="519"/>
      <c r="M28" s="519"/>
      <c r="N28" s="519"/>
      <c r="O28" s="519"/>
      <c r="P28" s="519"/>
      <c r="Q28" s="519"/>
      <c r="R28" s="519"/>
      <c r="S28" s="519"/>
      <c r="T28" s="519"/>
      <c r="U28" s="519"/>
      <c r="V28" s="75"/>
    </row>
    <row r="29" spans="2:22" ht="14.15" customHeight="1">
      <c r="B29" s="74" t="s">
        <v>2185</v>
      </c>
      <c r="C29" s="419">
        <v>1052</v>
      </c>
      <c r="D29" s="419">
        <v>1303</v>
      </c>
      <c r="E29" s="662">
        <v>1387</v>
      </c>
      <c r="F29" s="664">
        <v>1.4442651116780341</v>
      </c>
      <c r="G29" s="511">
        <v>3</v>
      </c>
      <c r="H29" s="519">
        <v>37</v>
      </c>
      <c r="I29" s="519">
        <v>55</v>
      </c>
      <c r="J29" s="519"/>
      <c r="K29" s="519"/>
      <c r="L29" s="519">
        <v>82</v>
      </c>
      <c r="M29" s="519">
        <v>85</v>
      </c>
      <c r="N29" s="519">
        <v>124</v>
      </c>
      <c r="O29" s="519">
        <v>161</v>
      </c>
      <c r="P29" s="519">
        <v>138</v>
      </c>
      <c r="Q29" s="519">
        <v>132</v>
      </c>
      <c r="R29" s="519">
        <v>158</v>
      </c>
      <c r="S29" s="519">
        <v>140</v>
      </c>
      <c r="T29" s="519">
        <v>128</v>
      </c>
      <c r="U29" s="519">
        <v>144</v>
      </c>
      <c r="V29" s="75" t="s">
        <v>2186</v>
      </c>
    </row>
    <row r="30" spans="2:22" ht="14.15" customHeight="1">
      <c r="B30" s="74"/>
      <c r="C30" s="960"/>
      <c r="D30" s="960"/>
      <c r="E30" s="662"/>
      <c r="F30" s="664"/>
      <c r="G30" s="511"/>
      <c r="H30" s="511"/>
      <c r="I30" s="519"/>
      <c r="J30" s="519"/>
      <c r="K30" s="519"/>
      <c r="L30" s="519"/>
      <c r="M30" s="519"/>
      <c r="N30" s="519"/>
      <c r="O30" s="519"/>
      <c r="P30" s="519"/>
      <c r="Q30" s="519"/>
      <c r="R30" s="519"/>
      <c r="S30" s="511"/>
      <c r="T30" s="511"/>
      <c r="U30" s="519"/>
      <c r="V30" s="75"/>
    </row>
    <row r="31" spans="2:22" ht="14.15" customHeight="1">
      <c r="B31" s="74" t="s">
        <v>2187</v>
      </c>
      <c r="C31" s="443">
        <v>1740</v>
      </c>
      <c r="D31" s="419">
        <v>1838</v>
      </c>
      <c r="E31" s="662">
        <v>2151</v>
      </c>
      <c r="F31" s="664">
        <v>2.2398084031863381</v>
      </c>
      <c r="G31" s="662">
        <v>11</v>
      </c>
      <c r="H31" s="662">
        <v>94</v>
      </c>
      <c r="I31" s="662">
        <v>156</v>
      </c>
      <c r="J31" s="662"/>
      <c r="K31" s="662"/>
      <c r="L31" s="662">
        <v>206</v>
      </c>
      <c r="M31" s="662">
        <v>220</v>
      </c>
      <c r="N31" s="662">
        <v>297</v>
      </c>
      <c r="O31" s="662">
        <v>336</v>
      </c>
      <c r="P31" s="662">
        <v>248</v>
      </c>
      <c r="Q31" s="662">
        <v>192</v>
      </c>
      <c r="R31" s="662">
        <v>156</v>
      </c>
      <c r="S31" s="662">
        <v>116</v>
      </c>
      <c r="T31" s="662">
        <v>80</v>
      </c>
      <c r="U31" s="662">
        <v>39</v>
      </c>
      <c r="V31" s="75" t="s">
        <v>2188</v>
      </c>
    </row>
    <row r="32" spans="2:22" ht="14.15" customHeight="1">
      <c r="B32" s="74"/>
      <c r="C32" s="113"/>
      <c r="D32" s="960"/>
      <c r="E32" s="662"/>
      <c r="F32" s="664"/>
      <c r="G32" s="662"/>
      <c r="H32" s="662"/>
      <c r="I32" s="662"/>
      <c r="J32" s="662"/>
      <c r="K32" s="662"/>
      <c r="L32" s="662"/>
      <c r="M32" s="662"/>
      <c r="N32" s="662"/>
      <c r="O32" s="662"/>
      <c r="P32" s="662"/>
      <c r="Q32" s="662"/>
      <c r="R32" s="662"/>
      <c r="S32" s="662"/>
      <c r="T32" s="662"/>
      <c r="U32" s="662"/>
      <c r="V32" s="75"/>
    </row>
    <row r="33" spans="2:22" ht="14.15" customHeight="1">
      <c r="B33" s="74" t="s">
        <v>2189</v>
      </c>
      <c r="C33" s="419">
        <v>6793</v>
      </c>
      <c r="D33" s="419">
        <v>6806</v>
      </c>
      <c r="E33" s="662">
        <v>6495</v>
      </c>
      <c r="F33" s="664">
        <v>6.7631592648513568</v>
      </c>
      <c r="G33" s="519">
        <v>421</v>
      </c>
      <c r="H33" s="519">
        <v>644</v>
      </c>
      <c r="I33" s="519">
        <v>366</v>
      </c>
      <c r="J33" s="519"/>
      <c r="K33" s="519"/>
      <c r="L33" s="519">
        <v>463</v>
      </c>
      <c r="M33" s="519">
        <v>551</v>
      </c>
      <c r="N33" s="519">
        <v>643</v>
      </c>
      <c r="O33" s="519">
        <v>758</v>
      </c>
      <c r="P33" s="519">
        <v>571</v>
      </c>
      <c r="Q33" s="519">
        <v>504</v>
      </c>
      <c r="R33" s="519">
        <v>493</v>
      </c>
      <c r="S33" s="519">
        <v>463</v>
      </c>
      <c r="T33" s="519">
        <v>417</v>
      </c>
      <c r="U33" s="519">
        <v>201</v>
      </c>
      <c r="V33" s="75" t="s">
        <v>2190</v>
      </c>
    </row>
    <row r="34" spans="2:22" ht="14.15" customHeight="1">
      <c r="B34" s="74"/>
      <c r="C34" s="960"/>
      <c r="D34" s="960"/>
      <c r="E34" s="662"/>
      <c r="F34" s="664"/>
      <c r="G34" s="519"/>
      <c r="H34" s="519"/>
      <c r="I34" s="519"/>
      <c r="J34" s="519"/>
      <c r="K34" s="519"/>
      <c r="L34" s="519"/>
      <c r="M34" s="519"/>
      <c r="N34" s="519"/>
      <c r="O34" s="519"/>
      <c r="P34" s="519"/>
      <c r="Q34" s="519"/>
      <c r="R34" s="519"/>
      <c r="S34" s="519"/>
      <c r="T34" s="519"/>
      <c r="U34" s="519"/>
      <c r="V34" s="75"/>
    </row>
    <row r="35" spans="2:22" ht="14.15" customHeight="1">
      <c r="B35" s="74" t="s">
        <v>2191</v>
      </c>
      <c r="C35" s="443">
        <v>4714</v>
      </c>
      <c r="D35" s="419">
        <v>4627</v>
      </c>
      <c r="E35" s="662">
        <v>4361</v>
      </c>
      <c r="F35" s="664">
        <v>4.5410527411881088</v>
      </c>
      <c r="G35" s="662">
        <v>53</v>
      </c>
      <c r="H35" s="662">
        <v>314</v>
      </c>
      <c r="I35" s="662">
        <v>334</v>
      </c>
      <c r="J35" s="662"/>
      <c r="K35" s="662"/>
      <c r="L35" s="662">
        <v>347</v>
      </c>
      <c r="M35" s="662">
        <v>389</v>
      </c>
      <c r="N35" s="662">
        <v>445</v>
      </c>
      <c r="O35" s="662">
        <v>476</v>
      </c>
      <c r="P35" s="662">
        <v>476</v>
      </c>
      <c r="Q35" s="662">
        <v>368</v>
      </c>
      <c r="R35" s="662">
        <v>325</v>
      </c>
      <c r="S35" s="662">
        <v>301</v>
      </c>
      <c r="T35" s="662">
        <v>299</v>
      </c>
      <c r="U35" s="662">
        <v>234</v>
      </c>
      <c r="V35" s="75" t="s">
        <v>2192</v>
      </c>
    </row>
    <row r="36" spans="2:22" ht="14.15" customHeight="1">
      <c r="B36" s="74"/>
      <c r="C36" s="113"/>
      <c r="D36" s="960"/>
      <c r="E36" s="662"/>
      <c r="F36" s="664"/>
      <c r="G36" s="662"/>
      <c r="H36" s="662"/>
      <c r="I36" s="662"/>
      <c r="J36" s="662"/>
      <c r="K36" s="662"/>
      <c r="L36" s="662"/>
      <c r="M36" s="662"/>
      <c r="N36" s="662"/>
      <c r="O36" s="662"/>
      <c r="P36" s="662"/>
      <c r="Q36" s="662"/>
      <c r="R36" s="662"/>
      <c r="S36" s="662"/>
      <c r="T36" s="662"/>
      <c r="U36" s="662"/>
      <c r="V36" s="75"/>
    </row>
    <row r="37" spans="2:22" ht="14.15" customHeight="1">
      <c r="B37" s="74" t="s">
        <v>2193</v>
      </c>
      <c r="C37" s="419">
        <v>5051</v>
      </c>
      <c r="D37" s="419">
        <v>5236</v>
      </c>
      <c r="E37" s="662">
        <v>6333</v>
      </c>
      <c r="F37" s="664">
        <v>6.5944707658666113</v>
      </c>
      <c r="G37" s="519">
        <v>49</v>
      </c>
      <c r="H37" s="519">
        <v>449</v>
      </c>
      <c r="I37" s="519">
        <v>666</v>
      </c>
      <c r="J37" s="519"/>
      <c r="K37" s="519"/>
      <c r="L37" s="519">
        <v>534</v>
      </c>
      <c r="M37" s="519">
        <v>610</v>
      </c>
      <c r="N37" s="519">
        <v>676</v>
      </c>
      <c r="O37" s="519">
        <v>809</v>
      </c>
      <c r="P37" s="519">
        <v>772</v>
      </c>
      <c r="Q37" s="519">
        <v>755</v>
      </c>
      <c r="R37" s="519">
        <v>584</v>
      </c>
      <c r="S37" s="519">
        <v>230</v>
      </c>
      <c r="T37" s="519">
        <v>99</v>
      </c>
      <c r="U37" s="519">
        <v>100</v>
      </c>
      <c r="V37" s="75" t="s">
        <v>2194</v>
      </c>
    </row>
    <row r="38" spans="2:22" ht="14.15" customHeight="1">
      <c r="B38" s="74"/>
      <c r="C38" s="960"/>
      <c r="D38" s="960"/>
      <c r="E38" s="662"/>
      <c r="F38" s="664"/>
      <c r="G38" s="511"/>
      <c r="H38" s="519"/>
      <c r="I38" s="519"/>
      <c r="J38" s="519"/>
      <c r="K38" s="519"/>
      <c r="L38" s="519"/>
      <c r="M38" s="519"/>
      <c r="N38" s="519"/>
      <c r="O38" s="519"/>
      <c r="P38" s="519"/>
      <c r="Q38" s="519"/>
      <c r="R38" s="519"/>
      <c r="S38" s="519"/>
      <c r="T38" s="519"/>
      <c r="U38" s="519"/>
      <c r="V38" s="75"/>
    </row>
    <row r="39" spans="2:22" ht="14.15" customHeight="1">
      <c r="B39" s="74" t="s">
        <v>2195</v>
      </c>
      <c r="C39" s="419">
        <v>18371</v>
      </c>
      <c r="D39" s="419">
        <v>21833</v>
      </c>
      <c r="E39" s="662">
        <v>23042</v>
      </c>
      <c r="F39" s="664">
        <v>23.993335763003071</v>
      </c>
      <c r="G39" s="519">
        <v>62</v>
      </c>
      <c r="H39" s="519">
        <v>1350</v>
      </c>
      <c r="I39" s="519">
        <v>2063</v>
      </c>
      <c r="J39" s="519"/>
      <c r="K39" s="519"/>
      <c r="L39" s="519">
        <v>2084</v>
      </c>
      <c r="M39" s="519">
        <v>2519</v>
      </c>
      <c r="N39" s="519">
        <v>3002</v>
      </c>
      <c r="O39" s="519">
        <v>3137</v>
      </c>
      <c r="P39" s="519">
        <v>2659</v>
      </c>
      <c r="Q39" s="519">
        <v>2312</v>
      </c>
      <c r="R39" s="519">
        <v>1916</v>
      </c>
      <c r="S39" s="519">
        <v>1156</v>
      </c>
      <c r="T39" s="519">
        <v>597</v>
      </c>
      <c r="U39" s="519">
        <v>185</v>
      </c>
      <c r="V39" s="75" t="s">
        <v>2196</v>
      </c>
    </row>
    <row r="40" spans="2:22" ht="14.15" customHeight="1">
      <c r="B40" s="74"/>
      <c r="C40" s="960"/>
      <c r="D40" s="960"/>
      <c r="E40" s="662"/>
      <c r="F40" s="664"/>
      <c r="G40" s="519"/>
      <c r="H40" s="519"/>
      <c r="I40" s="519"/>
      <c r="J40" s="519"/>
      <c r="K40" s="519"/>
      <c r="L40" s="519"/>
      <c r="M40" s="519"/>
      <c r="N40" s="519"/>
      <c r="O40" s="519"/>
      <c r="P40" s="519"/>
      <c r="Q40" s="519"/>
      <c r="R40" s="519"/>
      <c r="S40" s="519"/>
      <c r="T40" s="519"/>
      <c r="U40" s="519"/>
      <c r="V40" s="75"/>
    </row>
    <row r="41" spans="2:22" ht="14.15" customHeight="1">
      <c r="B41" s="74" t="s">
        <v>2197</v>
      </c>
      <c r="C41" s="419">
        <v>615</v>
      </c>
      <c r="D41" s="419">
        <v>719</v>
      </c>
      <c r="E41" s="662">
        <v>669</v>
      </c>
      <c r="F41" s="664">
        <v>0.69662102358515121</v>
      </c>
      <c r="G41" s="521">
        <v>6</v>
      </c>
      <c r="H41" s="519">
        <v>40</v>
      </c>
      <c r="I41" s="519">
        <v>58</v>
      </c>
      <c r="J41" s="519"/>
      <c r="K41" s="519"/>
      <c r="L41" s="519">
        <v>49</v>
      </c>
      <c r="M41" s="519">
        <v>58</v>
      </c>
      <c r="N41" s="519">
        <v>69</v>
      </c>
      <c r="O41" s="519">
        <v>120</v>
      </c>
      <c r="P41" s="519">
        <v>103</v>
      </c>
      <c r="Q41" s="519">
        <v>87</v>
      </c>
      <c r="R41" s="519">
        <v>60</v>
      </c>
      <c r="S41" s="519">
        <v>11</v>
      </c>
      <c r="T41" s="511">
        <v>7</v>
      </c>
      <c r="U41" s="511">
        <v>1</v>
      </c>
      <c r="V41" s="75" t="s">
        <v>2198</v>
      </c>
    </row>
    <row r="42" spans="2:22" ht="14.15" customHeight="1">
      <c r="B42" s="74"/>
      <c r="C42" s="960"/>
      <c r="D42" s="960"/>
      <c r="E42" s="662"/>
      <c r="F42" s="664"/>
      <c r="G42" s="511"/>
      <c r="H42" s="519"/>
      <c r="I42" s="519"/>
      <c r="J42" s="519"/>
      <c r="K42" s="519"/>
      <c r="L42" s="519"/>
      <c r="M42" s="519"/>
      <c r="N42" s="519"/>
      <c r="O42" s="519"/>
      <c r="P42" s="519"/>
      <c r="Q42" s="519"/>
      <c r="R42" s="519"/>
      <c r="S42" s="519"/>
      <c r="T42" s="519"/>
      <c r="U42" s="511"/>
      <c r="V42" s="75"/>
    </row>
    <row r="43" spans="2:22" ht="14.15" customHeight="1">
      <c r="B43" s="74" t="s">
        <v>2199</v>
      </c>
      <c r="C43" s="419">
        <v>3447</v>
      </c>
      <c r="D43" s="419">
        <v>3931</v>
      </c>
      <c r="E43" s="662">
        <v>4163</v>
      </c>
      <c r="F43" s="664">
        <v>4.334877909095642</v>
      </c>
      <c r="G43" s="511">
        <v>25</v>
      </c>
      <c r="H43" s="511">
        <v>136</v>
      </c>
      <c r="I43" s="511">
        <v>209</v>
      </c>
      <c r="J43" s="511"/>
      <c r="K43" s="511"/>
      <c r="L43" s="519">
        <v>279</v>
      </c>
      <c r="M43" s="519">
        <v>319</v>
      </c>
      <c r="N43" s="519">
        <v>420</v>
      </c>
      <c r="O43" s="519">
        <v>597</v>
      </c>
      <c r="P43" s="519">
        <v>473</v>
      </c>
      <c r="Q43" s="519">
        <v>459</v>
      </c>
      <c r="R43" s="519">
        <v>365</v>
      </c>
      <c r="S43" s="519">
        <v>402</v>
      </c>
      <c r="T43" s="519">
        <v>330</v>
      </c>
      <c r="U43" s="519">
        <v>149</v>
      </c>
      <c r="V43" s="75" t="s">
        <v>2200</v>
      </c>
    </row>
    <row r="44" spans="2:22" ht="14.15" customHeight="1">
      <c r="B44" s="74"/>
      <c r="C44" s="960"/>
      <c r="D44" s="960"/>
      <c r="E44" s="662"/>
      <c r="F44" s="664"/>
      <c r="G44" s="519"/>
      <c r="H44" s="519"/>
      <c r="I44" s="519"/>
      <c r="J44" s="519"/>
      <c r="K44" s="519"/>
      <c r="L44" s="519"/>
      <c r="M44" s="519"/>
      <c r="N44" s="519"/>
      <c r="O44" s="519"/>
      <c r="P44" s="519"/>
      <c r="Q44" s="519"/>
      <c r="R44" s="519"/>
      <c r="S44" s="519"/>
      <c r="T44" s="519"/>
      <c r="U44" s="519"/>
      <c r="V44" s="75"/>
    </row>
    <row r="45" spans="2:22" ht="14.15" customHeight="1">
      <c r="B45" s="74" t="s">
        <v>2201</v>
      </c>
      <c r="C45" s="419">
        <v>1468</v>
      </c>
      <c r="D45" s="419">
        <v>1516</v>
      </c>
      <c r="E45" s="662">
        <v>1574</v>
      </c>
      <c r="F45" s="664">
        <v>1.6389857864320301</v>
      </c>
      <c r="G45" s="519">
        <v>5</v>
      </c>
      <c r="H45" s="519">
        <v>97</v>
      </c>
      <c r="I45" s="519">
        <v>175</v>
      </c>
      <c r="J45" s="519"/>
      <c r="K45" s="519"/>
      <c r="L45" s="519">
        <v>160</v>
      </c>
      <c r="M45" s="519">
        <v>156</v>
      </c>
      <c r="N45" s="519">
        <v>163</v>
      </c>
      <c r="O45" s="519">
        <v>243</v>
      </c>
      <c r="P45" s="519">
        <v>208</v>
      </c>
      <c r="Q45" s="519">
        <v>168</v>
      </c>
      <c r="R45" s="519">
        <v>108</v>
      </c>
      <c r="S45" s="519">
        <v>60</v>
      </c>
      <c r="T45" s="519">
        <v>19</v>
      </c>
      <c r="U45" s="519">
        <v>12</v>
      </c>
      <c r="V45" s="75" t="s">
        <v>2202</v>
      </c>
    </row>
    <row r="46" spans="2:22" ht="14.15" customHeight="1">
      <c r="B46" s="74"/>
      <c r="C46" s="960"/>
      <c r="D46" s="960"/>
      <c r="E46" s="662"/>
      <c r="F46" s="664"/>
      <c r="G46" s="511"/>
      <c r="H46" s="519"/>
      <c r="I46" s="519"/>
      <c r="J46" s="519"/>
      <c r="K46" s="519"/>
      <c r="L46" s="519"/>
      <c r="M46" s="519"/>
      <c r="N46" s="519"/>
      <c r="O46" s="519"/>
      <c r="P46" s="519"/>
      <c r="Q46" s="519"/>
      <c r="R46" s="519"/>
      <c r="S46" s="519"/>
      <c r="T46" s="519"/>
      <c r="U46" s="519"/>
      <c r="V46" s="75"/>
    </row>
    <row r="47" spans="2:22" ht="14.15" customHeight="1">
      <c r="B47" s="74" t="s">
        <v>2203</v>
      </c>
      <c r="C47" s="419">
        <v>6162</v>
      </c>
      <c r="D47" s="419">
        <v>4241</v>
      </c>
      <c r="E47" s="662">
        <v>3847</v>
      </c>
      <c r="F47" s="664">
        <v>4.0058312073723119</v>
      </c>
      <c r="G47" s="519">
        <v>98</v>
      </c>
      <c r="H47" s="519">
        <v>232</v>
      </c>
      <c r="I47" s="519">
        <v>206</v>
      </c>
      <c r="J47" s="519"/>
      <c r="K47" s="519"/>
      <c r="L47" s="519">
        <v>198</v>
      </c>
      <c r="M47" s="519">
        <v>243</v>
      </c>
      <c r="N47" s="519">
        <v>244</v>
      </c>
      <c r="O47" s="519">
        <v>324</v>
      </c>
      <c r="P47" s="519">
        <v>269</v>
      </c>
      <c r="Q47" s="519">
        <v>223</v>
      </c>
      <c r="R47" s="519">
        <v>278</v>
      </c>
      <c r="S47" s="519">
        <v>330</v>
      </c>
      <c r="T47" s="519">
        <v>439</v>
      </c>
      <c r="U47" s="519">
        <v>763</v>
      </c>
      <c r="V47" s="75" t="s">
        <v>2204</v>
      </c>
    </row>
    <row r="48" spans="2:22" ht="14.15" customHeight="1">
      <c r="B48" s="345"/>
      <c r="C48" s="960"/>
      <c r="D48" s="960"/>
      <c r="E48" s="662"/>
      <c r="F48" s="662"/>
      <c r="G48" s="519"/>
      <c r="H48" s="519"/>
      <c r="I48" s="519"/>
      <c r="J48" s="519"/>
      <c r="K48" s="519"/>
      <c r="L48" s="519"/>
      <c r="M48" s="519"/>
      <c r="N48" s="519"/>
      <c r="O48" s="519"/>
      <c r="P48" s="519"/>
      <c r="Q48" s="519"/>
      <c r="R48" s="519"/>
      <c r="S48" s="519"/>
      <c r="T48" s="519"/>
      <c r="U48" s="519"/>
      <c r="V48" s="75"/>
    </row>
    <row r="49" spans="1:22" ht="14.15" customHeight="1">
      <c r="B49" s="345" t="s">
        <v>2205</v>
      </c>
      <c r="C49" s="419"/>
      <c r="D49" s="419"/>
      <c r="E49" s="662"/>
      <c r="F49" s="662"/>
      <c r="G49" s="519"/>
      <c r="H49" s="519"/>
      <c r="I49" s="519"/>
      <c r="J49" s="519"/>
      <c r="K49" s="519"/>
      <c r="L49" s="519"/>
      <c r="M49" s="519"/>
      <c r="N49" s="519"/>
      <c r="O49" s="519"/>
      <c r="P49" s="519"/>
      <c r="Q49" s="519"/>
      <c r="R49" s="519"/>
      <c r="S49" s="519"/>
      <c r="T49" s="519"/>
      <c r="U49" s="519"/>
      <c r="V49" s="75"/>
    </row>
    <row r="50" spans="1:22" ht="14.15" customHeight="1">
      <c r="B50" s="74" t="s">
        <v>2206</v>
      </c>
      <c r="C50" s="419">
        <v>1165</v>
      </c>
      <c r="D50" s="419">
        <f>SUM(D7,D11)</f>
        <v>1128</v>
      </c>
      <c r="E50" s="662">
        <v>1017</v>
      </c>
      <c r="F50" s="664">
        <v>1.0589889102931223</v>
      </c>
      <c r="G50" s="521">
        <v>4</v>
      </c>
      <c r="H50" s="519">
        <v>34</v>
      </c>
      <c r="I50" s="519">
        <v>33</v>
      </c>
      <c r="J50" s="519"/>
      <c r="K50" s="519"/>
      <c r="L50" s="519">
        <v>22</v>
      </c>
      <c r="M50" s="519">
        <v>47</v>
      </c>
      <c r="N50" s="519">
        <v>55</v>
      </c>
      <c r="O50" s="519">
        <v>49</v>
      </c>
      <c r="P50" s="519">
        <v>70</v>
      </c>
      <c r="Q50" s="519">
        <v>65</v>
      </c>
      <c r="R50" s="519">
        <v>101</v>
      </c>
      <c r="S50" s="519">
        <v>150</v>
      </c>
      <c r="T50" s="519">
        <v>174</v>
      </c>
      <c r="U50" s="519">
        <v>213</v>
      </c>
      <c r="V50" s="75" t="s">
        <v>2207</v>
      </c>
    </row>
    <row r="51" spans="1:22" ht="14.15" customHeight="1">
      <c r="B51" s="74"/>
      <c r="C51" s="960"/>
      <c r="D51" s="960"/>
      <c r="E51" s="662"/>
      <c r="F51" s="664"/>
      <c r="G51" s="519"/>
      <c r="H51" s="519"/>
      <c r="I51" s="519"/>
      <c r="J51" s="519"/>
      <c r="K51" s="519"/>
      <c r="L51" s="519"/>
      <c r="M51" s="519"/>
      <c r="N51" s="519"/>
      <c r="O51" s="519"/>
      <c r="P51" s="519"/>
      <c r="Q51" s="519"/>
      <c r="R51" s="519"/>
      <c r="S51" s="519"/>
      <c r="T51" s="519"/>
      <c r="U51" s="519"/>
      <c r="V51" s="75"/>
    </row>
    <row r="52" spans="1:22" ht="14.15" customHeight="1">
      <c r="B52" s="74" t="s">
        <v>2208</v>
      </c>
      <c r="C52" s="419">
        <v>17340</v>
      </c>
      <c r="D52" s="419">
        <f>SUM(D13:D17)</f>
        <v>17587</v>
      </c>
      <c r="E52" s="662">
        <v>17288</v>
      </c>
      <c r="F52" s="664">
        <v>18.00177018795231</v>
      </c>
      <c r="G52" s="519">
        <v>139</v>
      </c>
      <c r="H52" s="519">
        <v>1061</v>
      </c>
      <c r="I52" s="519">
        <v>1237</v>
      </c>
      <c r="J52" s="519"/>
      <c r="K52" s="519"/>
      <c r="L52" s="519">
        <v>1369</v>
      </c>
      <c r="M52" s="519">
        <v>1731</v>
      </c>
      <c r="N52" s="519">
        <v>2107</v>
      </c>
      <c r="O52" s="519">
        <v>2671</v>
      </c>
      <c r="P52" s="519">
        <v>2088</v>
      </c>
      <c r="Q52" s="519">
        <v>1574</v>
      </c>
      <c r="R52" s="519">
        <v>1198</v>
      </c>
      <c r="S52" s="519">
        <v>956</v>
      </c>
      <c r="T52" s="519">
        <v>693</v>
      </c>
      <c r="U52" s="519">
        <v>464</v>
      </c>
      <c r="V52" s="75" t="s">
        <v>2209</v>
      </c>
    </row>
    <row r="53" spans="1:22" ht="14.15" customHeight="1">
      <c r="B53" s="74"/>
      <c r="C53" s="960"/>
      <c r="D53" s="960"/>
      <c r="E53" s="662"/>
      <c r="F53" s="664"/>
      <c r="G53" s="519"/>
      <c r="H53" s="519"/>
      <c r="I53" s="519"/>
      <c r="J53" s="519"/>
      <c r="K53" s="519"/>
      <c r="L53" s="519"/>
      <c r="M53" s="519"/>
      <c r="N53" s="519"/>
      <c r="O53" s="519"/>
      <c r="P53" s="519"/>
      <c r="Q53" s="519"/>
      <c r="R53" s="519"/>
      <c r="S53" s="519"/>
      <c r="T53" s="519"/>
      <c r="U53" s="519"/>
      <c r="V53" s="75"/>
    </row>
    <row r="54" spans="1:22" ht="14.15" customHeight="1">
      <c r="B54" s="74" t="s">
        <v>2210</v>
      </c>
      <c r="C54" s="419">
        <v>66568</v>
      </c>
      <c r="D54" s="419">
        <f>SUM(D19:D45)</f>
        <v>71095</v>
      </c>
      <c r="E54" s="662">
        <v>73883</v>
      </c>
      <c r="F54" s="664">
        <v>76.933409694382263</v>
      </c>
      <c r="G54" s="519">
        <v>1147</v>
      </c>
      <c r="H54" s="519">
        <v>4687</v>
      </c>
      <c r="I54" s="519">
        <v>5954</v>
      </c>
      <c r="J54" s="519"/>
      <c r="K54" s="519"/>
      <c r="L54" s="519">
        <v>6115</v>
      </c>
      <c r="M54" s="519">
        <v>7084</v>
      </c>
      <c r="N54" s="519">
        <v>8537</v>
      </c>
      <c r="O54" s="519">
        <v>10098</v>
      </c>
      <c r="P54" s="519">
        <v>8400</v>
      </c>
      <c r="Q54" s="519">
        <v>7357</v>
      </c>
      <c r="R54" s="519">
        <v>5985</v>
      </c>
      <c r="S54" s="519">
        <v>4147</v>
      </c>
      <c r="T54" s="519">
        <v>2806</v>
      </c>
      <c r="U54" s="519">
        <v>1566</v>
      </c>
      <c r="V54" s="75" t="s">
        <v>2211</v>
      </c>
    </row>
    <row r="55" spans="1:22" ht="14.15" customHeight="1" thickBot="1">
      <c r="A55" s="342"/>
      <c r="B55" s="949"/>
      <c r="C55" s="950"/>
      <c r="D55" s="950"/>
      <c r="E55" s="342"/>
      <c r="F55" s="951"/>
      <c r="G55" s="950"/>
      <c r="H55" s="950"/>
      <c r="I55" s="950"/>
      <c r="J55" s="960"/>
      <c r="K55" s="960"/>
      <c r="L55" s="950"/>
      <c r="M55" s="950"/>
      <c r="N55" s="950"/>
      <c r="O55" s="950"/>
      <c r="P55" s="950"/>
      <c r="Q55" s="950"/>
      <c r="R55" s="950"/>
      <c r="S55" s="950"/>
      <c r="T55" s="950"/>
      <c r="U55" s="950"/>
      <c r="V55" s="325"/>
    </row>
    <row r="56" spans="1:22" s="91" customFormat="1" ht="13.25" customHeight="1">
      <c r="A56" s="483" t="s">
        <v>2212</v>
      </c>
      <c r="C56" s="952"/>
      <c r="D56" s="952"/>
      <c r="E56" s="952"/>
      <c r="F56" s="952"/>
      <c r="G56" s="952"/>
      <c r="H56" s="952"/>
      <c r="L56" s="91" t="s">
        <v>2213</v>
      </c>
      <c r="M56" s="954"/>
      <c r="N56" s="954"/>
      <c r="O56" s="954"/>
      <c r="P56" s="954"/>
      <c r="V56" s="955"/>
    </row>
    <row r="57" spans="1:22" s="91" customFormat="1" ht="13.25" customHeight="1">
      <c r="A57" s="483"/>
      <c r="C57" s="952"/>
      <c r="D57" s="952"/>
      <c r="E57" s="952"/>
      <c r="F57" s="952"/>
      <c r="G57" s="952"/>
      <c r="H57" s="952"/>
      <c r="L57" s="91" t="s">
        <v>2214</v>
      </c>
      <c r="M57" s="954"/>
      <c r="N57" s="954"/>
      <c r="O57" s="954"/>
      <c r="P57" s="954"/>
      <c r="V57" s="955"/>
    </row>
    <row r="58" spans="1:22" s="91" customFormat="1" ht="13.25" customHeight="1">
      <c r="A58" s="483"/>
      <c r="B58" s="483"/>
      <c r="C58" s="952"/>
      <c r="D58" s="952"/>
      <c r="E58" s="952"/>
      <c r="F58" s="952"/>
      <c r="G58" s="952"/>
      <c r="H58" s="952"/>
      <c r="L58" s="91" t="s">
        <v>2215</v>
      </c>
      <c r="M58" s="954"/>
      <c r="N58" s="954"/>
      <c r="O58" s="954"/>
      <c r="P58" s="954"/>
      <c r="V58" s="955"/>
    </row>
    <row r="59" spans="1:22" s="91" customFormat="1" ht="13.25" customHeight="1">
      <c r="A59" s="483"/>
      <c r="C59" s="483"/>
      <c r="D59" s="483"/>
      <c r="E59" s="483"/>
      <c r="F59" s="483"/>
      <c r="G59" s="483"/>
      <c r="H59" s="483"/>
      <c r="L59" s="91" t="s">
        <v>2216</v>
      </c>
      <c r="V59" s="955"/>
    </row>
    <row r="60" spans="1:22" ht="12" customHeight="1">
      <c r="A60" s="956"/>
      <c r="B60" s="956"/>
      <c r="C60" s="956"/>
      <c r="D60" s="956"/>
      <c r="E60" s="956"/>
      <c r="F60" s="956"/>
      <c r="G60" s="956"/>
      <c r="H60" s="956"/>
      <c r="V60" s="99"/>
    </row>
    <row r="61" spans="1:22" ht="12" customHeight="1">
      <c r="A61" s="956"/>
      <c r="B61" s="956"/>
      <c r="C61" s="956"/>
      <c r="D61" s="956"/>
      <c r="E61" s="956"/>
      <c r="F61" s="956"/>
      <c r="G61" s="956"/>
      <c r="H61" s="956"/>
      <c r="V61" s="99"/>
    </row>
    <row r="62" spans="1:22" ht="12" customHeight="1">
      <c r="A62" s="956"/>
      <c r="B62" s="956"/>
      <c r="C62" s="956"/>
      <c r="D62" s="956"/>
      <c r="E62" s="956"/>
      <c r="F62" s="956"/>
      <c r="G62" s="956"/>
      <c r="H62" s="956"/>
      <c r="V62" s="99"/>
    </row>
  </sheetData>
  <mergeCells count="7">
    <mergeCell ref="V3:V4"/>
    <mergeCell ref="A3:A4"/>
    <mergeCell ref="B3:B4"/>
    <mergeCell ref="C3:C4"/>
    <mergeCell ref="D3:D4"/>
    <mergeCell ref="E3:E4"/>
    <mergeCell ref="G3:U3"/>
  </mergeCells>
  <phoneticPr fontId="3"/>
  <pageMargins left="0.59055118110236227" right="0.59055118110236227" top="0.59055118110236227" bottom="0.59055118110236227" header="0.51181102362204722" footer="0.55118110236220474"/>
  <pageSetup paperSize="9" scale="96" orientation="portrait" horizontalDpi="4294967293"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094EA-7692-4397-99C9-DAD69B0E7809}">
  <dimension ref="A1:AV71"/>
  <sheetViews>
    <sheetView view="pageBreakPreview" zoomScaleNormal="100" zoomScaleSheetLayoutView="100" workbookViewId="0"/>
  </sheetViews>
  <sheetFormatPr defaultRowHeight="13"/>
  <cols>
    <col min="1" max="1" width="2.90625" customWidth="1"/>
    <col min="2" max="2" width="27.6328125" customWidth="1"/>
    <col min="3" max="3" width="10.6328125" customWidth="1"/>
    <col min="4" max="7" width="9.6328125" customWidth="1"/>
    <col min="8" max="8" width="9.08984375" customWidth="1"/>
    <col min="9" max="10" width="2.6328125" customWidth="1"/>
    <col min="11" max="11" width="7.90625" customWidth="1"/>
    <col min="12" max="12" width="7.6328125" customWidth="1"/>
    <col min="13" max="13" width="6.90625" customWidth="1"/>
    <col min="14" max="15" width="6.81640625" customWidth="1"/>
    <col min="16" max="16" width="6.6328125" customWidth="1"/>
    <col min="17" max="17" width="7.6328125" customWidth="1"/>
    <col min="18" max="18" width="7.36328125" customWidth="1"/>
    <col min="19" max="19" width="6.90625" customWidth="1"/>
    <col min="20" max="20" width="6.6328125" customWidth="1"/>
    <col min="21" max="21" width="6.90625" customWidth="1"/>
    <col min="22" max="22" width="6.36328125" customWidth="1"/>
    <col min="23" max="23" width="5.08984375" customWidth="1"/>
  </cols>
  <sheetData>
    <row r="1" spans="1:48" ht="21" customHeight="1">
      <c r="A1" s="56" t="s">
        <v>2222</v>
      </c>
      <c r="B1" s="847"/>
      <c r="C1" s="847"/>
      <c r="D1" s="847"/>
      <c r="E1" s="847"/>
      <c r="F1" s="847"/>
      <c r="G1" s="847"/>
      <c r="H1" s="847"/>
      <c r="I1" s="847"/>
      <c r="J1" s="847"/>
      <c r="K1" s="847"/>
      <c r="L1" s="753"/>
      <c r="M1" s="57" t="s">
        <v>2223</v>
      </c>
      <c r="N1" s="57"/>
      <c r="O1" s="57"/>
      <c r="P1" s="57"/>
      <c r="Q1" s="57"/>
      <c r="R1" s="57"/>
      <c r="S1" s="57"/>
      <c r="T1" s="57"/>
      <c r="U1" s="753"/>
      <c r="V1" s="753"/>
    </row>
    <row r="2" spans="1:48" ht="21" customHeight="1">
      <c r="A2" s="753" t="s">
        <v>2224</v>
      </c>
      <c r="C2" s="847"/>
      <c r="D2" s="847"/>
      <c r="E2" s="847"/>
      <c r="F2" s="847"/>
      <c r="G2" s="847"/>
      <c r="H2" s="847"/>
      <c r="I2" s="847"/>
      <c r="J2" s="847"/>
      <c r="K2" s="847"/>
      <c r="L2" s="847"/>
      <c r="M2" s="753"/>
      <c r="N2" s="753"/>
      <c r="O2" s="753"/>
      <c r="P2" s="753"/>
      <c r="Q2" s="753"/>
      <c r="R2" s="753"/>
      <c r="S2" s="753"/>
      <c r="T2" s="753"/>
      <c r="U2" s="753"/>
      <c r="V2" s="753"/>
      <c r="W2" s="59"/>
    </row>
    <row r="3" spans="1:48" ht="14.4" customHeight="1" thickBot="1">
      <c r="A3" s="342" t="s">
        <v>2225</v>
      </c>
      <c r="B3" s="89"/>
      <c r="C3" s="342"/>
      <c r="D3" s="342"/>
      <c r="E3" s="342"/>
      <c r="F3" s="342"/>
      <c r="G3" s="342"/>
      <c r="H3" s="342"/>
      <c r="I3" s="59"/>
      <c r="J3" s="59"/>
      <c r="K3" s="342"/>
      <c r="L3" s="342"/>
      <c r="M3" s="342"/>
      <c r="N3" s="342"/>
      <c r="O3" s="342"/>
      <c r="P3" s="342"/>
      <c r="Q3" s="342"/>
      <c r="R3" s="342"/>
      <c r="S3" s="342"/>
      <c r="T3" s="342"/>
      <c r="U3" s="299"/>
      <c r="V3" s="738"/>
      <c r="W3" s="299" t="s">
        <v>1552</v>
      </c>
    </row>
    <row r="4" spans="1:48" ht="18" customHeight="1">
      <c r="A4" s="3273" t="s">
        <v>2226</v>
      </c>
      <c r="B4" s="3273"/>
      <c r="C4" s="3117" t="s">
        <v>16</v>
      </c>
      <c r="D4" s="3118"/>
      <c r="E4" s="3118"/>
      <c r="F4" s="3118"/>
      <c r="G4" s="3118"/>
      <c r="H4" s="3120"/>
      <c r="I4" s="99"/>
      <c r="J4" s="99"/>
      <c r="K4" s="3245" t="s">
        <v>752</v>
      </c>
      <c r="L4" s="3250"/>
      <c r="M4" s="3250"/>
      <c r="N4" s="3250"/>
      <c r="O4" s="3250"/>
      <c r="P4" s="3250"/>
      <c r="Q4" s="3250" t="s">
        <v>753</v>
      </c>
      <c r="R4" s="3250"/>
      <c r="S4" s="3250"/>
      <c r="T4" s="3250"/>
      <c r="U4" s="3250"/>
      <c r="V4" s="3250"/>
      <c r="W4" s="3383" t="s">
        <v>2122</v>
      </c>
    </row>
    <row r="5" spans="1:48" ht="42" customHeight="1">
      <c r="A5" s="3241"/>
      <c r="B5" s="3245"/>
      <c r="C5" s="301" t="s">
        <v>2227</v>
      </c>
      <c r="D5" s="302" t="s">
        <v>2228</v>
      </c>
      <c r="E5" s="302" t="s">
        <v>2229</v>
      </c>
      <c r="F5" s="301" t="s">
        <v>2230</v>
      </c>
      <c r="G5" s="301" t="s">
        <v>2231</v>
      </c>
      <c r="H5" s="301" t="s">
        <v>2232</v>
      </c>
      <c r="I5" s="319"/>
      <c r="J5" s="319"/>
      <c r="K5" s="381" t="s">
        <v>2227</v>
      </c>
      <c r="L5" s="302" t="s">
        <v>2228</v>
      </c>
      <c r="M5" s="388" t="s">
        <v>2229</v>
      </c>
      <c r="N5" s="301" t="s">
        <v>2233</v>
      </c>
      <c r="O5" s="301" t="s">
        <v>2234</v>
      </c>
      <c r="P5" s="301" t="s">
        <v>2232</v>
      </c>
      <c r="Q5" s="301" t="s">
        <v>2227</v>
      </c>
      <c r="R5" s="302" t="s">
        <v>2228</v>
      </c>
      <c r="S5" s="302" t="s">
        <v>2229</v>
      </c>
      <c r="T5" s="301" t="s">
        <v>2233</v>
      </c>
      <c r="U5" s="301" t="s">
        <v>2234</v>
      </c>
      <c r="V5" s="301" t="s">
        <v>2232</v>
      </c>
      <c r="W5" s="3466"/>
    </row>
    <row r="6" spans="1:48" s="882" customFormat="1" ht="18" customHeight="1">
      <c r="A6" s="306"/>
      <c r="B6" s="343" t="s">
        <v>2235</v>
      </c>
      <c r="C6" s="830">
        <v>212140</v>
      </c>
      <c r="D6" s="830">
        <v>172306</v>
      </c>
      <c r="E6" s="830">
        <v>13234</v>
      </c>
      <c r="F6" s="830">
        <v>3652</v>
      </c>
      <c r="G6" s="830">
        <v>12503</v>
      </c>
      <c r="H6" s="830">
        <v>4559</v>
      </c>
      <c r="I6" s="425"/>
      <c r="J6" s="425"/>
      <c r="K6" s="856">
        <v>116105</v>
      </c>
      <c r="L6" s="856">
        <v>90873</v>
      </c>
      <c r="M6" s="856">
        <v>9698</v>
      </c>
      <c r="N6" s="856">
        <v>2916</v>
      </c>
      <c r="O6" s="856">
        <v>8457</v>
      </c>
      <c r="P6" s="856">
        <v>851</v>
      </c>
      <c r="Q6" s="856">
        <v>96035</v>
      </c>
      <c r="R6" s="856">
        <v>81433</v>
      </c>
      <c r="S6" s="856">
        <v>3536</v>
      </c>
      <c r="T6" s="856">
        <v>736</v>
      </c>
      <c r="U6" s="856">
        <v>4046</v>
      </c>
      <c r="V6" s="856">
        <v>3708</v>
      </c>
      <c r="W6" s="965" t="s">
        <v>2164</v>
      </c>
    </row>
    <row r="7" spans="1:48" ht="15" customHeight="1">
      <c r="A7" s="99" t="s">
        <v>2236</v>
      </c>
      <c r="B7" s="74" t="s">
        <v>2237</v>
      </c>
      <c r="C7" s="511">
        <v>2894</v>
      </c>
      <c r="D7" s="511">
        <v>865</v>
      </c>
      <c r="E7" s="511">
        <v>72</v>
      </c>
      <c r="F7" s="511">
        <v>103</v>
      </c>
      <c r="G7" s="511">
        <v>1215</v>
      </c>
      <c r="H7" s="511">
        <v>622</v>
      </c>
      <c r="I7" s="511"/>
      <c r="J7" s="511"/>
      <c r="K7" s="511">
        <v>1908</v>
      </c>
      <c r="L7" s="511">
        <v>544</v>
      </c>
      <c r="M7" s="511">
        <v>59</v>
      </c>
      <c r="N7" s="511">
        <v>93</v>
      </c>
      <c r="O7" s="511">
        <v>1078</v>
      </c>
      <c r="P7" s="511">
        <v>119</v>
      </c>
      <c r="Q7" s="511">
        <v>986</v>
      </c>
      <c r="R7" s="511">
        <v>321</v>
      </c>
      <c r="S7" s="511">
        <v>13</v>
      </c>
      <c r="T7" s="511">
        <v>10</v>
      </c>
      <c r="U7" s="511">
        <v>137</v>
      </c>
      <c r="V7" s="511">
        <v>503</v>
      </c>
      <c r="W7" s="75" t="s">
        <v>2236</v>
      </c>
      <c r="X7" s="305"/>
      <c r="Y7" s="305"/>
      <c r="Z7" s="305"/>
      <c r="AA7" s="305"/>
      <c r="AB7" s="305"/>
      <c r="AC7" s="305"/>
      <c r="AD7" s="305"/>
      <c r="AE7" s="305"/>
      <c r="AF7" s="305"/>
      <c r="AG7" s="305"/>
      <c r="AH7" s="305"/>
      <c r="AI7" s="305"/>
      <c r="AJ7" s="305"/>
      <c r="AK7" s="305"/>
      <c r="AL7" s="305"/>
      <c r="AM7" s="305"/>
      <c r="AN7" s="305"/>
      <c r="AO7" s="305"/>
      <c r="AP7" s="305"/>
      <c r="AQ7" s="305"/>
      <c r="AR7" s="305"/>
      <c r="AS7" s="305"/>
      <c r="AT7" s="305"/>
      <c r="AU7" s="305"/>
      <c r="AV7" s="305"/>
    </row>
    <row r="8" spans="1:48" ht="15" customHeight="1">
      <c r="B8" s="74" t="s">
        <v>2238</v>
      </c>
      <c r="C8" s="511">
        <v>2833</v>
      </c>
      <c r="D8" s="511">
        <v>815</v>
      </c>
      <c r="E8" s="511">
        <v>69</v>
      </c>
      <c r="F8" s="511">
        <v>101</v>
      </c>
      <c r="G8" s="511">
        <v>1210</v>
      </c>
      <c r="H8" s="511">
        <v>621</v>
      </c>
      <c r="I8" s="511"/>
      <c r="J8" s="511"/>
      <c r="K8" s="511">
        <v>1851</v>
      </c>
      <c r="L8" s="511">
        <v>497</v>
      </c>
      <c r="M8" s="511">
        <v>56</v>
      </c>
      <c r="N8" s="511">
        <v>91</v>
      </c>
      <c r="O8" s="511">
        <v>1073</v>
      </c>
      <c r="P8" s="511">
        <v>119</v>
      </c>
      <c r="Q8" s="511">
        <v>982</v>
      </c>
      <c r="R8" s="511">
        <v>318</v>
      </c>
      <c r="S8" s="511">
        <v>13</v>
      </c>
      <c r="T8" s="511">
        <v>10</v>
      </c>
      <c r="U8" s="511">
        <v>137</v>
      </c>
      <c r="V8" s="511">
        <v>502</v>
      </c>
      <c r="W8" s="966"/>
      <c r="X8" s="305"/>
      <c r="Y8" s="305"/>
      <c r="Z8" s="305"/>
      <c r="AA8" s="305"/>
      <c r="AB8" s="305"/>
      <c r="AC8" s="305"/>
      <c r="AD8" s="305"/>
      <c r="AE8" s="305"/>
      <c r="AF8" s="305"/>
      <c r="AG8" s="305"/>
      <c r="AH8" s="305"/>
      <c r="AI8" s="305"/>
      <c r="AJ8" s="305"/>
      <c r="AK8" s="305"/>
      <c r="AL8" s="305"/>
      <c r="AM8" s="305"/>
      <c r="AN8" s="305"/>
      <c r="AO8" s="305"/>
      <c r="AP8" s="305"/>
      <c r="AQ8" s="305"/>
      <c r="AR8" s="305"/>
      <c r="AS8" s="305"/>
      <c r="AT8" s="305"/>
      <c r="AU8" s="305"/>
      <c r="AV8" s="305"/>
    </row>
    <row r="9" spans="1:48" ht="15" customHeight="1">
      <c r="A9" s="99" t="s">
        <v>2239</v>
      </c>
      <c r="B9" s="74" t="s">
        <v>2169</v>
      </c>
      <c r="C9" s="511">
        <v>165</v>
      </c>
      <c r="D9" s="511">
        <v>45</v>
      </c>
      <c r="E9" s="511">
        <v>9</v>
      </c>
      <c r="F9" s="511">
        <v>11</v>
      </c>
      <c r="G9" s="511">
        <v>77</v>
      </c>
      <c r="H9" s="511">
        <v>22</v>
      </c>
      <c r="I9" s="511"/>
      <c r="J9" s="511"/>
      <c r="K9" s="511">
        <v>134</v>
      </c>
      <c r="L9" s="511">
        <v>31</v>
      </c>
      <c r="M9" s="511">
        <v>7</v>
      </c>
      <c r="N9" s="511">
        <v>11</v>
      </c>
      <c r="O9" s="511">
        <v>77</v>
      </c>
      <c r="P9" s="511">
        <v>7</v>
      </c>
      <c r="Q9" s="511">
        <v>31</v>
      </c>
      <c r="R9" s="511">
        <v>14</v>
      </c>
      <c r="S9" s="511">
        <v>2</v>
      </c>
      <c r="T9" s="511" t="s">
        <v>717</v>
      </c>
      <c r="U9" s="511" t="s">
        <v>345</v>
      </c>
      <c r="V9" s="511">
        <v>15</v>
      </c>
      <c r="W9" s="75" t="s">
        <v>2239</v>
      </c>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c r="AV9" s="305"/>
    </row>
    <row r="10" spans="1:48" ht="15" customHeight="1">
      <c r="A10" s="99" t="s">
        <v>2240</v>
      </c>
      <c r="B10" s="74" t="s">
        <v>2220</v>
      </c>
      <c r="C10" s="511">
        <v>29</v>
      </c>
      <c r="D10" s="511">
        <v>25</v>
      </c>
      <c r="E10" s="511">
        <v>4</v>
      </c>
      <c r="F10" s="511" t="s">
        <v>717</v>
      </c>
      <c r="G10" s="511" t="s">
        <v>717</v>
      </c>
      <c r="H10" s="511" t="s">
        <v>717</v>
      </c>
      <c r="I10" s="511"/>
      <c r="J10" s="511"/>
      <c r="K10" s="511">
        <v>24</v>
      </c>
      <c r="L10" s="511">
        <v>21</v>
      </c>
      <c r="M10" s="511">
        <v>3</v>
      </c>
      <c r="N10" s="511" t="s">
        <v>717</v>
      </c>
      <c r="O10" s="511" t="s">
        <v>345</v>
      </c>
      <c r="P10" s="511" t="s">
        <v>717</v>
      </c>
      <c r="Q10" s="511">
        <v>5</v>
      </c>
      <c r="R10" s="511">
        <v>4</v>
      </c>
      <c r="S10" s="511">
        <v>1</v>
      </c>
      <c r="T10" s="511" t="s">
        <v>717</v>
      </c>
      <c r="U10" s="511" t="s">
        <v>345</v>
      </c>
      <c r="V10" s="511" t="s">
        <v>717</v>
      </c>
      <c r="W10" s="75" t="s">
        <v>2240</v>
      </c>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row>
    <row r="11" spans="1:48" ht="15" customHeight="1">
      <c r="A11" s="99" t="s">
        <v>2241</v>
      </c>
      <c r="B11" s="74" t="s">
        <v>2125</v>
      </c>
      <c r="C11" s="521">
        <v>16906</v>
      </c>
      <c r="D11" s="521">
        <v>11147</v>
      </c>
      <c r="E11" s="521">
        <v>2602</v>
      </c>
      <c r="F11" s="521">
        <v>544</v>
      </c>
      <c r="G11" s="521">
        <v>1914</v>
      </c>
      <c r="H11" s="521">
        <v>484</v>
      </c>
      <c r="I11" s="521"/>
      <c r="J11" s="521"/>
      <c r="K11" s="511">
        <v>13825</v>
      </c>
      <c r="L11" s="511">
        <v>9030</v>
      </c>
      <c r="M11" s="511">
        <v>2042</v>
      </c>
      <c r="N11" s="511">
        <v>535</v>
      </c>
      <c r="O11" s="511">
        <v>1897</v>
      </c>
      <c r="P11" s="511">
        <v>124</v>
      </c>
      <c r="Q11" s="511">
        <v>3081</v>
      </c>
      <c r="R11" s="511">
        <v>2117</v>
      </c>
      <c r="S11" s="511">
        <v>560</v>
      </c>
      <c r="T11" s="511">
        <v>9</v>
      </c>
      <c r="U11" s="511">
        <v>17</v>
      </c>
      <c r="V11" s="511">
        <v>360</v>
      </c>
      <c r="W11" s="75" t="s">
        <v>2241</v>
      </c>
      <c r="X11" s="305"/>
      <c r="Y11" s="305"/>
      <c r="Z11" s="305"/>
      <c r="AA11" s="305"/>
      <c r="AB11" s="305"/>
      <c r="AC11" s="305"/>
      <c r="AD11" s="305"/>
      <c r="AE11" s="305"/>
      <c r="AF11" s="305"/>
      <c r="AG11" s="305"/>
      <c r="AH11" s="305"/>
      <c r="AI11" s="305"/>
      <c r="AJ11" s="305"/>
      <c r="AK11" s="305"/>
      <c r="AL11" s="305"/>
      <c r="AM11" s="305"/>
      <c r="AN11" s="305"/>
      <c r="AO11" s="305"/>
      <c r="AP11" s="305"/>
      <c r="AQ11" s="305"/>
      <c r="AR11" s="305"/>
      <c r="AS11" s="305"/>
      <c r="AT11" s="305"/>
      <c r="AU11" s="305"/>
      <c r="AV11" s="305"/>
    </row>
    <row r="12" spans="1:48" ht="15" customHeight="1">
      <c r="A12" s="99" t="s">
        <v>2242</v>
      </c>
      <c r="B12" s="74" t="s">
        <v>2126</v>
      </c>
      <c r="C12" s="521">
        <v>47555</v>
      </c>
      <c r="D12" s="521">
        <v>41796</v>
      </c>
      <c r="E12" s="521">
        <v>3135</v>
      </c>
      <c r="F12" s="521">
        <v>341</v>
      </c>
      <c r="G12" s="521">
        <v>1287</v>
      </c>
      <c r="H12" s="521">
        <v>454</v>
      </c>
      <c r="I12" s="521"/>
      <c r="J12" s="521"/>
      <c r="K12" s="521">
        <v>33353</v>
      </c>
      <c r="L12" s="521">
        <v>29522</v>
      </c>
      <c r="M12" s="521">
        <v>2369</v>
      </c>
      <c r="N12" s="521">
        <v>303</v>
      </c>
      <c r="O12" s="521">
        <v>654</v>
      </c>
      <c r="P12" s="521">
        <v>113</v>
      </c>
      <c r="Q12" s="521">
        <v>14202</v>
      </c>
      <c r="R12" s="521">
        <v>12274</v>
      </c>
      <c r="S12" s="521">
        <v>766</v>
      </c>
      <c r="T12" s="521">
        <v>38</v>
      </c>
      <c r="U12" s="521">
        <v>633</v>
      </c>
      <c r="V12" s="521">
        <v>341</v>
      </c>
      <c r="W12" s="75" t="s">
        <v>2242</v>
      </c>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c r="AU12" s="305"/>
      <c r="AV12" s="305"/>
    </row>
    <row r="13" spans="1:48" ht="15" customHeight="1">
      <c r="A13" s="99" t="s">
        <v>2243</v>
      </c>
      <c r="B13" s="74" t="s">
        <v>2175</v>
      </c>
      <c r="C13" s="521">
        <v>719</v>
      </c>
      <c r="D13" s="521">
        <v>687</v>
      </c>
      <c r="E13" s="521">
        <v>24</v>
      </c>
      <c r="F13" s="521">
        <v>2</v>
      </c>
      <c r="G13" s="521">
        <v>5</v>
      </c>
      <c r="H13" s="521" t="s">
        <v>717</v>
      </c>
      <c r="I13" s="521"/>
      <c r="J13" s="521"/>
      <c r="K13" s="521">
        <v>586</v>
      </c>
      <c r="L13" s="521">
        <v>563</v>
      </c>
      <c r="M13" s="521">
        <v>16</v>
      </c>
      <c r="N13" s="521">
        <v>2</v>
      </c>
      <c r="O13" s="521">
        <v>4</v>
      </c>
      <c r="P13" s="521" t="s">
        <v>717</v>
      </c>
      <c r="Q13" s="521">
        <v>133</v>
      </c>
      <c r="R13" s="521">
        <v>124</v>
      </c>
      <c r="S13" s="521">
        <v>8</v>
      </c>
      <c r="T13" s="521" t="s">
        <v>717</v>
      </c>
      <c r="U13" s="521">
        <v>1</v>
      </c>
      <c r="V13" s="521" t="s">
        <v>717</v>
      </c>
      <c r="W13" s="75" t="s">
        <v>2243</v>
      </c>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row>
    <row r="14" spans="1:48" ht="15" customHeight="1">
      <c r="A14" s="99" t="s">
        <v>2244</v>
      </c>
      <c r="B14" s="74" t="s">
        <v>2177</v>
      </c>
      <c r="C14" s="521">
        <v>2052</v>
      </c>
      <c r="D14" s="521">
        <v>1666</v>
      </c>
      <c r="E14" s="521">
        <v>168</v>
      </c>
      <c r="F14" s="521">
        <v>7</v>
      </c>
      <c r="G14" s="521">
        <v>185</v>
      </c>
      <c r="H14" s="521">
        <v>12</v>
      </c>
      <c r="I14" s="521"/>
      <c r="J14" s="521"/>
      <c r="K14" s="521">
        <v>1395</v>
      </c>
      <c r="L14" s="521">
        <v>1119</v>
      </c>
      <c r="M14" s="521">
        <v>137</v>
      </c>
      <c r="N14" s="521">
        <v>6</v>
      </c>
      <c r="O14" s="521">
        <v>123</v>
      </c>
      <c r="P14" s="521" t="s">
        <v>717</v>
      </c>
      <c r="Q14" s="521">
        <v>657</v>
      </c>
      <c r="R14" s="521">
        <v>547</v>
      </c>
      <c r="S14" s="521">
        <v>31</v>
      </c>
      <c r="T14" s="521">
        <v>1</v>
      </c>
      <c r="U14" s="521">
        <v>62</v>
      </c>
      <c r="V14" s="521">
        <v>12</v>
      </c>
      <c r="W14" s="75" t="s">
        <v>2244</v>
      </c>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row>
    <row r="15" spans="1:48" ht="15" customHeight="1">
      <c r="A15" s="99" t="s">
        <v>2245</v>
      </c>
      <c r="B15" s="74" t="s">
        <v>2246</v>
      </c>
      <c r="C15" s="511">
        <v>12146</v>
      </c>
      <c r="D15" s="511">
        <v>11022</v>
      </c>
      <c r="E15" s="511">
        <v>547</v>
      </c>
      <c r="F15" s="511">
        <v>39</v>
      </c>
      <c r="G15" s="511">
        <v>305</v>
      </c>
      <c r="H15" s="511">
        <v>46</v>
      </c>
      <c r="I15" s="511"/>
      <c r="J15" s="511"/>
      <c r="K15" s="521">
        <v>9661</v>
      </c>
      <c r="L15" s="521">
        <v>8733</v>
      </c>
      <c r="M15" s="521">
        <v>437</v>
      </c>
      <c r="N15" s="521">
        <v>37</v>
      </c>
      <c r="O15" s="521">
        <v>276</v>
      </c>
      <c r="P15" s="521">
        <v>8</v>
      </c>
      <c r="Q15" s="521">
        <v>2485</v>
      </c>
      <c r="R15" s="521">
        <v>2289</v>
      </c>
      <c r="S15" s="521">
        <v>110</v>
      </c>
      <c r="T15" s="521">
        <v>2</v>
      </c>
      <c r="U15" s="521">
        <v>29</v>
      </c>
      <c r="V15" s="521">
        <v>38</v>
      </c>
      <c r="W15" s="75" t="s">
        <v>2245</v>
      </c>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row>
    <row r="16" spans="1:48" ht="15" customHeight="1">
      <c r="A16" s="99" t="s">
        <v>2247</v>
      </c>
      <c r="B16" s="74" t="s">
        <v>2181</v>
      </c>
      <c r="C16" s="521">
        <v>34894</v>
      </c>
      <c r="D16" s="521">
        <v>29141</v>
      </c>
      <c r="E16" s="521">
        <v>2813</v>
      </c>
      <c r="F16" s="521">
        <v>520</v>
      </c>
      <c r="G16" s="521">
        <v>1333</v>
      </c>
      <c r="H16" s="521">
        <v>780</v>
      </c>
      <c r="I16" s="521"/>
      <c r="J16" s="521"/>
      <c r="K16" s="511">
        <v>16720</v>
      </c>
      <c r="L16" s="511">
        <v>13063</v>
      </c>
      <c r="M16" s="511">
        <v>2056</v>
      </c>
      <c r="N16" s="511">
        <v>419</v>
      </c>
      <c r="O16" s="511">
        <v>883</v>
      </c>
      <c r="P16" s="511">
        <v>146</v>
      </c>
      <c r="Q16" s="511">
        <v>18174</v>
      </c>
      <c r="R16" s="511">
        <v>16078</v>
      </c>
      <c r="S16" s="511">
        <v>757</v>
      </c>
      <c r="T16" s="511">
        <v>101</v>
      </c>
      <c r="U16" s="511">
        <v>450</v>
      </c>
      <c r="V16" s="511">
        <v>634</v>
      </c>
      <c r="W16" s="75" t="s">
        <v>2247</v>
      </c>
      <c r="X16" s="305"/>
      <c r="Y16" s="305"/>
      <c r="Z16" s="305"/>
      <c r="AA16" s="305"/>
      <c r="AB16" s="305"/>
      <c r="AC16" s="305"/>
      <c r="AD16" s="305"/>
      <c r="AE16" s="305"/>
      <c r="AF16" s="305"/>
      <c r="AG16" s="305"/>
      <c r="AH16" s="305"/>
      <c r="AI16" s="305"/>
      <c r="AJ16" s="305"/>
      <c r="AK16" s="305"/>
      <c r="AL16" s="305"/>
      <c r="AM16" s="305"/>
      <c r="AN16" s="305"/>
      <c r="AO16" s="305"/>
      <c r="AP16" s="305"/>
      <c r="AQ16" s="305"/>
      <c r="AR16" s="305"/>
      <c r="AS16" s="305"/>
      <c r="AT16" s="305"/>
      <c r="AU16" s="305"/>
      <c r="AV16" s="305"/>
    </row>
    <row r="17" spans="1:48" ht="15" customHeight="1">
      <c r="A17" s="99" t="s">
        <v>2248</v>
      </c>
      <c r="B17" s="74" t="s">
        <v>2183</v>
      </c>
      <c r="C17" s="521">
        <v>3777</v>
      </c>
      <c r="D17" s="521">
        <v>3444</v>
      </c>
      <c r="E17" s="521">
        <v>169</v>
      </c>
      <c r="F17" s="521">
        <v>27</v>
      </c>
      <c r="G17" s="521">
        <v>84</v>
      </c>
      <c r="H17" s="521">
        <v>16</v>
      </c>
      <c r="I17" s="521"/>
      <c r="J17" s="521"/>
      <c r="K17" s="521">
        <v>1518</v>
      </c>
      <c r="L17" s="521">
        <v>1307</v>
      </c>
      <c r="M17" s="521">
        <v>130</v>
      </c>
      <c r="N17" s="521">
        <v>15</v>
      </c>
      <c r="O17" s="521">
        <v>55</v>
      </c>
      <c r="P17" s="521">
        <v>2</v>
      </c>
      <c r="Q17" s="521">
        <v>2259</v>
      </c>
      <c r="R17" s="521">
        <v>2137</v>
      </c>
      <c r="S17" s="521">
        <v>39</v>
      </c>
      <c r="T17" s="521">
        <v>12</v>
      </c>
      <c r="U17" s="521">
        <v>29</v>
      </c>
      <c r="V17" s="521">
        <v>14</v>
      </c>
      <c r="W17" s="75" t="s">
        <v>2248</v>
      </c>
      <c r="X17" s="305"/>
      <c r="Y17" s="305"/>
      <c r="Z17" s="305"/>
      <c r="AA17" s="305"/>
      <c r="AB17" s="305"/>
      <c r="AC17" s="305"/>
      <c r="AD17" s="305"/>
      <c r="AE17" s="305"/>
      <c r="AF17" s="305"/>
      <c r="AG17" s="305"/>
      <c r="AH17" s="305"/>
      <c r="AI17" s="305"/>
      <c r="AJ17" s="305"/>
      <c r="AK17" s="305"/>
      <c r="AL17" s="305"/>
      <c r="AM17" s="305"/>
      <c r="AN17" s="305"/>
      <c r="AO17" s="305"/>
      <c r="AP17" s="305"/>
      <c r="AQ17" s="305"/>
      <c r="AR17" s="305"/>
      <c r="AS17" s="305"/>
      <c r="AT17" s="305"/>
      <c r="AU17" s="305"/>
      <c r="AV17" s="305"/>
    </row>
    <row r="18" spans="1:48" ht="15" customHeight="1">
      <c r="A18" s="99" t="s">
        <v>2249</v>
      </c>
      <c r="B18" s="74" t="s">
        <v>2185</v>
      </c>
      <c r="C18" s="521">
        <v>3062</v>
      </c>
      <c r="D18" s="521">
        <v>1781</v>
      </c>
      <c r="E18" s="521">
        <v>691</v>
      </c>
      <c r="F18" s="521">
        <v>64</v>
      </c>
      <c r="G18" s="521">
        <v>379</v>
      </c>
      <c r="H18" s="521">
        <v>129</v>
      </c>
      <c r="I18" s="521"/>
      <c r="J18" s="521"/>
      <c r="K18" s="521">
        <v>1675</v>
      </c>
      <c r="L18" s="521">
        <v>923</v>
      </c>
      <c r="M18" s="521">
        <v>417</v>
      </c>
      <c r="N18" s="521">
        <v>48</v>
      </c>
      <c r="O18" s="521">
        <v>248</v>
      </c>
      <c r="P18" s="521">
        <v>27</v>
      </c>
      <c r="Q18" s="521">
        <v>1387</v>
      </c>
      <c r="R18" s="521">
        <v>858</v>
      </c>
      <c r="S18" s="521">
        <v>274</v>
      </c>
      <c r="T18" s="521">
        <v>16</v>
      </c>
      <c r="U18" s="521">
        <v>131</v>
      </c>
      <c r="V18" s="521">
        <v>102</v>
      </c>
      <c r="W18" s="75" t="s">
        <v>2249</v>
      </c>
      <c r="X18" s="305"/>
      <c r="Y18" s="305"/>
      <c r="Z18" s="305"/>
      <c r="AA18" s="305"/>
      <c r="AB18" s="305"/>
      <c r="AC18" s="305"/>
      <c r="AD18" s="305"/>
      <c r="AE18" s="305"/>
      <c r="AF18" s="305"/>
      <c r="AG18" s="305"/>
      <c r="AH18" s="305"/>
      <c r="AI18" s="305"/>
      <c r="AJ18" s="305"/>
      <c r="AK18" s="305"/>
      <c r="AL18" s="305"/>
      <c r="AM18" s="305"/>
      <c r="AN18" s="305"/>
      <c r="AO18" s="305"/>
      <c r="AP18" s="305"/>
      <c r="AQ18" s="305"/>
      <c r="AR18" s="305"/>
      <c r="AS18" s="305"/>
      <c r="AT18" s="305"/>
      <c r="AU18" s="305"/>
      <c r="AV18" s="305"/>
    </row>
    <row r="19" spans="1:48" ht="15" customHeight="1">
      <c r="A19" s="99" t="s">
        <v>2250</v>
      </c>
      <c r="B19" s="74" t="s">
        <v>2251</v>
      </c>
      <c r="C19" s="511">
        <v>5645</v>
      </c>
      <c r="D19" s="511">
        <v>3751</v>
      </c>
      <c r="E19" s="511">
        <v>518</v>
      </c>
      <c r="F19" s="511">
        <v>307</v>
      </c>
      <c r="G19" s="511">
        <v>775</v>
      </c>
      <c r="H19" s="511">
        <v>255</v>
      </c>
      <c r="I19" s="511"/>
      <c r="J19" s="511"/>
      <c r="K19" s="521">
        <v>3494</v>
      </c>
      <c r="L19" s="521">
        <v>2178</v>
      </c>
      <c r="M19" s="521">
        <v>401</v>
      </c>
      <c r="N19" s="521">
        <v>279</v>
      </c>
      <c r="O19" s="521">
        <v>579</v>
      </c>
      <c r="P19" s="521">
        <v>32</v>
      </c>
      <c r="Q19" s="521">
        <v>2151</v>
      </c>
      <c r="R19" s="521">
        <v>1573</v>
      </c>
      <c r="S19" s="521">
        <v>117</v>
      </c>
      <c r="T19" s="521">
        <v>28</v>
      </c>
      <c r="U19" s="521">
        <v>196</v>
      </c>
      <c r="V19" s="521">
        <v>223</v>
      </c>
      <c r="W19" s="75" t="s">
        <v>2250</v>
      </c>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row>
    <row r="20" spans="1:48" ht="15" customHeight="1">
      <c r="A20" s="99" t="s">
        <v>2252</v>
      </c>
      <c r="B20" s="74" t="s">
        <v>2189</v>
      </c>
      <c r="C20" s="521">
        <v>9826</v>
      </c>
      <c r="D20" s="521">
        <v>7803</v>
      </c>
      <c r="E20" s="521">
        <v>346</v>
      </c>
      <c r="F20" s="521">
        <v>508</v>
      </c>
      <c r="G20" s="521">
        <v>618</v>
      </c>
      <c r="H20" s="521">
        <v>458</v>
      </c>
      <c r="I20" s="521"/>
      <c r="J20" s="521"/>
      <c r="K20" s="511">
        <v>3331</v>
      </c>
      <c r="L20" s="511">
        <v>2340</v>
      </c>
      <c r="M20" s="511">
        <v>227</v>
      </c>
      <c r="N20" s="511">
        <v>324</v>
      </c>
      <c r="O20" s="511">
        <v>329</v>
      </c>
      <c r="P20" s="511">
        <v>70</v>
      </c>
      <c r="Q20" s="511">
        <v>6495</v>
      </c>
      <c r="R20" s="511">
        <v>5463</v>
      </c>
      <c r="S20" s="511">
        <v>119</v>
      </c>
      <c r="T20" s="511">
        <v>184</v>
      </c>
      <c r="U20" s="511">
        <v>289</v>
      </c>
      <c r="V20" s="511">
        <v>388</v>
      </c>
      <c r="W20" s="75" t="s">
        <v>2252</v>
      </c>
      <c r="X20" s="305"/>
      <c r="Y20" s="305"/>
      <c r="Z20" s="305"/>
      <c r="AA20" s="305"/>
      <c r="AB20" s="305"/>
      <c r="AC20" s="305"/>
      <c r="AD20" s="305"/>
      <c r="AE20" s="305"/>
      <c r="AF20" s="305"/>
      <c r="AG20" s="305"/>
      <c r="AH20" s="305"/>
      <c r="AI20" s="305"/>
      <c r="AJ20" s="305"/>
      <c r="AK20" s="305"/>
      <c r="AL20" s="305"/>
      <c r="AM20" s="305"/>
      <c r="AN20" s="305"/>
      <c r="AO20" s="305"/>
      <c r="AP20" s="305"/>
      <c r="AQ20" s="305"/>
      <c r="AR20" s="305"/>
      <c r="AS20" s="305"/>
      <c r="AT20" s="305"/>
      <c r="AU20" s="305"/>
      <c r="AV20" s="305"/>
    </row>
    <row r="21" spans="1:48" ht="15" customHeight="1">
      <c r="A21" s="99" t="s">
        <v>2253</v>
      </c>
      <c r="B21" s="74" t="s">
        <v>2191</v>
      </c>
      <c r="C21" s="521">
        <v>6865</v>
      </c>
      <c r="D21" s="521">
        <v>4524</v>
      </c>
      <c r="E21" s="521">
        <v>325</v>
      </c>
      <c r="F21" s="521">
        <v>355</v>
      </c>
      <c r="G21" s="521">
        <v>1154</v>
      </c>
      <c r="H21" s="521">
        <v>426</v>
      </c>
      <c r="I21" s="521"/>
      <c r="J21" s="521"/>
      <c r="K21" s="521">
        <v>2504</v>
      </c>
      <c r="L21" s="521">
        <v>1572</v>
      </c>
      <c r="M21" s="521">
        <v>194</v>
      </c>
      <c r="N21" s="521">
        <v>199</v>
      </c>
      <c r="O21" s="521">
        <v>435</v>
      </c>
      <c r="P21" s="521">
        <v>74</v>
      </c>
      <c r="Q21" s="521">
        <v>4361</v>
      </c>
      <c r="R21" s="521">
        <v>2952</v>
      </c>
      <c r="S21" s="521">
        <v>131</v>
      </c>
      <c r="T21" s="521">
        <v>156</v>
      </c>
      <c r="U21" s="521">
        <v>719</v>
      </c>
      <c r="V21" s="521">
        <v>352</v>
      </c>
      <c r="W21" s="75" t="s">
        <v>2253</v>
      </c>
      <c r="X21" s="305"/>
      <c r="Y21" s="305"/>
      <c r="Z21" s="305"/>
      <c r="AA21" s="305"/>
      <c r="AB21" s="305"/>
      <c r="AC21" s="305"/>
      <c r="AD21" s="305"/>
      <c r="AE21" s="305"/>
      <c r="AF21" s="305"/>
      <c r="AG21" s="305"/>
      <c r="AH21" s="305"/>
      <c r="AI21" s="305"/>
      <c r="AJ21" s="305"/>
      <c r="AK21" s="305"/>
      <c r="AL21" s="305"/>
      <c r="AM21" s="305"/>
      <c r="AN21" s="305"/>
      <c r="AO21" s="305"/>
      <c r="AP21" s="305"/>
      <c r="AQ21" s="305"/>
      <c r="AR21" s="305"/>
      <c r="AS21" s="305"/>
      <c r="AT21" s="305"/>
      <c r="AU21" s="305"/>
      <c r="AV21" s="305"/>
    </row>
    <row r="22" spans="1:48" ht="15" customHeight="1">
      <c r="A22" s="99" t="s">
        <v>2254</v>
      </c>
      <c r="B22" s="74" t="s">
        <v>2193</v>
      </c>
      <c r="C22" s="521">
        <v>9904</v>
      </c>
      <c r="D22" s="521">
        <v>8748</v>
      </c>
      <c r="E22" s="521">
        <v>211</v>
      </c>
      <c r="F22" s="521">
        <v>158</v>
      </c>
      <c r="G22" s="521">
        <v>646</v>
      </c>
      <c r="H22" s="521">
        <v>63</v>
      </c>
      <c r="I22" s="521"/>
      <c r="J22" s="521"/>
      <c r="K22" s="521">
        <v>3571</v>
      </c>
      <c r="L22" s="521">
        <v>3187</v>
      </c>
      <c r="M22" s="521">
        <v>130</v>
      </c>
      <c r="N22" s="521">
        <v>53</v>
      </c>
      <c r="O22" s="521">
        <v>155</v>
      </c>
      <c r="P22" s="521">
        <v>7</v>
      </c>
      <c r="Q22" s="521">
        <v>6333</v>
      </c>
      <c r="R22" s="521">
        <v>5561</v>
      </c>
      <c r="S22" s="521">
        <v>81</v>
      </c>
      <c r="T22" s="521">
        <v>105</v>
      </c>
      <c r="U22" s="521">
        <v>491</v>
      </c>
      <c r="V22" s="521">
        <v>56</v>
      </c>
      <c r="W22" s="75" t="s">
        <v>2254</v>
      </c>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row>
    <row r="23" spans="1:48" ht="15" customHeight="1">
      <c r="A23" s="99" t="s">
        <v>2255</v>
      </c>
      <c r="B23" s="74" t="s">
        <v>2195</v>
      </c>
      <c r="C23" s="521">
        <v>29801</v>
      </c>
      <c r="D23" s="521">
        <v>27636</v>
      </c>
      <c r="E23" s="521">
        <v>671</v>
      </c>
      <c r="F23" s="521">
        <v>460</v>
      </c>
      <c r="G23" s="521">
        <v>397</v>
      </c>
      <c r="H23" s="521">
        <v>343</v>
      </c>
      <c r="I23" s="521"/>
      <c r="J23" s="521"/>
      <c r="K23" s="521">
        <v>6759</v>
      </c>
      <c r="L23" s="521">
        <v>5573</v>
      </c>
      <c r="M23" s="521">
        <v>391</v>
      </c>
      <c r="N23" s="521">
        <v>413</v>
      </c>
      <c r="O23" s="521">
        <v>289</v>
      </c>
      <c r="P23" s="521">
        <v>29</v>
      </c>
      <c r="Q23" s="521">
        <v>23042</v>
      </c>
      <c r="R23" s="521">
        <v>22063</v>
      </c>
      <c r="S23" s="521">
        <v>280</v>
      </c>
      <c r="T23" s="521">
        <v>47</v>
      </c>
      <c r="U23" s="521">
        <v>108</v>
      </c>
      <c r="V23" s="521">
        <v>314</v>
      </c>
      <c r="W23" s="75" t="s">
        <v>2255</v>
      </c>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row>
    <row r="24" spans="1:48" ht="15" customHeight="1">
      <c r="A24" s="99" t="s">
        <v>2256</v>
      </c>
      <c r="B24" s="74" t="s">
        <v>2197</v>
      </c>
      <c r="C24" s="521">
        <v>1623</v>
      </c>
      <c r="D24" s="521">
        <v>1581</v>
      </c>
      <c r="E24" s="521">
        <v>18</v>
      </c>
      <c r="F24" s="521">
        <v>4</v>
      </c>
      <c r="G24" s="521">
        <v>1</v>
      </c>
      <c r="H24" s="521">
        <v>3</v>
      </c>
      <c r="I24" s="521"/>
      <c r="J24" s="521"/>
      <c r="K24" s="521">
        <v>954</v>
      </c>
      <c r="L24" s="521">
        <v>926</v>
      </c>
      <c r="M24" s="521">
        <v>15</v>
      </c>
      <c r="N24" s="521">
        <v>1</v>
      </c>
      <c r="O24" s="521">
        <v>1</v>
      </c>
      <c r="P24" s="521" t="s">
        <v>717</v>
      </c>
      <c r="Q24" s="521">
        <v>669</v>
      </c>
      <c r="R24" s="521">
        <v>655</v>
      </c>
      <c r="S24" s="521">
        <v>3</v>
      </c>
      <c r="T24" s="521">
        <v>3</v>
      </c>
      <c r="U24" s="521" t="s">
        <v>345</v>
      </c>
      <c r="V24" s="521">
        <v>3</v>
      </c>
      <c r="W24" s="75" t="s">
        <v>2256</v>
      </c>
      <c r="X24" s="305"/>
      <c r="Y24" s="305"/>
      <c r="Z24" s="305"/>
      <c r="AA24" s="305"/>
      <c r="AB24" s="305"/>
      <c r="AC24" s="305"/>
      <c r="AD24" s="305"/>
      <c r="AE24" s="305"/>
      <c r="AF24" s="305"/>
      <c r="AG24" s="305"/>
      <c r="AH24" s="305"/>
      <c r="AI24" s="305"/>
      <c r="AJ24" s="305"/>
      <c r="AK24" s="305"/>
      <c r="AL24" s="305"/>
      <c r="AM24" s="305"/>
      <c r="AN24" s="305"/>
      <c r="AO24" s="305"/>
      <c r="AP24" s="305"/>
      <c r="AQ24" s="305"/>
      <c r="AR24" s="305"/>
      <c r="AS24" s="305"/>
      <c r="AT24" s="305"/>
      <c r="AU24" s="305"/>
      <c r="AV24" s="305"/>
    </row>
    <row r="25" spans="1:48" ht="15" customHeight="1">
      <c r="A25" s="99" t="s">
        <v>2257</v>
      </c>
      <c r="B25" s="74" t="s">
        <v>2258</v>
      </c>
      <c r="C25" s="521">
        <v>11590</v>
      </c>
      <c r="D25" s="521">
        <v>9047</v>
      </c>
      <c r="E25" s="521">
        <v>817</v>
      </c>
      <c r="F25" s="521">
        <v>134</v>
      </c>
      <c r="G25" s="521">
        <v>1245</v>
      </c>
      <c r="H25" s="521">
        <v>176</v>
      </c>
      <c r="I25" s="521"/>
      <c r="J25" s="521"/>
      <c r="K25" s="521">
        <v>7427</v>
      </c>
      <c r="L25" s="521">
        <v>5703</v>
      </c>
      <c r="M25" s="521">
        <v>612</v>
      </c>
      <c r="N25" s="521">
        <v>120</v>
      </c>
      <c r="O25" s="521">
        <v>821</v>
      </c>
      <c r="P25" s="521">
        <v>42</v>
      </c>
      <c r="Q25" s="521">
        <v>4163</v>
      </c>
      <c r="R25" s="521">
        <v>3344</v>
      </c>
      <c r="S25" s="521">
        <v>205</v>
      </c>
      <c r="T25" s="521">
        <v>14</v>
      </c>
      <c r="U25" s="521">
        <v>424</v>
      </c>
      <c r="V25" s="521">
        <v>134</v>
      </c>
      <c r="W25" s="75" t="s">
        <v>2257</v>
      </c>
      <c r="X25" s="305"/>
      <c r="Y25" s="305"/>
      <c r="Z25" s="305"/>
      <c r="AA25" s="305"/>
      <c r="AB25" s="305"/>
      <c r="AC25" s="305"/>
      <c r="AD25" s="305"/>
      <c r="AE25" s="305"/>
      <c r="AF25" s="305"/>
      <c r="AG25" s="305"/>
      <c r="AH25" s="305"/>
      <c r="AI25" s="305"/>
      <c r="AJ25" s="305"/>
      <c r="AK25" s="305"/>
      <c r="AL25" s="305"/>
      <c r="AM25" s="305"/>
      <c r="AN25" s="305"/>
      <c r="AO25" s="305"/>
      <c r="AP25" s="305"/>
      <c r="AQ25" s="305"/>
      <c r="AR25" s="305"/>
      <c r="AS25" s="305"/>
      <c r="AT25" s="305"/>
      <c r="AU25" s="305"/>
      <c r="AV25" s="305"/>
    </row>
    <row r="26" spans="1:48" ht="15" customHeight="1">
      <c r="A26" s="99" t="s">
        <v>2259</v>
      </c>
      <c r="B26" s="74" t="s">
        <v>2201</v>
      </c>
      <c r="C26" s="521">
        <v>4534</v>
      </c>
      <c r="D26" s="521">
        <v>4534</v>
      </c>
      <c r="E26" s="521" t="s">
        <v>717</v>
      </c>
      <c r="F26" s="521" t="s">
        <v>717</v>
      </c>
      <c r="G26" s="521" t="s">
        <v>717</v>
      </c>
      <c r="H26" s="521" t="s">
        <v>717</v>
      </c>
      <c r="I26" s="521"/>
      <c r="J26" s="521"/>
      <c r="K26" s="521">
        <v>2960</v>
      </c>
      <c r="L26" s="521">
        <v>2960</v>
      </c>
      <c r="M26" s="521" t="s">
        <v>717</v>
      </c>
      <c r="N26" s="521" t="s">
        <v>717</v>
      </c>
      <c r="O26" s="521" t="s">
        <v>345</v>
      </c>
      <c r="P26" s="521" t="s">
        <v>717</v>
      </c>
      <c r="Q26" s="521">
        <v>1574</v>
      </c>
      <c r="R26" s="521">
        <v>1574</v>
      </c>
      <c r="S26" s="521" t="s">
        <v>717</v>
      </c>
      <c r="T26" s="521" t="s">
        <v>717</v>
      </c>
      <c r="U26" s="521" t="s">
        <v>345</v>
      </c>
      <c r="V26" s="521" t="s">
        <v>717</v>
      </c>
      <c r="W26" s="75" t="s">
        <v>2259</v>
      </c>
      <c r="X26" s="305"/>
      <c r="Y26" s="305"/>
      <c r="Z26" s="305"/>
      <c r="AA26" s="305"/>
      <c r="AB26" s="305"/>
      <c r="AC26" s="305"/>
      <c r="AD26" s="305"/>
      <c r="AE26" s="305"/>
      <c r="AF26" s="305"/>
      <c r="AG26" s="305"/>
      <c r="AH26" s="305"/>
      <c r="AI26" s="305"/>
      <c r="AJ26" s="305"/>
      <c r="AK26" s="305"/>
      <c r="AL26" s="305"/>
      <c r="AM26" s="305"/>
      <c r="AN26" s="305"/>
      <c r="AO26" s="305"/>
      <c r="AP26" s="305"/>
      <c r="AQ26" s="305"/>
      <c r="AR26" s="305"/>
      <c r="AS26" s="305"/>
      <c r="AT26" s="305"/>
      <c r="AU26" s="305"/>
      <c r="AV26" s="305"/>
    </row>
    <row r="27" spans="1:48" ht="15" customHeight="1" thickBot="1">
      <c r="A27" s="106" t="s">
        <v>2260</v>
      </c>
      <c r="B27" s="105" t="s">
        <v>2203</v>
      </c>
      <c r="C27" s="741">
        <v>8153</v>
      </c>
      <c r="D27" s="701">
        <v>3063</v>
      </c>
      <c r="E27" s="701">
        <v>94</v>
      </c>
      <c r="F27" s="701">
        <v>68</v>
      </c>
      <c r="G27" s="701">
        <v>883</v>
      </c>
      <c r="H27" s="701">
        <v>270</v>
      </c>
      <c r="I27" s="407"/>
      <c r="J27" s="407"/>
      <c r="K27" s="701">
        <v>4306</v>
      </c>
      <c r="L27" s="701">
        <v>1578</v>
      </c>
      <c r="M27" s="701">
        <v>55</v>
      </c>
      <c r="N27" s="701">
        <v>58</v>
      </c>
      <c r="O27" s="701">
        <v>553</v>
      </c>
      <c r="P27" s="701">
        <v>51</v>
      </c>
      <c r="Q27" s="701">
        <v>3847</v>
      </c>
      <c r="R27" s="701">
        <v>1485</v>
      </c>
      <c r="S27" s="701">
        <v>39</v>
      </c>
      <c r="T27" s="701">
        <v>10</v>
      </c>
      <c r="U27" s="701">
        <v>330</v>
      </c>
      <c r="V27" s="702">
        <v>219</v>
      </c>
      <c r="W27" s="325" t="s">
        <v>2260</v>
      </c>
      <c r="X27" s="305"/>
      <c r="Y27" s="305"/>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row>
    <row r="28" spans="1:48" s="534" customFormat="1" ht="13.5" customHeight="1">
      <c r="A28" s="91" t="s">
        <v>2261</v>
      </c>
    </row>
    <row r="29" spans="1:48" s="534" customFormat="1" ht="13.5" customHeight="1">
      <c r="A29" s="91" t="s">
        <v>2262</v>
      </c>
      <c r="D29" s="91"/>
    </row>
    <row r="30" spans="1:48" ht="13.5" customHeight="1">
      <c r="A30" s="59"/>
    </row>
    <row r="31" spans="1:48" ht="21" customHeight="1">
      <c r="A31" s="56" t="s">
        <v>2263</v>
      </c>
      <c r="L31" s="56" t="s">
        <v>2264</v>
      </c>
    </row>
    <row r="32" spans="1:48" ht="21" customHeight="1">
      <c r="A32" s="56" t="s">
        <v>2265</v>
      </c>
      <c r="B32" s="859"/>
      <c r="D32" s="54"/>
      <c r="E32" s="54"/>
      <c r="F32" s="54"/>
      <c r="G32" s="54"/>
      <c r="H32" s="54"/>
      <c r="I32" s="54"/>
      <c r="J32" s="54"/>
      <c r="K32" s="54"/>
      <c r="L32" s="54"/>
      <c r="M32" s="54"/>
      <c r="N32" s="54"/>
      <c r="O32" s="54"/>
      <c r="P32" s="54"/>
      <c r="Q32" s="54"/>
      <c r="R32" s="54"/>
    </row>
    <row r="33" spans="1:23" s="882" customFormat="1" ht="14.4" customHeight="1" thickBot="1">
      <c r="A33" s="342" t="s">
        <v>2266</v>
      </c>
      <c r="B33" s="967"/>
      <c r="C33" s="89"/>
      <c r="D33" s="89"/>
      <c r="E33" s="89"/>
      <c r="F33" s="89"/>
      <c r="G33" s="89"/>
      <c r="H33" s="89"/>
      <c r="I33"/>
      <c r="J33"/>
      <c r="K33" s="89"/>
      <c r="L33" s="89"/>
      <c r="M33" s="89"/>
      <c r="N33" s="89"/>
      <c r="O33" s="89"/>
      <c r="P33" s="89"/>
      <c r="Q33" s="89"/>
      <c r="R33" s="89"/>
      <c r="S33" s="89"/>
      <c r="T33" s="89"/>
      <c r="U33" s="738"/>
      <c r="V33" s="89"/>
      <c r="W33" s="299" t="s">
        <v>1552</v>
      </c>
    </row>
    <row r="34" spans="1:23" ht="18" customHeight="1">
      <c r="A34" s="3273" t="s">
        <v>2267</v>
      </c>
      <c r="B34" s="3244"/>
      <c r="C34" s="3117" t="s">
        <v>16</v>
      </c>
      <c r="D34" s="3467"/>
      <c r="E34" s="3467"/>
      <c r="F34" s="3467"/>
      <c r="G34" s="3467"/>
      <c r="H34" s="3468"/>
      <c r="I34" s="389"/>
      <c r="J34" s="389"/>
      <c r="K34" s="3118" t="s">
        <v>752</v>
      </c>
      <c r="L34" s="3118"/>
      <c r="M34" s="3118"/>
      <c r="N34" s="3118"/>
      <c r="O34" s="3118"/>
      <c r="P34" s="3120"/>
      <c r="Q34" s="3117" t="s">
        <v>753</v>
      </c>
      <c r="R34" s="3118"/>
      <c r="S34" s="3118"/>
      <c r="T34" s="3118"/>
      <c r="U34" s="3118"/>
      <c r="V34" s="3120"/>
      <c r="W34" s="3383" t="s">
        <v>2268</v>
      </c>
    </row>
    <row r="35" spans="1:23" ht="42" customHeight="1">
      <c r="A35" s="3241"/>
      <c r="B35" s="3245"/>
      <c r="C35" s="380" t="s">
        <v>2227</v>
      </c>
      <c r="D35" s="302" t="s">
        <v>2228</v>
      </c>
      <c r="E35" s="302" t="s">
        <v>2229</v>
      </c>
      <c r="F35" s="380" t="s">
        <v>2230</v>
      </c>
      <c r="G35" s="301" t="s">
        <v>2231</v>
      </c>
      <c r="H35" s="385" t="s">
        <v>2232</v>
      </c>
      <c r="I35" s="319"/>
      <c r="J35" s="319"/>
      <c r="K35" s="390" t="s">
        <v>2227</v>
      </c>
      <c r="L35" s="302" t="s">
        <v>2228</v>
      </c>
      <c r="M35" s="302" t="s">
        <v>2229</v>
      </c>
      <c r="N35" s="301" t="s">
        <v>2233</v>
      </c>
      <c r="O35" s="301" t="s">
        <v>2234</v>
      </c>
      <c r="P35" s="301" t="s">
        <v>2232</v>
      </c>
      <c r="Q35" s="380" t="s">
        <v>2227</v>
      </c>
      <c r="R35" s="302" t="s">
        <v>2228</v>
      </c>
      <c r="S35" s="302" t="s">
        <v>2229</v>
      </c>
      <c r="T35" s="301" t="s">
        <v>2233</v>
      </c>
      <c r="U35" s="301" t="s">
        <v>2234</v>
      </c>
      <c r="V35" s="301" t="s">
        <v>2232</v>
      </c>
      <c r="W35" s="3313"/>
    </row>
    <row r="36" spans="1:23" ht="18" customHeight="1">
      <c r="A36" s="306"/>
      <c r="B36" s="343" t="s">
        <v>2235</v>
      </c>
      <c r="C36" s="968">
        <v>212140</v>
      </c>
      <c r="D36" s="969">
        <v>172306</v>
      </c>
      <c r="E36" s="969">
        <v>13234</v>
      </c>
      <c r="F36" s="968">
        <v>3652</v>
      </c>
      <c r="G36" s="968">
        <v>12503</v>
      </c>
      <c r="H36" s="968">
        <v>4559</v>
      </c>
      <c r="I36" s="444"/>
      <c r="J36" s="444"/>
      <c r="K36" s="969">
        <v>116105</v>
      </c>
      <c r="L36" s="969">
        <v>90873</v>
      </c>
      <c r="M36" s="968">
        <v>9698</v>
      </c>
      <c r="N36" s="968">
        <v>2916</v>
      </c>
      <c r="O36" s="968">
        <v>8457</v>
      </c>
      <c r="P36" s="968">
        <v>851</v>
      </c>
      <c r="Q36" s="968">
        <v>96035</v>
      </c>
      <c r="R36" s="969">
        <v>81433</v>
      </c>
      <c r="S36" s="968">
        <v>3536</v>
      </c>
      <c r="T36" s="970">
        <v>736</v>
      </c>
      <c r="U36" s="968">
        <v>4046</v>
      </c>
      <c r="V36" s="968">
        <v>3708</v>
      </c>
      <c r="W36" s="965" t="s">
        <v>2164</v>
      </c>
    </row>
    <row r="37" spans="1:23" ht="15" customHeight="1">
      <c r="A37" s="99" t="s">
        <v>2236</v>
      </c>
      <c r="B37" s="74" t="s">
        <v>2269</v>
      </c>
      <c r="C37" s="971">
        <v>4233</v>
      </c>
      <c r="D37" s="972">
        <v>478</v>
      </c>
      <c r="E37" s="972">
        <v>3539</v>
      </c>
      <c r="F37" s="973">
        <v>201</v>
      </c>
      <c r="G37" s="974" t="s">
        <v>717</v>
      </c>
      <c r="H37" s="974" t="s">
        <v>717</v>
      </c>
      <c r="I37" s="826"/>
      <c r="J37" s="826"/>
      <c r="K37" s="972">
        <v>3565</v>
      </c>
      <c r="L37" s="972">
        <v>447</v>
      </c>
      <c r="M37" s="971">
        <v>2948</v>
      </c>
      <c r="N37" s="973">
        <v>156</v>
      </c>
      <c r="O37" s="974" t="s">
        <v>717</v>
      </c>
      <c r="P37" s="974" t="s">
        <v>717</v>
      </c>
      <c r="Q37" s="973">
        <v>668</v>
      </c>
      <c r="R37" s="972">
        <v>31</v>
      </c>
      <c r="S37" s="973">
        <v>591</v>
      </c>
      <c r="T37" s="973">
        <v>45</v>
      </c>
      <c r="U37" s="974" t="s">
        <v>717</v>
      </c>
      <c r="V37" s="975" t="s">
        <v>717</v>
      </c>
      <c r="W37" s="99" t="s">
        <v>2236</v>
      </c>
    </row>
    <row r="38" spans="1:23" ht="15" customHeight="1">
      <c r="A38" s="99" t="s">
        <v>2239</v>
      </c>
      <c r="B38" s="976" t="s">
        <v>2270</v>
      </c>
      <c r="C38" s="971">
        <v>33660</v>
      </c>
      <c r="D38" s="972">
        <v>28892</v>
      </c>
      <c r="E38" s="972">
        <v>1275</v>
      </c>
      <c r="F38" s="973">
        <v>941</v>
      </c>
      <c r="G38" s="971">
        <v>2093</v>
      </c>
      <c r="H38" s="973">
        <v>227</v>
      </c>
      <c r="I38" s="399"/>
      <c r="J38" s="399"/>
      <c r="K38" s="972">
        <v>14716</v>
      </c>
      <c r="L38" s="972">
        <v>11576</v>
      </c>
      <c r="M38" s="973">
        <v>1012</v>
      </c>
      <c r="N38" s="973">
        <v>766</v>
      </c>
      <c r="O38" s="971">
        <v>1221</v>
      </c>
      <c r="P38" s="973">
        <v>42</v>
      </c>
      <c r="Q38" s="971">
        <v>18944</v>
      </c>
      <c r="R38" s="972">
        <v>17316</v>
      </c>
      <c r="S38" s="973">
        <v>263</v>
      </c>
      <c r="T38" s="973">
        <v>175</v>
      </c>
      <c r="U38" s="973">
        <v>872</v>
      </c>
      <c r="V38" s="977">
        <v>185</v>
      </c>
      <c r="W38" s="99" t="s">
        <v>2239</v>
      </c>
    </row>
    <row r="39" spans="1:23" ht="15" customHeight="1">
      <c r="A39" s="99" t="s">
        <v>2240</v>
      </c>
      <c r="B39" s="74" t="s">
        <v>2271</v>
      </c>
      <c r="C39" s="971">
        <v>36179</v>
      </c>
      <c r="D39" s="972">
        <v>32184</v>
      </c>
      <c r="E39" s="972">
        <v>2408</v>
      </c>
      <c r="F39" s="973">
        <v>53</v>
      </c>
      <c r="G39" s="974">
        <v>118</v>
      </c>
      <c r="H39" s="978">
        <v>1149</v>
      </c>
      <c r="I39" s="826"/>
      <c r="J39" s="826"/>
      <c r="K39" s="972">
        <v>12293</v>
      </c>
      <c r="L39" s="972">
        <v>11469</v>
      </c>
      <c r="M39" s="973">
        <v>600</v>
      </c>
      <c r="N39" s="973">
        <v>27</v>
      </c>
      <c r="O39" s="974">
        <v>48</v>
      </c>
      <c r="P39" s="973">
        <v>48</v>
      </c>
      <c r="Q39" s="971">
        <v>23886</v>
      </c>
      <c r="R39" s="972">
        <v>20715</v>
      </c>
      <c r="S39" s="971">
        <v>1808</v>
      </c>
      <c r="T39" s="973">
        <v>26</v>
      </c>
      <c r="U39" s="974">
        <v>70</v>
      </c>
      <c r="V39" s="979">
        <v>1101</v>
      </c>
      <c r="W39" s="99" t="s">
        <v>2240</v>
      </c>
    </row>
    <row r="40" spans="1:23" ht="15" customHeight="1">
      <c r="A40" s="99" t="s">
        <v>2241</v>
      </c>
      <c r="B40" s="74" t="s">
        <v>2272</v>
      </c>
      <c r="C40" s="971">
        <v>25369</v>
      </c>
      <c r="D40" s="972">
        <v>20908</v>
      </c>
      <c r="E40" s="972">
        <v>2014</v>
      </c>
      <c r="F40" s="973">
        <v>394</v>
      </c>
      <c r="G40" s="971">
        <v>1327</v>
      </c>
      <c r="H40" s="973">
        <v>487</v>
      </c>
      <c r="I40" s="399"/>
      <c r="J40" s="399"/>
      <c r="K40" s="972">
        <v>14132</v>
      </c>
      <c r="L40" s="972">
        <v>11088</v>
      </c>
      <c r="M40" s="971">
        <v>1662</v>
      </c>
      <c r="N40" s="973">
        <v>308</v>
      </c>
      <c r="O40" s="971">
        <v>862</v>
      </c>
      <c r="P40" s="973">
        <v>87</v>
      </c>
      <c r="Q40" s="971">
        <v>11237</v>
      </c>
      <c r="R40" s="972">
        <v>9820</v>
      </c>
      <c r="S40" s="973">
        <v>352</v>
      </c>
      <c r="T40" s="973">
        <v>86</v>
      </c>
      <c r="U40" s="973">
        <v>465</v>
      </c>
      <c r="V40" s="977">
        <v>400</v>
      </c>
      <c r="W40" s="99" t="s">
        <v>2241</v>
      </c>
    </row>
    <row r="41" spans="1:23" ht="15" customHeight="1">
      <c r="A41" s="99" t="s">
        <v>2242</v>
      </c>
      <c r="B41" s="74" t="s">
        <v>2273</v>
      </c>
      <c r="C41" s="971">
        <v>24384</v>
      </c>
      <c r="D41" s="972">
        <v>20237</v>
      </c>
      <c r="E41" s="972">
        <v>460</v>
      </c>
      <c r="F41" s="973">
        <v>794</v>
      </c>
      <c r="G41" s="971">
        <v>1706</v>
      </c>
      <c r="H41" s="971">
        <v>905</v>
      </c>
      <c r="I41" s="399"/>
      <c r="J41" s="399"/>
      <c r="K41" s="972">
        <v>6674</v>
      </c>
      <c r="L41" s="972">
        <v>4965</v>
      </c>
      <c r="M41" s="973">
        <v>266</v>
      </c>
      <c r="N41" s="973">
        <v>476</v>
      </c>
      <c r="O41" s="973">
        <v>735</v>
      </c>
      <c r="P41" s="973">
        <v>148</v>
      </c>
      <c r="Q41" s="971">
        <v>17710</v>
      </c>
      <c r="R41" s="972">
        <v>15272</v>
      </c>
      <c r="S41" s="973">
        <v>194</v>
      </c>
      <c r="T41" s="973">
        <v>318</v>
      </c>
      <c r="U41" s="973">
        <v>971</v>
      </c>
      <c r="V41" s="979">
        <v>757</v>
      </c>
      <c r="W41" s="99" t="s">
        <v>2242</v>
      </c>
    </row>
    <row r="42" spans="1:23" ht="15" customHeight="1">
      <c r="A42" s="99" t="s">
        <v>2243</v>
      </c>
      <c r="B42" s="74" t="s">
        <v>2274</v>
      </c>
      <c r="C42" s="971">
        <v>2440</v>
      </c>
      <c r="D42" s="972">
        <v>2391</v>
      </c>
      <c r="E42" s="972">
        <v>10</v>
      </c>
      <c r="F42" s="973">
        <v>2</v>
      </c>
      <c r="G42" s="973">
        <v>2</v>
      </c>
      <c r="H42" s="974">
        <v>1</v>
      </c>
      <c r="I42" s="398"/>
      <c r="J42" s="398"/>
      <c r="K42" s="972">
        <v>2287</v>
      </c>
      <c r="L42" s="972">
        <v>2240</v>
      </c>
      <c r="M42" s="973">
        <v>10</v>
      </c>
      <c r="N42" s="973">
        <v>1</v>
      </c>
      <c r="O42" s="973">
        <v>2</v>
      </c>
      <c r="P42" s="974">
        <v>1</v>
      </c>
      <c r="Q42" s="973">
        <v>153</v>
      </c>
      <c r="R42" s="972">
        <v>151</v>
      </c>
      <c r="S42" s="974" t="s">
        <v>717</v>
      </c>
      <c r="T42" s="974">
        <v>1</v>
      </c>
      <c r="U42" s="974" t="s">
        <v>717</v>
      </c>
      <c r="V42" s="975" t="s">
        <v>717</v>
      </c>
      <c r="W42" s="99" t="s">
        <v>2243</v>
      </c>
    </row>
    <row r="43" spans="1:23" ht="15" customHeight="1">
      <c r="A43" s="99" t="s">
        <v>2244</v>
      </c>
      <c r="B43" s="74" t="s">
        <v>2275</v>
      </c>
      <c r="C43" s="971">
        <v>3007</v>
      </c>
      <c r="D43" s="972">
        <v>903</v>
      </c>
      <c r="E43" s="972">
        <v>55</v>
      </c>
      <c r="F43" s="973">
        <v>108</v>
      </c>
      <c r="G43" s="971">
        <v>1292</v>
      </c>
      <c r="H43" s="973">
        <v>629</v>
      </c>
      <c r="I43" s="399"/>
      <c r="J43" s="399"/>
      <c r="K43" s="972">
        <v>2083</v>
      </c>
      <c r="L43" s="972">
        <v>630</v>
      </c>
      <c r="M43" s="973">
        <v>51</v>
      </c>
      <c r="N43" s="973">
        <v>99</v>
      </c>
      <c r="O43" s="971">
        <v>1155</v>
      </c>
      <c r="P43" s="974">
        <v>131</v>
      </c>
      <c r="Q43" s="971">
        <v>924</v>
      </c>
      <c r="R43" s="972">
        <v>273</v>
      </c>
      <c r="S43" s="974">
        <v>4</v>
      </c>
      <c r="T43" s="973">
        <v>9</v>
      </c>
      <c r="U43" s="974">
        <v>137</v>
      </c>
      <c r="V43" s="975">
        <v>498</v>
      </c>
      <c r="W43" s="99" t="s">
        <v>2244</v>
      </c>
    </row>
    <row r="44" spans="1:23" ht="15" customHeight="1">
      <c r="A44" s="99" t="s">
        <v>2245</v>
      </c>
      <c r="B44" s="74" t="s">
        <v>2276</v>
      </c>
      <c r="C44" s="971">
        <v>40879</v>
      </c>
      <c r="D44" s="972">
        <v>35335</v>
      </c>
      <c r="E44" s="972">
        <v>1803</v>
      </c>
      <c r="F44" s="973">
        <v>572</v>
      </c>
      <c r="G44" s="971">
        <v>2156</v>
      </c>
      <c r="H44" s="973">
        <v>513</v>
      </c>
      <c r="I44" s="399"/>
      <c r="J44" s="399"/>
      <c r="K44" s="972">
        <v>29885</v>
      </c>
      <c r="L44" s="972">
        <v>25773</v>
      </c>
      <c r="M44" s="971">
        <v>1642</v>
      </c>
      <c r="N44" s="973">
        <v>521</v>
      </c>
      <c r="O44" s="971">
        <v>1399</v>
      </c>
      <c r="P44" s="973">
        <v>181</v>
      </c>
      <c r="Q44" s="971">
        <v>10994</v>
      </c>
      <c r="R44" s="972">
        <v>9562</v>
      </c>
      <c r="S44" s="973">
        <v>161</v>
      </c>
      <c r="T44" s="973">
        <v>51</v>
      </c>
      <c r="U44" s="973">
        <v>757</v>
      </c>
      <c r="V44" s="977">
        <v>332</v>
      </c>
      <c r="W44" s="99" t="s">
        <v>2245</v>
      </c>
    </row>
    <row r="45" spans="1:23" ht="15" customHeight="1">
      <c r="A45" s="99" t="s">
        <v>2247</v>
      </c>
      <c r="B45" s="74" t="s">
        <v>2277</v>
      </c>
      <c r="C45" s="971">
        <v>8091</v>
      </c>
      <c r="D45" s="972">
        <v>7504</v>
      </c>
      <c r="E45" s="972">
        <v>181</v>
      </c>
      <c r="F45" s="973">
        <v>40</v>
      </c>
      <c r="G45" s="973">
        <v>201</v>
      </c>
      <c r="H45" s="973">
        <v>18</v>
      </c>
      <c r="I45" s="399"/>
      <c r="J45" s="399"/>
      <c r="K45" s="972">
        <v>7783</v>
      </c>
      <c r="L45" s="972">
        <v>7235</v>
      </c>
      <c r="M45" s="973">
        <v>172</v>
      </c>
      <c r="N45" s="973">
        <v>39</v>
      </c>
      <c r="O45" s="973">
        <v>187</v>
      </c>
      <c r="P45" s="973">
        <v>6</v>
      </c>
      <c r="Q45" s="973">
        <v>308</v>
      </c>
      <c r="R45" s="972">
        <v>269</v>
      </c>
      <c r="S45" s="973">
        <v>9</v>
      </c>
      <c r="T45" s="974">
        <v>1</v>
      </c>
      <c r="U45" s="973">
        <v>14</v>
      </c>
      <c r="V45" s="977">
        <v>12</v>
      </c>
      <c r="W45" s="99" t="s">
        <v>2247</v>
      </c>
    </row>
    <row r="46" spans="1:23" ht="15" customHeight="1">
      <c r="A46" s="99" t="s">
        <v>2248</v>
      </c>
      <c r="B46" s="976" t="s">
        <v>2278</v>
      </c>
      <c r="C46" s="971">
        <v>10271</v>
      </c>
      <c r="D46" s="972">
        <v>6701</v>
      </c>
      <c r="E46" s="972">
        <v>1107</v>
      </c>
      <c r="F46" s="973">
        <v>418</v>
      </c>
      <c r="G46" s="971">
        <v>1703</v>
      </c>
      <c r="H46" s="973">
        <v>187</v>
      </c>
      <c r="I46" s="399"/>
      <c r="J46" s="399"/>
      <c r="K46" s="972">
        <v>9970</v>
      </c>
      <c r="L46" s="972">
        <v>6529</v>
      </c>
      <c r="M46" s="973">
        <v>1077</v>
      </c>
      <c r="N46" s="973">
        <v>415</v>
      </c>
      <c r="O46" s="971">
        <v>1688</v>
      </c>
      <c r="P46" s="973">
        <v>110</v>
      </c>
      <c r="Q46" s="973">
        <v>301</v>
      </c>
      <c r="R46" s="972">
        <v>172</v>
      </c>
      <c r="S46" s="973">
        <v>30</v>
      </c>
      <c r="T46" s="973">
        <v>3</v>
      </c>
      <c r="U46" s="973">
        <v>15</v>
      </c>
      <c r="V46" s="977">
        <v>77</v>
      </c>
      <c r="W46" s="99" t="s">
        <v>2248</v>
      </c>
    </row>
    <row r="47" spans="1:23" ht="15" customHeight="1">
      <c r="A47" s="99" t="s">
        <v>2279</v>
      </c>
      <c r="B47" s="74" t="s">
        <v>2280</v>
      </c>
      <c r="C47" s="980">
        <v>15744</v>
      </c>
      <c r="D47" s="399">
        <v>13974</v>
      </c>
      <c r="E47" s="399">
        <v>295</v>
      </c>
      <c r="F47" s="981">
        <v>63</v>
      </c>
      <c r="G47" s="981">
        <v>1015</v>
      </c>
      <c r="H47" s="981">
        <v>176</v>
      </c>
      <c r="I47" s="399"/>
      <c r="J47" s="399"/>
      <c r="K47" s="399">
        <v>8510</v>
      </c>
      <c r="L47" s="399">
        <v>7444</v>
      </c>
      <c r="M47" s="981">
        <v>206</v>
      </c>
      <c r="N47" s="981">
        <v>51</v>
      </c>
      <c r="O47" s="981">
        <v>601</v>
      </c>
      <c r="P47" s="981">
        <v>47</v>
      </c>
      <c r="Q47" s="980">
        <v>7234</v>
      </c>
      <c r="R47" s="399">
        <v>6530</v>
      </c>
      <c r="S47" s="981">
        <v>89</v>
      </c>
      <c r="T47" s="981">
        <v>12</v>
      </c>
      <c r="U47" s="981">
        <v>414</v>
      </c>
      <c r="V47" s="977">
        <v>129</v>
      </c>
      <c r="W47" s="99" t="s">
        <v>2279</v>
      </c>
    </row>
    <row r="48" spans="1:23" ht="15" customHeight="1" thickBot="1">
      <c r="A48" s="99" t="s">
        <v>2281</v>
      </c>
      <c r="B48" s="74" t="s">
        <v>2282</v>
      </c>
      <c r="C48" s="980">
        <v>7883</v>
      </c>
      <c r="D48" s="399">
        <v>2799</v>
      </c>
      <c r="E48" s="399">
        <v>87</v>
      </c>
      <c r="F48" s="981">
        <v>66</v>
      </c>
      <c r="G48" s="981">
        <v>890</v>
      </c>
      <c r="H48" s="981">
        <v>267</v>
      </c>
      <c r="I48" s="399"/>
      <c r="J48" s="399"/>
      <c r="K48" s="399">
        <v>4207</v>
      </c>
      <c r="L48" s="399">
        <v>1477</v>
      </c>
      <c r="M48" s="982">
        <v>52</v>
      </c>
      <c r="N48" s="982">
        <v>57</v>
      </c>
      <c r="O48" s="982">
        <v>559</v>
      </c>
      <c r="P48" s="982">
        <v>50</v>
      </c>
      <c r="Q48" s="983">
        <v>3676</v>
      </c>
      <c r="R48" s="413">
        <v>1322</v>
      </c>
      <c r="S48" s="982">
        <v>35</v>
      </c>
      <c r="T48" s="982">
        <v>9</v>
      </c>
      <c r="U48" s="982">
        <v>331</v>
      </c>
      <c r="V48" s="984">
        <v>217</v>
      </c>
      <c r="W48" s="106" t="s">
        <v>2281</v>
      </c>
    </row>
    <row r="49" spans="1:22" s="534" customFormat="1" ht="13.5" customHeight="1">
      <c r="A49" s="3469" t="s">
        <v>2283</v>
      </c>
      <c r="B49" s="3470"/>
      <c r="C49" s="3470"/>
      <c r="D49" s="3470"/>
      <c r="E49" s="3470"/>
      <c r="F49" s="3470"/>
      <c r="G49" s="3470"/>
      <c r="H49" s="3470"/>
      <c r="I49" s="3297"/>
      <c r="J49" s="3297"/>
      <c r="K49" s="3470"/>
      <c r="L49" s="3470"/>
    </row>
    <row r="50" spans="1:22" s="534" customFormat="1" ht="13.5" customHeight="1">
      <c r="A50" s="91" t="s">
        <v>2262</v>
      </c>
    </row>
    <row r="51" spans="1:22" ht="13.5" customHeight="1"/>
    <row r="52" spans="1:22" ht="15" customHeight="1">
      <c r="C52" s="852"/>
      <c r="D52" s="852"/>
      <c r="E52" s="852"/>
      <c r="F52" s="852"/>
      <c r="G52" s="852"/>
      <c r="H52" s="852"/>
      <c r="I52" s="852"/>
      <c r="J52" s="852"/>
      <c r="K52" s="852"/>
      <c r="L52" s="852"/>
      <c r="M52" s="852"/>
      <c r="N52" s="852"/>
      <c r="O52" s="852"/>
      <c r="P52" s="852"/>
      <c r="Q52" s="852"/>
      <c r="R52" s="852"/>
      <c r="S52" s="852"/>
      <c r="T52" s="852"/>
      <c r="U52" s="852"/>
      <c r="V52" s="852"/>
    </row>
    <row r="53" spans="1:22" ht="35.25" customHeight="1"/>
    <row r="54" spans="1:22" ht="16.5" customHeight="1"/>
    <row r="55" spans="1:22" ht="8.25" customHeight="1"/>
    <row r="56" spans="1:22" ht="16.5" customHeight="1"/>
    <row r="57" spans="1:22" ht="16.5" customHeight="1"/>
    <row r="58" spans="1:22" ht="16.5" customHeight="1"/>
    <row r="59" spans="1:22" ht="16.5" customHeight="1"/>
    <row r="60" spans="1:22" ht="16.5" customHeight="1"/>
    <row r="61" spans="1:22" ht="16.5" customHeight="1">
      <c r="F61" s="985"/>
    </row>
    <row r="62" spans="1:22" ht="16.5" customHeight="1"/>
    <row r="63" spans="1:22" ht="16.5" customHeight="1"/>
    <row r="64" spans="1:22" ht="16.5" customHeight="1"/>
    <row r="65" ht="16.5" customHeight="1"/>
    <row r="66" ht="16.5" customHeight="1"/>
    <row r="67" ht="16.5" customHeight="1"/>
    <row r="68" ht="16.5" customHeight="1"/>
    <row r="69" ht="16.5" customHeight="1"/>
    <row r="70" ht="16.5" customHeight="1"/>
    <row r="71" ht="16.5" customHeight="1"/>
  </sheetData>
  <mergeCells count="11">
    <mergeCell ref="A49:L49"/>
    <mergeCell ref="A4:B5"/>
    <mergeCell ref="C4:H4"/>
    <mergeCell ref="K4:P4"/>
    <mergeCell ref="Q4:V4"/>
    <mergeCell ref="W4:W5"/>
    <mergeCell ref="A34:B35"/>
    <mergeCell ref="C34:H34"/>
    <mergeCell ref="K34:P34"/>
    <mergeCell ref="Q34:V34"/>
    <mergeCell ref="W34:W35"/>
  </mergeCells>
  <phoneticPr fontId="3"/>
  <pageMargins left="0.59055118110236227" right="0.59055118110236227" top="0.59055118110236227" bottom="0.59055118110236227" header="0.39370078740157483" footer="0.35433070866141736"/>
  <pageSetup paperSize="9" scale="96" orientation="portrait" horizontalDpi="4294967293" r:id="rId1"/>
  <headerFooter alignWithMargins="0"/>
  <rowBreaks count="1" manualBreakCount="1">
    <brk id="50" max="23" man="1"/>
  </rowBreaks>
  <colBreaks count="1" manualBreakCount="1">
    <brk id="9" max="49"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BC8C8-D564-4E68-95A4-3F9515F90863}">
  <dimension ref="A1:X62"/>
  <sheetViews>
    <sheetView view="pageBreakPreview" zoomScaleNormal="100" zoomScaleSheetLayoutView="100" workbookViewId="0"/>
  </sheetViews>
  <sheetFormatPr defaultColWidth="9" defaultRowHeight="13"/>
  <cols>
    <col min="1" max="1" width="2.90625" style="305" customWidth="1"/>
    <col min="2" max="2" width="28.08984375" style="305" customWidth="1"/>
    <col min="3" max="3" width="9.90625" style="305" customWidth="1"/>
    <col min="4" max="4" width="9.08984375" style="305" customWidth="1"/>
    <col min="5" max="6" width="9.6328125" style="305" customWidth="1"/>
    <col min="7" max="7" width="10.08984375" style="305" customWidth="1"/>
    <col min="8" max="8" width="9.08984375" style="305" customWidth="1"/>
    <col min="9" max="10" width="2.6328125" style="305" customWidth="1"/>
    <col min="11" max="11" width="10.6328125" style="305" customWidth="1"/>
    <col min="12" max="14" width="10.08984375" style="305" customWidth="1"/>
    <col min="15" max="15" width="2.90625" style="305" customWidth="1"/>
    <col min="16" max="16" width="28.08984375" style="305" customWidth="1"/>
    <col min="17" max="16384" width="9" style="305"/>
  </cols>
  <sheetData>
    <row r="1" spans="1:16" ht="21" customHeight="1">
      <c r="A1" s="56" t="s">
        <v>2284</v>
      </c>
      <c r="B1"/>
      <c r="C1"/>
      <c r="D1"/>
      <c r="E1"/>
      <c r="F1"/>
      <c r="G1"/>
      <c r="H1"/>
      <c r="I1"/>
      <c r="J1"/>
      <c r="K1"/>
    </row>
    <row r="2" spans="1:16" ht="14.25" customHeight="1" thickBot="1">
      <c r="A2" s="342" t="s">
        <v>1737</v>
      </c>
      <c r="B2" s="742"/>
      <c r="C2" s="742"/>
      <c r="D2" s="742"/>
      <c r="E2" s="742"/>
      <c r="O2" s="742"/>
      <c r="P2" s="299" t="s">
        <v>2285</v>
      </c>
    </row>
    <row r="3" spans="1:16" ht="15" customHeight="1">
      <c r="A3" s="3273" t="s">
        <v>2286</v>
      </c>
      <c r="B3" s="3244"/>
      <c r="C3" s="809"/>
      <c r="D3" s="3118" t="s">
        <v>2287</v>
      </c>
      <c r="E3" s="3118"/>
      <c r="F3" s="3118"/>
      <c r="G3" s="3118"/>
      <c r="H3" s="792"/>
      <c r="I3" s="59"/>
      <c r="J3" s="59"/>
      <c r="K3" s="986"/>
      <c r="L3" s="3117" t="s">
        <v>2288</v>
      </c>
      <c r="M3" s="3467"/>
      <c r="N3" s="3468"/>
      <c r="O3" s="3232" t="s">
        <v>2286</v>
      </c>
      <c r="P3" s="3233"/>
    </row>
    <row r="4" spans="1:16" ht="12.9" customHeight="1">
      <c r="A4" s="3273"/>
      <c r="B4" s="3244"/>
      <c r="C4" s="3392" t="s">
        <v>1393</v>
      </c>
      <c r="D4" s="3392" t="s">
        <v>2289</v>
      </c>
      <c r="E4" s="3392" t="s">
        <v>2290</v>
      </c>
      <c r="F4" s="3271" t="s">
        <v>2291</v>
      </c>
      <c r="G4" s="3287"/>
      <c r="H4" s="3272"/>
      <c r="I4" s="319"/>
      <c r="J4" s="319"/>
      <c r="K4" s="3258" t="s">
        <v>1995</v>
      </c>
      <c r="L4" s="3270" t="s">
        <v>2292</v>
      </c>
      <c r="M4" s="382"/>
      <c r="N4" s="388"/>
      <c r="O4" s="3278"/>
      <c r="P4" s="3273"/>
    </row>
    <row r="5" spans="1:16" ht="12" customHeight="1">
      <c r="A5" s="3273"/>
      <c r="B5" s="3244"/>
      <c r="C5" s="3247"/>
      <c r="D5" s="3247"/>
      <c r="E5" s="3247"/>
      <c r="F5" s="3392" t="s">
        <v>2293</v>
      </c>
      <c r="G5" s="3247" t="s">
        <v>2294</v>
      </c>
      <c r="H5" s="3392" t="s">
        <v>2295</v>
      </c>
      <c r="I5" s="319"/>
      <c r="J5" s="319"/>
      <c r="K5" s="3239"/>
      <c r="L5" s="3238"/>
      <c r="M5" s="3392" t="s">
        <v>2296</v>
      </c>
      <c r="N5" s="3258" t="s">
        <v>2297</v>
      </c>
      <c r="O5" s="3278"/>
      <c r="P5" s="3273"/>
    </row>
    <row r="6" spans="1:16" ht="12" customHeight="1">
      <c r="A6" s="3273"/>
      <c r="B6" s="3244"/>
      <c r="C6" s="3294"/>
      <c r="D6" s="3247"/>
      <c r="E6" s="3247"/>
      <c r="F6" s="3247"/>
      <c r="G6" s="3247"/>
      <c r="H6" s="3247"/>
      <c r="I6" s="319"/>
      <c r="J6" s="319"/>
      <c r="K6" s="3239"/>
      <c r="L6" s="3278"/>
      <c r="M6" s="3247"/>
      <c r="N6" s="3239"/>
      <c r="O6" s="3278"/>
      <c r="P6" s="3273"/>
    </row>
    <row r="7" spans="1:16" ht="12" customHeight="1">
      <c r="A7" s="3241"/>
      <c r="B7" s="3245"/>
      <c r="C7" s="3250"/>
      <c r="D7" s="3248"/>
      <c r="E7" s="3248"/>
      <c r="F7" s="3248"/>
      <c r="G7" s="3248"/>
      <c r="H7" s="3248"/>
      <c r="I7" s="319"/>
      <c r="J7" s="319"/>
      <c r="K7" s="3237"/>
      <c r="L7" s="3240"/>
      <c r="M7" s="3248"/>
      <c r="N7" s="3237"/>
      <c r="O7" s="3240"/>
      <c r="P7" s="3241"/>
    </row>
    <row r="8" spans="1:16" s="306" customFormat="1" ht="20.149999999999999" customHeight="1">
      <c r="A8" s="3471" t="s">
        <v>1393</v>
      </c>
      <c r="B8" s="3472"/>
      <c r="C8" s="550">
        <v>212140</v>
      </c>
      <c r="D8" s="551">
        <v>16359</v>
      </c>
      <c r="E8" s="551">
        <v>160523</v>
      </c>
      <c r="F8" s="551">
        <v>27022</v>
      </c>
      <c r="G8" s="551">
        <v>16707</v>
      </c>
      <c r="H8" s="551">
        <v>9400</v>
      </c>
      <c r="I8" s="551"/>
      <c r="J8" s="551"/>
      <c r="K8" s="551">
        <v>8236</v>
      </c>
      <c r="L8" s="551">
        <v>211884</v>
      </c>
      <c r="M8" s="987">
        <v>14408</v>
      </c>
      <c r="N8" s="988">
        <v>11443</v>
      </c>
      <c r="O8" s="3471" t="s">
        <v>1393</v>
      </c>
      <c r="P8" s="3471"/>
    </row>
    <row r="9" spans="1:16" ht="15" customHeight="1">
      <c r="A9" s="99" t="s">
        <v>2236</v>
      </c>
      <c r="B9" s="74" t="s">
        <v>2237</v>
      </c>
      <c r="C9" s="513">
        <v>2894</v>
      </c>
      <c r="D9" s="662">
        <v>1548</v>
      </c>
      <c r="E9" s="662">
        <v>1004</v>
      </c>
      <c r="F9" s="662">
        <v>335</v>
      </c>
      <c r="G9" s="662">
        <v>153</v>
      </c>
      <c r="H9" s="662">
        <v>178</v>
      </c>
      <c r="I9" s="662"/>
      <c r="J9" s="662"/>
      <c r="K9" s="521">
        <v>7</v>
      </c>
      <c r="L9" s="407">
        <v>2653</v>
      </c>
      <c r="M9" s="662">
        <v>65</v>
      </c>
      <c r="N9" s="989">
        <v>25</v>
      </c>
      <c r="O9" s="99" t="s">
        <v>2236</v>
      </c>
      <c r="P9" s="428" t="s">
        <v>2237</v>
      </c>
    </row>
    <row r="10" spans="1:16" ht="15" customHeight="1">
      <c r="A10" s="99"/>
      <c r="B10" s="74" t="s">
        <v>2238</v>
      </c>
      <c r="C10" s="513">
        <v>2833</v>
      </c>
      <c r="D10" s="662">
        <v>1543</v>
      </c>
      <c r="E10" s="662">
        <v>979</v>
      </c>
      <c r="F10" s="662">
        <v>305</v>
      </c>
      <c r="G10" s="662">
        <v>124</v>
      </c>
      <c r="H10" s="662">
        <v>177</v>
      </c>
      <c r="I10" s="662"/>
      <c r="J10" s="662"/>
      <c r="K10" s="521">
        <v>6</v>
      </c>
      <c r="L10" s="407">
        <v>2616</v>
      </c>
      <c r="M10" s="662">
        <v>60</v>
      </c>
      <c r="N10" s="989">
        <v>24</v>
      </c>
      <c r="O10" s="99"/>
      <c r="P10" s="428" t="s">
        <v>2238</v>
      </c>
    </row>
    <row r="11" spans="1:16" ht="15" customHeight="1">
      <c r="A11" s="99" t="s">
        <v>2239</v>
      </c>
      <c r="B11" s="74" t="s">
        <v>2298</v>
      </c>
      <c r="C11" s="513">
        <v>165</v>
      </c>
      <c r="D11" s="662">
        <v>77</v>
      </c>
      <c r="E11" s="662">
        <v>81</v>
      </c>
      <c r="F11" s="662">
        <v>6</v>
      </c>
      <c r="G11" s="662">
        <v>3</v>
      </c>
      <c r="H11" s="662">
        <v>3</v>
      </c>
      <c r="I11" s="662"/>
      <c r="J11" s="662"/>
      <c r="K11" s="521">
        <v>1</v>
      </c>
      <c r="L11" s="407">
        <v>163</v>
      </c>
      <c r="M11" s="662">
        <v>2</v>
      </c>
      <c r="N11" s="423">
        <v>2</v>
      </c>
      <c r="O11" s="99" t="s">
        <v>2239</v>
      </c>
      <c r="P11" s="428" t="s">
        <v>2298</v>
      </c>
    </row>
    <row r="12" spans="1:16" ht="15" customHeight="1">
      <c r="A12" s="99" t="s">
        <v>2240</v>
      </c>
      <c r="B12" s="74" t="s">
        <v>2171</v>
      </c>
      <c r="C12" s="513">
        <v>29</v>
      </c>
      <c r="D12" s="521">
        <v>1</v>
      </c>
      <c r="E12" s="662">
        <v>13</v>
      </c>
      <c r="F12" s="521">
        <v>15</v>
      </c>
      <c r="G12" s="521">
        <v>4</v>
      </c>
      <c r="H12" s="521">
        <v>11</v>
      </c>
      <c r="I12" s="521"/>
      <c r="J12" s="521"/>
      <c r="K12" s="521" t="s">
        <v>717</v>
      </c>
      <c r="L12" s="407">
        <v>17</v>
      </c>
      <c r="M12" s="662">
        <v>1</v>
      </c>
      <c r="N12" s="989">
        <v>2</v>
      </c>
      <c r="O12" s="99" t="s">
        <v>2240</v>
      </c>
      <c r="P12" s="428" t="s">
        <v>2171</v>
      </c>
    </row>
    <row r="13" spans="1:16" ht="15" customHeight="1">
      <c r="A13" s="99" t="s">
        <v>2241</v>
      </c>
      <c r="B13" s="74" t="s">
        <v>2125</v>
      </c>
      <c r="C13" s="513">
        <v>16906</v>
      </c>
      <c r="D13" s="521">
        <v>1767</v>
      </c>
      <c r="E13" s="662">
        <v>12784</v>
      </c>
      <c r="F13" s="662">
        <v>1831</v>
      </c>
      <c r="G13" s="662">
        <v>1016</v>
      </c>
      <c r="H13" s="662">
        <v>716</v>
      </c>
      <c r="I13" s="662"/>
      <c r="J13" s="662"/>
      <c r="K13" s="662">
        <v>524</v>
      </c>
      <c r="L13" s="407">
        <v>17575</v>
      </c>
      <c r="M13" s="662">
        <v>1263</v>
      </c>
      <c r="N13" s="989">
        <v>1138</v>
      </c>
      <c r="O13" s="99" t="s">
        <v>2241</v>
      </c>
      <c r="P13" s="428" t="s">
        <v>2125</v>
      </c>
    </row>
    <row r="14" spans="1:16" ht="15" customHeight="1">
      <c r="A14" s="99" t="s">
        <v>2242</v>
      </c>
      <c r="B14" s="74" t="s">
        <v>2126</v>
      </c>
      <c r="C14" s="513">
        <v>47555</v>
      </c>
      <c r="D14" s="521">
        <v>2247</v>
      </c>
      <c r="E14" s="662">
        <v>35462</v>
      </c>
      <c r="F14" s="662">
        <v>8935</v>
      </c>
      <c r="G14" s="662">
        <v>5564</v>
      </c>
      <c r="H14" s="662">
        <v>3161</v>
      </c>
      <c r="I14" s="662"/>
      <c r="J14" s="662"/>
      <c r="K14" s="662">
        <v>911</v>
      </c>
      <c r="L14" s="407">
        <v>44509</v>
      </c>
      <c r="M14" s="662">
        <v>2843</v>
      </c>
      <c r="N14" s="989">
        <v>2836</v>
      </c>
      <c r="O14" s="99" t="s">
        <v>2242</v>
      </c>
      <c r="P14" s="428" t="s">
        <v>2126</v>
      </c>
    </row>
    <row r="15" spans="1:16" ht="15" customHeight="1">
      <c r="A15" s="99" t="s">
        <v>2243</v>
      </c>
      <c r="B15" s="692" t="s">
        <v>2175</v>
      </c>
      <c r="C15" s="513">
        <v>719</v>
      </c>
      <c r="D15" s="521">
        <v>21</v>
      </c>
      <c r="E15" s="662">
        <v>549</v>
      </c>
      <c r="F15" s="662">
        <v>145</v>
      </c>
      <c r="G15" s="662">
        <v>111</v>
      </c>
      <c r="H15" s="662">
        <v>31</v>
      </c>
      <c r="I15" s="662"/>
      <c r="J15" s="662"/>
      <c r="K15" s="521">
        <v>4</v>
      </c>
      <c r="L15" s="407">
        <v>734</v>
      </c>
      <c r="M15" s="662">
        <v>84</v>
      </c>
      <c r="N15" s="989">
        <v>73</v>
      </c>
      <c r="O15" s="99" t="s">
        <v>2243</v>
      </c>
      <c r="P15" s="396" t="s">
        <v>2175</v>
      </c>
    </row>
    <row r="16" spans="1:16" ht="15" customHeight="1">
      <c r="A16" s="99" t="s">
        <v>2244</v>
      </c>
      <c r="B16" s="74" t="s">
        <v>2299</v>
      </c>
      <c r="C16" s="513">
        <v>2052</v>
      </c>
      <c r="D16" s="521">
        <v>267</v>
      </c>
      <c r="E16" s="662">
        <v>1518</v>
      </c>
      <c r="F16" s="662">
        <v>244</v>
      </c>
      <c r="G16" s="662">
        <v>126</v>
      </c>
      <c r="H16" s="662">
        <v>111</v>
      </c>
      <c r="I16" s="662"/>
      <c r="J16" s="662"/>
      <c r="K16" s="521">
        <v>23</v>
      </c>
      <c r="L16" s="407">
        <v>2150</v>
      </c>
      <c r="M16" s="662">
        <v>183</v>
      </c>
      <c r="N16" s="989">
        <v>152</v>
      </c>
      <c r="O16" s="99" t="s">
        <v>2244</v>
      </c>
      <c r="P16" s="428" t="s">
        <v>2299</v>
      </c>
    </row>
    <row r="17" spans="1:16" ht="15" customHeight="1">
      <c r="A17" s="99" t="s">
        <v>2245</v>
      </c>
      <c r="B17" s="74" t="s">
        <v>2179</v>
      </c>
      <c r="C17" s="513">
        <v>12146</v>
      </c>
      <c r="D17" s="662">
        <v>299</v>
      </c>
      <c r="E17" s="662">
        <v>9546</v>
      </c>
      <c r="F17" s="662">
        <v>1921</v>
      </c>
      <c r="G17" s="662">
        <v>1015</v>
      </c>
      <c r="H17" s="662">
        <v>839</v>
      </c>
      <c r="I17" s="662"/>
      <c r="J17" s="662"/>
      <c r="K17" s="662">
        <v>380</v>
      </c>
      <c r="L17" s="407">
        <v>12661</v>
      </c>
      <c r="M17" s="662">
        <v>1049</v>
      </c>
      <c r="N17" s="989">
        <v>1320</v>
      </c>
      <c r="O17" s="99" t="s">
        <v>2245</v>
      </c>
      <c r="P17" s="428" t="s">
        <v>2179</v>
      </c>
    </row>
    <row r="18" spans="1:16" ht="15" customHeight="1">
      <c r="A18" s="99" t="s">
        <v>2247</v>
      </c>
      <c r="B18" s="74" t="s">
        <v>2300</v>
      </c>
      <c r="C18" s="513">
        <v>34894</v>
      </c>
      <c r="D18" s="662">
        <v>2479</v>
      </c>
      <c r="E18" s="662">
        <v>27916</v>
      </c>
      <c r="F18" s="662">
        <v>3666</v>
      </c>
      <c r="G18" s="662">
        <v>2381</v>
      </c>
      <c r="H18" s="662">
        <v>1160</v>
      </c>
      <c r="I18" s="662"/>
      <c r="J18" s="662"/>
      <c r="K18" s="662">
        <v>833</v>
      </c>
      <c r="L18" s="407">
        <v>35487</v>
      </c>
      <c r="M18" s="662">
        <v>2333</v>
      </c>
      <c r="N18" s="989">
        <v>1801</v>
      </c>
      <c r="O18" s="99" t="s">
        <v>2247</v>
      </c>
      <c r="P18" s="428" t="s">
        <v>2300</v>
      </c>
    </row>
    <row r="19" spans="1:16" ht="15" customHeight="1">
      <c r="A19" s="99" t="s">
        <v>2248</v>
      </c>
      <c r="B19" s="74" t="s">
        <v>2301</v>
      </c>
      <c r="C19" s="513">
        <v>3777</v>
      </c>
      <c r="D19" s="662">
        <v>167</v>
      </c>
      <c r="E19" s="662">
        <v>2924</v>
      </c>
      <c r="F19" s="662">
        <v>633</v>
      </c>
      <c r="G19" s="662">
        <v>419</v>
      </c>
      <c r="H19" s="662">
        <v>203</v>
      </c>
      <c r="I19" s="662"/>
      <c r="J19" s="662"/>
      <c r="K19" s="521">
        <v>53</v>
      </c>
      <c r="L19" s="407">
        <v>3998</v>
      </c>
      <c r="M19" s="662">
        <v>477</v>
      </c>
      <c r="N19" s="989">
        <v>366</v>
      </c>
      <c r="O19" s="99" t="s">
        <v>2248</v>
      </c>
      <c r="P19" s="428" t="s">
        <v>2301</v>
      </c>
    </row>
    <row r="20" spans="1:16" ht="15" customHeight="1">
      <c r="A20" s="99" t="s">
        <v>2249</v>
      </c>
      <c r="B20" s="74" t="s">
        <v>2302</v>
      </c>
      <c r="C20" s="513">
        <v>3062</v>
      </c>
      <c r="D20" s="662">
        <v>724</v>
      </c>
      <c r="E20" s="662">
        <v>2042</v>
      </c>
      <c r="F20" s="662">
        <v>194</v>
      </c>
      <c r="G20" s="662">
        <v>119</v>
      </c>
      <c r="H20" s="662">
        <v>70</v>
      </c>
      <c r="I20" s="662"/>
      <c r="J20" s="662"/>
      <c r="K20" s="521">
        <v>102</v>
      </c>
      <c r="L20" s="407">
        <v>3194</v>
      </c>
      <c r="M20" s="662">
        <v>195</v>
      </c>
      <c r="N20" s="989">
        <v>126</v>
      </c>
      <c r="O20" s="99" t="s">
        <v>2249</v>
      </c>
      <c r="P20" s="428" t="s">
        <v>2302</v>
      </c>
    </row>
    <row r="21" spans="1:16" ht="15" customHeight="1">
      <c r="A21" s="99" t="s">
        <v>2250</v>
      </c>
      <c r="B21" s="74" t="s">
        <v>2187</v>
      </c>
      <c r="C21" s="513">
        <v>5645</v>
      </c>
      <c r="D21" s="513">
        <v>1031</v>
      </c>
      <c r="E21" s="513">
        <v>3971</v>
      </c>
      <c r="F21" s="513">
        <v>576</v>
      </c>
      <c r="G21" s="513">
        <v>342</v>
      </c>
      <c r="H21" s="513">
        <v>215</v>
      </c>
      <c r="I21" s="513"/>
      <c r="J21" s="513"/>
      <c r="K21" s="407">
        <v>67</v>
      </c>
      <c r="L21" s="407">
        <v>5886</v>
      </c>
      <c r="M21" s="662">
        <v>427</v>
      </c>
      <c r="N21" s="989">
        <v>371</v>
      </c>
      <c r="O21" s="99" t="s">
        <v>2250</v>
      </c>
      <c r="P21" s="428" t="s">
        <v>2187</v>
      </c>
    </row>
    <row r="22" spans="1:16" ht="15" customHeight="1">
      <c r="A22" s="99" t="s">
        <v>2252</v>
      </c>
      <c r="B22" s="428" t="s">
        <v>2189</v>
      </c>
      <c r="C22" s="666">
        <v>9826</v>
      </c>
      <c r="D22" s="990">
        <v>618</v>
      </c>
      <c r="E22" s="662">
        <v>8076</v>
      </c>
      <c r="F22" s="662">
        <v>797</v>
      </c>
      <c r="G22" s="662">
        <v>512</v>
      </c>
      <c r="H22" s="662">
        <v>242</v>
      </c>
      <c r="I22" s="662"/>
      <c r="J22" s="662"/>
      <c r="K22" s="521">
        <v>335</v>
      </c>
      <c r="L22" s="662">
        <v>9887</v>
      </c>
      <c r="M22" s="662">
        <v>501</v>
      </c>
      <c r="N22" s="989">
        <v>314</v>
      </c>
      <c r="O22" s="99" t="s">
        <v>2252</v>
      </c>
      <c r="P22" s="428" t="s">
        <v>2189</v>
      </c>
    </row>
    <row r="23" spans="1:16" ht="15" customHeight="1">
      <c r="A23" s="99" t="s">
        <v>2253</v>
      </c>
      <c r="B23" s="428" t="s">
        <v>2191</v>
      </c>
      <c r="C23" s="666">
        <v>6865</v>
      </c>
      <c r="D23" s="990">
        <v>1186</v>
      </c>
      <c r="E23" s="662">
        <v>4917</v>
      </c>
      <c r="F23" s="662">
        <v>537</v>
      </c>
      <c r="G23" s="662">
        <v>272</v>
      </c>
      <c r="H23" s="662">
        <v>243</v>
      </c>
      <c r="I23" s="662"/>
      <c r="J23" s="662"/>
      <c r="K23" s="662">
        <v>225</v>
      </c>
      <c r="L23" s="662">
        <v>6996</v>
      </c>
      <c r="M23" s="662">
        <v>375</v>
      </c>
      <c r="N23" s="989">
        <v>271</v>
      </c>
      <c r="O23" s="99" t="s">
        <v>2253</v>
      </c>
      <c r="P23" s="428" t="s">
        <v>2191</v>
      </c>
    </row>
    <row r="24" spans="1:16" ht="15" customHeight="1">
      <c r="A24" s="99" t="s">
        <v>2254</v>
      </c>
      <c r="B24" s="428" t="s">
        <v>2193</v>
      </c>
      <c r="C24" s="666">
        <v>9904</v>
      </c>
      <c r="D24" s="990">
        <v>574</v>
      </c>
      <c r="E24" s="662">
        <v>7949</v>
      </c>
      <c r="F24" s="662">
        <v>1258</v>
      </c>
      <c r="G24" s="662">
        <v>896</v>
      </c>
      <c r="H24" s="662">
        <v>342</v>
      </c>
      <c r="I24" s="662"/>
      <c r="J24" s="662"/>
      <c r="K24" s="521">
        <v>123</v>
      </c>
      <c r="L24" s="662">
        <v>10120</v>
      </c>
      <c r="M24" s="662">
        <v>1053</v>
      </c>
      <c r="N24" s="989">
        <v>401</v>
      </c>
      <c r="O24" s="99" t="s">
        <v>2254</v>
      </c>
      <c r="P24" s="428" t="s">
        <v>2193</v>
      </c>
    </row>
    <row r="25" spans="1:16" ht="15" customHeight="1">
      <c r="A25" s="99" t="s">
        <v>2255</v>
      </c>
      <c r="B25" s="428" t="s">
        <v>2195</v>
      </c>
      <c r="C25" s="666">
        <v>29801</v>
      </c>
      <c r="D25" s="405">
        <v>1053</v>
      </c>
      <c r="E25" s="513">
        <v>24983</v>
      </c>
      <c r="F25" s="513">
        <v>3189</v>
      </c>
      <c r="G25" s="513">
        <v>2010</v>
      </c>
      <c r="H25" s="513">
        <v>1090</v>
      </c>
      <c r="I25" s="513"/>
      <c r="J25" s="513"/>
      <c r="K25" s="513">
        <v>576</v>
      </c>
      <c r="L25" s="513">
        <v>29999</v>
      </c>
      <c r="M25" s="662">
        <v>2037</v>
      </c>
      <c r="N25" s="989">
        <v>1261</v>
      </c>
      <c r="O25" s="99" t="s">
        <v>2255</v>
      </c>
      <c r="P25" s="428" t="s">
        <v>2195</v>
      </c>
    </row>
    <row r="26" spans="1:16" ht="15" customHeight="1">
      <c r="A26" s="99" t="s">
        <v>2256</v>
      </c>
      <c r="B26" s="428" t="s">
        <v>2197</v>
      </c>
      <c r="C26" s="666">
        <v>1623</v>
      </c>
      <c r="D26" s="405">
        <v>24</v>
      </c>
      <c r="E26" s="513">
        <v>1299</v>
      </c>
      <c r="F26" s="513">
        <v>270</v>
      </c>
      <c r="G26" s="513">
        <v>202</v>
      </c>
      <c r="H26" s="513">
        <v>59</v>
      </c>
      <c r="I26" s="513"/>
      <c r="J26" s="513"/>
      <c r="K26" s="407">
        <v>30</v>
      </c>
      <c r="L26" s="513">
        <v>1559</v>
      </c>
      <c r="M26" s="662">
        <v>147</v>
      </c>
      <c r="N26" s="989">
        <v>50</v>
      </c>
      <c r="O26" s="99" t="s">
        <v>2256</v>
      </c>
      <c r="P26" s="428" t="s">
        <v>2303</v>
      </c>
    </row>
    <row r="27" spans="1:16" ht="15" customHeight="1">
      <c r="A27" s="99" t="s">
        <v>2257</v>
      </c>
      <c r="B27" s="836" t="s">
        <v>2304</v>
      </c>
      <c r="C27" s="666">
        <v>11590</v>
      </c>
      <c r="D27" s="405">
        <v>1042</v>
      </c>
      <c r="E27" s="513">
        <v>9062</v>
      </c>
      <c r="F27" s="513">
        <v>1165</v>
      </c>
      <c r="G27" s="513">
        <v>708</v>
      </c>
      <c r="H27" s="513">
        <v>394</v>
      </c>
      <c r="I27" s="513"/>
      <c r="J27" s="513"/>
      <c r="K27" s="407">
        <v>321</v>
      </c>
      <c r="L27" s="513">
        <v>11814</v>
      </c>
      <c r="M27" s="662">
        <v>673</v>
      </c>
      <c r="N27" s="989">
        <v>653</v>
      </c>
      <c r="O27" s="99" t="s">
        <v>2257</v>
      </c>
      <c r="P27" s="836" t="s">
        <v>2304</v>
      </c>
    </row>
    <row r="28" spans="1:16" ht="15" customHeight="1">
      <c r="A28" s="99" t="s">
        <v>2259</v>
      </c>
      <c r="B28" s="428" t="s">
        <v>2305</v>
      </c>
      <c r="C28" s="666">
        <v>4534</v>
      </c>
      <c r="D28" s="405">
        <v>74</v>
      </c>
      <c r="E28" s="513">
        <v>3543</v>
      </c>
      <c r="F28" s="513">
        <v>880</v>
      </c>
      <c r="G28" s="513">
        <v>680</v>
      </c>
      <c r="H28" s="513">
        <v>196</v>
      </c>
      <c r="I28" s="513"/>
      <c r="J28" s="513"/>
      <c r="K28" s="407">
        <v>37</v>
      </c>
      <c r="L28" s="513">
        <v>4351</v>
      </c>
      <c r="M28" s="662">
        <v>560</v>
      </c>
      <c r="N28" s="989">
        <v>133</v>
      </c>
      <c r="O28" s="99" t="s">
        <v>2259</v>
      </c>
      <c r="P28" s="428" t="s">
        <v>2305</v>
      </c>
    </row>
    <row r="29" spans="1:16" ht="15" customHeight="1" thickBot="1">
      <c r="A29" s="106" t="s">
        <v>2260</v>
      </c>
      <c r="B29" s="524" t="s">
        <v>2306</v>
      </c>
      <c r="C29" s="991">
        <v>8153</v>
      </c>
      <c r="D29" s="433">
        <v>1160</v>
      </c>
      <c r="E29" s="526">
        <v>2884</v>
      </c>
      <c r="F29" s="526">
        <v>425</v>
      </c>
      <c r="G29" s="526">
        <v>174</v>
      </c>
      <c r="H29" s="526">
        <v>136</v>
      </c>
      <c r="I29" s="513"/>
      <c r="J29" s="513"/>
      <c r="K29" s="526">
        <v>3684</v>
      </c>
      <c r="L29" s="526">
        <v>8131</v>
      </c>
      <c r="M29" s="526">
        <v>140</v>
      </c>
      <c r="N29" s="992">
        <v>148</v>
      </c>
      <c r="O29" s="106" t="s">
        <v>2260</v>
      </c>
      <c r="P29" s="524" t="s">
        <v>2306</v>
      </c>
    </row>
    <row r="30" spans="1:16" ht="13.5" customHeight="1">
      <c r="A30" s="3469" t="s">
        <v>2283</v>
      </c>
      <c r="B30" s="3470"/>
      <c r="C30" s="3470"/>
      <c r="D30" s="3470"/>
      <c r="E30" s="3470"/>
      <c r="F30" s="3470"/>
      <c r="G30" s="3470"/>
      <c r="H30" s="3470"/>
      <c r="I30" s="3297"/>
      <c r="J30" s="3297"/>
      <c r="K30" s="3297"/>
      <c r="L30" s="3297"/>
      <c r="M30" s="3297"/>
    </row>
    <row r="31" spans="1:16">
      <c r="A31" s="91" t="s">
        <v>2307</v>
      </c>
      <c r="B31" s="534"/>
      <c r="C31" s="534"/>
      <c r="D31" s="534"/>
      <c r="E31" s="534"/>
      <c r="F31" s="534"/>
      <c r="G31" s="534"/>
      <c r="H31" s="534"/>
      <c r="I31" s="534"/>
      <c r="J31" s="534"/>
      <c r="K31" s="534"/>
      <c r="L31" s="534"/>
      <c r="M31" s="534"/>
    </row>
    <row r="32" spans="1:16" ht="13.5" customHeight="1">
      <c r="A32" s="91" t="s">
        <v>2308</v>
      </c>
      <c r="B32" s="534"/>
      <c r="C32" s="534"/>
      <c r="D32" s="534"/>
      <c r="E32" s="534"/>
      <c r="F32" s="534"/>
      <c r="G32" s="534"/>
      <c r="H32" s="534"/>
      <c r="I32" s="534"/>
      <c r="J32" s="534"/>
      <c r="K32" s="534"/>
      <c r="L32" s="534"/>
      <c r="M32" s="534"/>
    </row>
    <row r="33" spans="1:16" ht="13.5" customHeight="1">
      <c r="A33" s="59"/>
      <c r="B33"/>
      <c r="C33"/>
      <c r="D33"/>
      <c r="E33"/>
      <c r="F33"/>
      <c r="G33"/>
      <c r="H33"/>
      <c r="I33"/>
      <c r="J33"/>
      <c r="K33"/>
      <c r="L33"/>
      <c r="M33"/>
    </row>
    <row r="34" spans="1:16" ht="21" customHeight="1">
      <c r="A34" s="3354" t="s">
        <v>2309</v>
      </c>
      <c r="B34" s="3362"/>
      <c r="C34" s="3362"/>
      <c r="D34" s="3362"/>
      <c r="E34" s="3362"/>
      <c r="F34" s="3362"/>
      <c r="G34" s="3362"/>
      <c r="H34" s="3362"/>
      <c r="I34" s="3362"/>
      <c r="J34" s="3362"/>
      <c r="K34" s="3362"/>
      <c r="L34" s="3362"/>
      <c r="M34" s="3362"/>
    </row>
    <row r="35" spans="1:16" ht="14.25" customHeight="1" thickBot="1">
      <c r="A35" s="297" t="s">
        <v>1390</v>
      </c>
      <c r="B35"/>
      <c r="C35"/>
      <c r="D35"/>
      <c r="E35"/>
      <c r="F35"/>
      <c r="G35"/>
      <c r="H35"/>
      <c r="I35"/>
      <c r="J35"/>
      <c r="K35"/>
      <c r="L35"/>
      <c r="M35"/>
      <c r="O35" s="742"/>
      <c r="P35" s="299" t="s">
        <v>1738</v>
      </c>
    </row>
    <row r="36" spans="1:16" ht="15" customHeight="1">
      <c r="A36" s="3233" t="s">
        <v>2310</v>
      </c>
      <c r="B36" s="3242"/>
      <c r="C36" s="809"/>
      <c r="D36" s="3118" t="s">
        <v>2287</v>
      </c>
      <c r="E36" s="3118"/>
      <c r="F36" s="3118"/>
      <c r="G36" s="3118"/>
      <c r="H36" s="792"/>
      <c r="I36" s="59"/>
      <c r="J36" s="59"/>
      <c r="K36" s="986"/>
      <c r="L36" s="3118" t="s">
        <v>2288</v>
      </c>
      <c r="M36" s="3467"/>
      <c r="N36" s="3467"/>
      <c r="O36" s="3232" t="s">
        <v>2310</v>
      </c>
      <c r="P36" s="3233"/>
    </row>
    <row r="37" spans="1:16" ht="12.9" customHeight="1">
      <c r="A37" s="3273"/>
      <c r="B37" s="3244"/>
      <c r="C37" s="3392" t="s">
        <v>1393</v>
      </c>
      <c r="D37" s="3258" t="s">
        <v>2289</v>
      </c>
      <c r="E37" s="3392" t="s">
        <v>2290</v>
      </c>
      <c r="F37" s="3271" t="s">
        <v>2291</v>
      </c>
      <c r="G37" s="3287"/>
      <c r="H37" s="3272"/>
      <c r="I37" s="319"/>
      <c r="J37" s="319"/>
      <c r="K37" s="3258" t="s">
        <v>1995</v>
      </c>
      <c r="L37" s="3259" t="s">
        <v>2292</v>
      </c>
      <c r="M37" s="382"/>
      <c r="N37" s="382"/>
      <c r="O37" s="3278"/>
      <c r="P37" s="3273"/>
    </row>
    <row r="38" spans="1:16" ht="12" customHeight="1">
      <c r="A38" s="3273"/>
      <c r="B38" s="3244"/>
      <c r="C38" s="3247"/>
      <c r="D38" s="3239"/>
      <c r="E38" s="3247"/>
      <c r="F38" s="3247" t="s">
        <v>2293</v>
      </c>
      <c r="G38" s="3247" t="s">
        <v>2294</v>
      </c>
      <c r="H38" s="3247" t="s">
        <v>2295</v>
      </c>
      <c r="I38" s="319"/>
      <c r="J38" s="319"/>
      <c r="K38" s="3239"/>
      <c r="L38" s="3288"/>
      <c r="M38" s="3392" t="s">
        <v>2296</v>
      </c>
      <c r="N38" s="3259" t="s">
        <v>2297</v>
      </c>
      <c r="O38" s="3278"/>
      <c r="P38" s="3273"/>
    </row>
    <row r="39" spans="1:16" ht="12" customHeight="1">
      <c r="A39" s="3273"/>
      <c r="B39" s="3244"/>
      <c r="C39" s="3294"/>
      <c r="D39" s="3239"/>
      <c r="E39" s="3247"/>
      <c r="F39" s="3247"/>
      <c r="G39" s="3247"/>
      <c r="H39" s="3247"/>
      <c r="I39" s="319"/>
      <c r="J39" s="319"/>
      <c r="K39" s="3239"/>
      <c r="L39" s="3273"/>
      <c r="M39" s="3247"/>
      <c r="N39" s="3288"/>
      <c r="O39" s="3278"/>
      <c r="P39" s="3273"/>
    </row>
    <row r="40" spans="1:16" ht="12" customHeight="1">
      <c r="A40" s="3241"/>
      <c r="B40" s="3245"/>
      <c r="C40" s="3250"/>
      <c r="D40" s="3237"/>
      <c r="E40" s="3248"/>
      <c r="F40" s="3248"/>
      <c r="G40" s="3248"/>
      <c r="H40" s="3248"/>
      <c r="I40" s="319"/>
      <c r="J40" s="319"/>
      <c r="K40" s="3237"/>
      <c r="L40" s="3241"/>
      <c r="M40" s="3248"/>
      <c r="N40" s="3236"/>
      <c r="O40" s="3240"/>
      <c r="P40" s="3241"/>
    </row>
    <row r="41" spans="1:16" s="306" customFormat="1" ht="20.149999999999999" customHeight="1">
      <c r="A41" s="3471" t="s">
        <v>1393</v>
      </c>
      <c r="B41" s="3472"/>
      <c r="C41" s="993">
        <v>212140</v>
      </c>
      <c r="D41" s="994">
        <v>16359</v>
      </c>
      <c r="E41" s="994">
        <v>160523</v>
      </c>
      <c r="F41" s="551">
        <v>27022</v>
      </c>
      <c r="G41" s="994">
        <v>16707</v>
      </c>
      <c r="H41" s="856">
        <v>9400</v>
      </c>
      <c r="I41" s="994"/>
      <c r="J41" s="994"/>
      <c r="K41" s="856">
        <v>8236</v>
      </c>
      <c r="L41" s="856">
        <v>211884</v>
      </c>
      <c r="M41" s="856">
        <v>14408</v>
      </c>
      <c r="N41" s="995">
        <v>11443</v>
      </c>
      <c r="O41" s="3471" t="s">
        <v>1393</v>
      </c>
      <c r="P41" s="3472"/>
    </row>
    <row r="42" spans="1:16" ht="15" customHeight="1">
      <c r="A42" s="996" t="s">
        <v>2236</v>
      </c>
      <c r="B42" s="74" t="s">
        <v>2269</v>
      </c>
      <c r="C42" s="519">
        <v>4233</v>
      </c>
      <c r="D42" s="519">
        <v>501</v>
      </c>
      <c r="E42" s="519">
        <v>3155</v>
      </c>
      <c r="F42" s="662">
        <v>455</v>
      </c>
      <c r="G42" s="519">
        <v>255</v>
      </c>
      <c r="H42" s="519">
        <v>190</v>
      </c>
      <c r="I42" s="519"/>
      <c r="J42" s="519"/>
      <c r="K42" s="519">
        <v>122</v>
      </c>
      <c r="L42" s="519">
        <v>4269</v>
      </c>
      <c r="M42" s="519">
        <v>297</v>
      </c>
      <c r="N42" s="948">
        <v>184</v>
      </c>
      <c r="O42" s="99" t="s">
        <v>2236</v>
      </c>
      <c r="P42" s="428" t="s">
        <v>2269</v>
      </c>
    </row>
    <row r="43" spans="1:16" ht="15" customHeight="1">
      <c r="A43" s="996" t="s">
        <v>2311</v>
      </c>
      <c r="B43" s="692" t="s">
        <v>2312</v>
      </c>
      <c r="C43" s="519">
        <v>33660</v>
      </c>
      <c r="D43" s="519">
        <v>2614</v>
      </c>
      <c r="E43" s="519">
        <v>25973</v>
      </c>
      <c r="F43" s="662">
        <v>4601</v>
      </c>
      <c r="G43" s="519">
        <v>2984</v>
      </c>
      <c r="H43" s="519">
        <v>1524</v>
      </c>
      <c r="I43" s="519"/>
      <c r="J43" s="519"/>
      <c r="K43" s="519">
        <v>472</v>
      </c>
      <c r="L43" s="519">
        <v>33858</v>
      </c>
      <c r="M43" s="519">
        <v>2882</v>
      </c>
      <c r="N43" s="948">
        <v>1824</v>
      </c>
      <c r="O43" s="99" t="s">
        <v>2239</v>
      </c>
      <c r="P43" s="396" t="s">
        <v>2312</v>
      </c>
    </row>
    <row r="44" spans="1:16" ht="15" customHeight="1">
      <c r="A44" s="996" t="s">
        <v>2313</v>
      </c>
      <c r="B44" s="74" t="s">
        <v>2271</v>
      </c>
      <c r="C44" s="519">
        <v>36179</v>
      </c>
      <c r="D44" s="519">
        <v>2230</v>
      </c>
      <c r="E44" s="519">
        <v>28565</v>
      </c>
      <c r="F44" s="662">
        <v>4904</v>
      </c>
      <c r="G44" s="519">
        <v>3247</v>
      </c>
      <c r="H44" s="519">
        <v>1553</v>
      </c>
      <c r="I44" s="519"/>
      <c r="J44" s="519"/>
      <c r="K44" s="519">
        <v>480</v>
      </c>
      <c r="L44" s="519">
        <v>36203</v>
      </c>
      <c r="M44" s="519">
        <v>2721</v>
      </c>
      <c r="N44" s="948">
        <v>2103</v>
      </c>
      <c r="O44" s="99" t="s">
        <v>2240</v>
      </c>
      <c r="P44" s="428" t="s">
        <v>2271</v>
      </c>
    </row>
    <row r="45" spans="1:16" ht="15" customHeight="1">
      <c r="A45" s="996" t="s">
        <v>2314</v>
      </c>
      <c r="B45" s="74" t="s">
        <v>2315</v>
      </c>
      <c r="C45" s="519">
        <v>25369</v>
      </c>
      <c r="D45" s="519">
        <v>2086</v>
      </c>
      <c r="E45" s="519">
        <v>19654</v>
      </c>
      <c r="F45" s="521">
        <v>2977</v>
      </c>
      <c r="G45" s="519">
        <v>1838</v>
      </c>
      <c r="H45" s="519">
        <v>1041</v>
      </c>
      <c r="I45" s="519"/>
      <c r="J45" s="519"/>
      <c r="K45" s="519">
        <v>652</v>
      </c>
      <c r="L45" s="519">
        <v>25829</v>
      </c>
      <c r="M45" s="519">
        <v>1861</v>
      </c>
      <c r="N45" s="948">
        <v>1478</v>
      </c>
      <c r="O45" s="99" t="s">
        <v>2241</v>
      </c>
      <c r="P45" s="428" t="s">
        <v>2315</v>
      </c>
    </row>
    <row r="46" spans="1:16" ht="15" customHeight="1">
      <c r="A46" s="996" t="s">
        <v>2316</v>
      </c>
      <c r="B46" s="74" t="s">
        <v>2273</v>
      </c>
      <c r="C46" s="519">
        <v>24384</v>
      </c>
      <c r="D46" s="519">
        <v>1864</v>
      </c>
      <c r="E46" s="519">
        <v>19791</v>
      </c>
      <c r="F46" s="662">
        <v>2010</v>
      </c>
      <c r="G46" s="519">
        <v>1200</v>
      </c>
      <c r="H46" s="519">
        <v>725</v>
      </c>
      <c r="I46" s="519"/>
      <c r="J46" s="519"/>
      <c r="K46" s="519">
        <v>719</v>
      </c>
      <c r="L46" s="519">
        <v>24606</v>
      </c>
      <c r="M46" s="519">
        <v>1385</v>
      </c>
      <c r="N46" s="948">
        <v>762</v>
      </c>
      <c r="O46" s="99" t="s">
        <v>2242</v>
      </c>
      <c r="P46" s="428" t="s">
        <v>2273</v>
      </c>
    </row>
    <row r="47" spans="1:16" ht="15" customHeight="1">
      <c r="A47" s="996" t="s">
        <v>2317</v>
      </c>
      <c r="B47" s="74" t="s">
        <v>2274</v>
      </c>
      <c r="C47" s="519">
        <v>2440</v>
      </c>
      <c r="D47" s="519">
        <v>40</v>
      </c>
      <c r="E47" s="519">
        <v>2024</v>
      </c>
      <c r="F47" s="662">
        <v>333</v>
      </c>
      <c r="G47" s="519">
        <v>267</v>
      </c>
      <c r="H47" s="519">
        <v>59</v>
      </c>
      <c r="I47" s="519"/>
      <c r="J47" s="519"/>
      <c r="K47" s="511">
        <v>43</v>
      </c>
      <c r="L47" s="519">
        <v>2459</v>
      </c>
      <c r="M47" s="519">
        <v>244</v>
      </c>
      <c r="N47" s="948">
        <v>101</v>
      </c>
      <c r="O47" s="99" t="s">
        <v>2243</v>
      </c>
      <c r="P47" s="428" t="s">
        <v>2274</v>
      </c>
    </row>
    <row r="48" spans="1:16" ht="15" customHeight="1">
      <c r="A48" s="996" t="s">
        <v>2318</v>
      </c>
      <c r="B48" s="74" t="s">
        <v>2319</v>
      </c>
      <c r="C48" s="519">
        <v>3007</v>
      </c>
      <c r="D48" s="519">
        <v>1599</v>
      </c>
      <c r="E48" s="519">
        <v>1071</v>
      </c>
      <c r="F48" s="662">
        <v>320</v>
      </c>
      <c r="G48" s="519">
        <v>145</v>
      </c>
      <c r="H48" s="519">
        <v>170</v>
      </c>
      <c r="I48" s="519"/>
      <c r="J48" s="519"/>
      <c r="K48" s="519">
        <v>17</v>
      </c>
      <c r="L48" s="519">
        <v>2785</v>
      </c>
      <c r="M48" s="519">
        <v>60</v>
      </c>
      <c r="N48" s="948">
        <v>33</v>
      </c>
      <c r="O48" s="99" t="s">
        <v>2244</v>
      </c>
      <c r="P48" s="428" t="s">
        <v>2319</v>
      </c>
    </row>
    <row r="49" spans="1:24" ht="15" customHeight="1">
      <c r="A49" s="996" t="s">
        <v>2320</v>
      </c>
      <c r="B49" s="74" t="s">
        <v>2276</v>
      </c>
      <c r="C49" s="519">
        <v>40879</v>
      </c>
      <c r="D49" s="519">
        <v>2608</v>
      </c>
      <c r="E49" s="519">
        <v>30531</v>
      </c>
      <c r="F49" s="662">
        <v>6774</v>
      </c>
      <c r="G49" s="519">
        <v>4166</v>
      </c>
      <c r="H49" s="519">
        <v>2392</v>
      </c>
      <c r="I49" s="519"/>
      <c r="J49" s="519"/>
      <c r="K49" s="519">
        <v>966</v>
      </c>
      <c r="L49" s="519">
        <v>39110</v>
      </c>
      <c r="M49" s="519">
        <v>2370</v>
      </c>
      <c r="N49" s="948">
        <v>2419</v>
      </c>
      <c r="O49" s="99" t="s">
        <v>2245</v>
      </c>
      <c r="P49" s="428" t="s">
        <v>2276</v>
      </c>
    </row>
    <row r="50" spans="1:24" ht="15" customHeight="1">
      <c r="A50" s="996" t="s">
        <v>2247</v>
      </c>
      <c r="B50" s="74" t="s">
        <v>2277</v>
      </c>
      <c r="C50" s="519">
        <v>8091</v>
      </c>
      <c r="D50" s="519">
        <v>192</v>
      </c>
      <c r="E50" s="519">
        <v>6322</v>
      </c>
      <c r="F50" s="662">
        <v>1299</v>
      </c>
      <c r="G50" s="519">
        <v>648</v>
      </c>
      <c r="H50" s="519">
        <v>599</v>
      </c>
      <c r="I50" s="519"/>
      <c r="J50" s="519"/>
      <c r="K50" s="519">
        <v>278</v>
      </c>
      <c r="L50" s="519">
        <v>8618</v>
      </c>
      <c r="M50" s="519">
        <v>736</v>
      </c>
      <c r="N50" s="948">
        <v>1038</v>
      </c>
      <c r="O50" s="99" t="s">
        <v>2247</v>
      </c>
      <c r="P50" s="428" t="s">
        <v>2277</v>
      </c>
    </row>
    <row r="51" spans="1:24" ht="15" customHeight="1">
      <c r="A51" s="996" t="s">
        <v>2321</v>
      </c>
      <c r="B51" s="74" t="s">
        <v>2278</v>
      </c>
      <c r="C51" s="519">
        <v>10271</v>
      </c>
      <c r="D51" s="519">
        <v>995</v>
      </c>
      <c r="E51" s="519">
        <v>7662</v>
      </c>
      <c r="F51" s="662">
        <v>1272</v>
      </c>
      <c r="G51" s="519">
        <v>710</v>
      </c>
      <c r="H51" s="519">
        <v>483</v>
      </c>
      <c r="I51" s="519"/>
      <c r="J51" s="519"/>
      <c r="K51" s="519">
        <v>342</v>
      </c>
      <c r="L51" s="519">
        <v>10611</v>
      </c>
      <c r="M51" s="519">
        <v>799</v>
      </c>
      <c r="N51" s="948">
        <v>734</v>
      </c>
      <c r="O51" s="99" t="s">
        <v>2248</v>
      </c>
      <c r="P51" s="428" t="s">
        <v>2278</v>
      </c>
    </row>
    <row r="52" spans="1:24" ht="15" customHeight="1">
      <c r="A52" s="996" t="s">
        <v>2279</v>
      </c>
      <c r="B52" s="74" t="s">
        <v>2280</v>
      </c>
      <c r="C52" s="519">
        <v>15744</v>
      </c>
      <c r="D52" s="519">
        <v>494</v>
      </c>
      <c r="E52" s="519">
        <v>13089</v>
      </c>
      <c r="F52" s="662">
        <v>1688</v>
      </c>
      <c r="G52" s="519">
        <v>1087</v>
      </c>
      <c r="H52" s="519">
        <v>546</v>
      </c>
      <c r="I52" s="519"/>
      <c r="J52" s="519"/>
      <c r="K52" s="511">
        <v>473</v>
      </c>
      <c r="L52" s="519">
        <v>15683</v>
      </c>
      <c r="M52" s="519">
        <v>927</v>
      </c>
      <c r="N52" s="948">
        <v>645</v>
      </c>
      <c r="O52" s="99" t="s">
        <v>2279</v>
      </c>
      <c r="P52" s="428" t="s">
        <v>2280</v>
      </c>
    </row>
    <row r="53" spans="1:24" ht="15" customHeight="1" thickBot="1">
      <c r="A53" s="997" t="s">
        <v>2281</v>
      </c>
      <c r="B53" s="105" t="s">
        <v>2322</v>
      </c>
      <c r="C53" s="734">
        <v>7883</v>
      </c>
      <c r="D53" s="734">
        <v>1136</v>
      </c>
      <c r="E53" s="734">
        <v>2686</v>
      </c>
      <c r="F53" s="526">
        <v>389</v>
      </c>
      <c r="G53" s="734">
        <v>160</v>
      </c>
      <c r="H53" s="734">
        <v>118</v>
      </c>
      <c r="I53" s="498"/>
      <c r="J53" s="498"/>
      <c r="K53" s="734">
        <v>3672</v>
      </c>
      <c r="L53" s="734">
        <v>7853</v>
      </c>
      <c r="M53" s="734">
        <v>126</v>
      </c>
      <c r="N53" s="998">
        <v>122</v>
      </c>
      <c r="O53" s="106" t="s">
        <v>2281</v>
      </c>
      <c r="P53" s="524" t="s">
        <v>2322</v>
      </c>
    </row>
    <row r="54" spans="1:24" s="533" customFormat="1" ht="13.25" customHeight="1">
      <c r="A54" s="3296" t="s">
        <v>2283</v>
      </c>
      <c r="B54" s="3296"/>
      <c r="C54" s="3296"/>
      <c r="D54" s="3296"/>
      <c r="E54" s="3296"/>
      <c r="F54" s="3296"/>
      <c r="G54" s="3296"/>
      <c r="H54" s="3296"/>
      <c r="I54" s="3296"/>
      <c r="J54" s="3296"/>
      <c r="K54" s="3296"/>
      <c r="L54" s="3296"/>
      <c r="M54" s="3296"/>
    </row>
    <row r="55" spans="1:24" s="533" customFormat="1" ht="13.25" customHeight="1">
      <c r="A55" s="91" t="s">
        <v>2307</v>
      </c>
      <c r="B55" s="534"/>
      <c r="C55" s="534"/>
      <c r="D55" s="534"/>
      <c r="E55" s="534"/>
      <c r="F55" s="534"/>
      <c r="G55" s="534"/>
      <c r="H55" s="534"/>
      <c r="I55" s="534"/>
      <c r="J55" s="534"/>
      <c r="K55" s="534"/>
      <c r="L55" s="534"/>
      <c r="M55" s="534"/>
    </row>
    <row r="56" spans="1:24" s="91" customFormat="1" ht="13.25" customHeight="1">
      <c r="A56" s="91" t="s">
        <v>2308</v>
      </c>
      <c r="C56" s="952"/>
      <c r="D56" s="952"/>
      <c r="E56" s="952"/>
      <c r="F56" s="952"/>
      <c r="G56" s="952"/>
      <c r="H56" s="952"/>
      <c r="I56" s="952"/>
      <c r="J56" s="952"/>
      <c r="K56" s="952"/>
      <c r="L56" s="952"/>
      <c r="M56" s="952"/>
      <c r="N56" s="954"/>
      <c r="O56" s="954"/>
      <c r="P56" s="954"/>
      <c r="Q56" s="954"/>
      <c r="R56" s="954"/>
      <c r="S56" s="954"/>
      <c r="X56" s="955"/>
    </row>
    <row r="57" spans="1:24" s="59" customFormat="1" ht="13.5" customHeight="1">
      <c r="A57" s="61"/>
      <c r="C57" s="999"/>
      <c r="D57" s="999"/>
      <c r="E57" s="999"/>
      <c r="F57" s="999"/>
      <c r="G57" s="999"/>
      <c r="H57" s="1000"/>
      <c r="I57" s="1000"/>
      <c r="J57" s="1000"/>
      <c r="K57" s="1000"/>
      <c r="L57" s="999"/>
      <c r="M57" s="999"/>
      <c r="N57" s="1001"/>
      <c r="O57" s="1001"/>
      <c r="P57" s="1001"/>
      <c r="Q57" s="1001"/>
      <c r="R57" s="1001"/>
      <c r="S57" s="1001"/>
      <c r="X57" s="99"/>
    </row>
    <row r="58" spans="1:24" ht="16.5" customHeight="1"/>
    <row r="61" spans="1:24" ht="13.5" customHeight="1"/>
    <row r="62" spans="1:24" ht="13.5" customHeight="1"/>
  </sheetData>
  <mergeCells count="37">
    <mergeCell ref="A54:M54"/>
    <mergeCell ref="H38:H40"/>
    <mergeCell ref="M38:M40"/>
    <mergeCell ref="N38:N40"/>
    <mergeCell ref="A41:B41"/>
    <mergeCell ref="G38:G40"/>
    <mergeCell ref="O41:P41"/>
    <mergeCell ref="O8:P8"/>
    <mergeCell ref="A30:M30"/>
    <mergeCell ref="A34:M34"/>
    <mergeCell ref="A36:B40"/>
    <mergeCell ref="D36:G36"/>
    <mergeCell ref="L36:N36"/>
    <mergeCell ref="O36:P40"/>
    <mergeCell ref="C37:C40"/>
    <mergeCell ref="D37:D40"/>
    <mergeCell ref="E37:E40"/>
    <mergeCell ref="A8:B8"/>
    <mergeCell ref="F37:H37"/>
    <mergeCell ref="K37:K40"/>
    <mergeCell ref="L37:L40"/>
    <mergeCell ref="F38:F40"/>
    <mergeCell ref="A3:B7"/>
    <mergeCell ref="D3:G3"/>
    <mergeCell ref="L3:N3"/>
    <mergeCell ref="O3:P7"/>
    <mergeCell ref="C4:C7"/>
    <mergeCell ref="D4:D7"/>
    <mergeCell ref="E4:E7"/>
    <mergeCell ref="F4:H4"/>
    <mergeCell ref="K4:K7"/>
    <mergeCell ref="L4:L7"/>
    <mergeCell ref="F5:F7"/>
    <mergeCell ref="G5:G7"/>
    <mergeCell ref="H5:H7"/>
    <mergeCell ref="M5:M7"/>
    <mergeCell ref="N5:N7"/>
  </mergeCells>
  <phoneticPr fontId="3"/>
  <pageMargins left="0.59055118110236227" right="0.59055118110236227" top="0.59055118110236227" bottom="0.59055118110236227" header="0.51181102362204722" footer="0.51181102362204722"/>
  <pageSetup paperSize="9" scale="97" orientation="portrait" r:id="rId1"/>
  <headerFooter alignWithMargins="0"/>
  <rowBreaks count="1" manualBreakCount="1">
    <brk id="101" max="8" man="1"/>
  </rowBreaks>
  <colBreaks count="1" manualBreakCount="1">
    <brk id="9" max="5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33023-D604-41B5-8F45-342D5BE9A896}">
  <dimension ref="A1:K35"/>
  <sheetViews>
    <sheetView view="pageBreakPreview" zoomScaleNormal="100" workbookViewId="0"/>
  </sheetViews>
  <sheetFormatPr defaultRowHeight="13"/>
  <cols>
    <col min="1" max="2" width="10.6328125" customWidth="1"/>
    <col min="3" max="4" width="11.36328125" customWidth="1"/>
    <col min="5" max="6" width="10.6328125" customWidth="1"/>
    <col min="7" max="8" width="11.36328125" customWidth="1"/>
  </cols>
  <sheetData>
    <row r="1" spans="1:11" ht="19">
      <c r="A1" s="56" t="s">
        <v>62</v>
      </c>
      <c r="B1" s="57"/>
      <c r="D1" s="58"/>
      <c r="E1" s="58"/>
      <c r="F1" s="57"/>
      <c r="G1" s="57"/>
      <c r="H1" s="57"/>
    </row>
    <row r="2" spans="1:11" ht="13.5" customHeight="1">
      <c r="A2" s="59"/>
      <c r="B2" s="59"/>
      <c r="C2" s="59"/>
      <c r="D2" s="59"/>
      <c r="E2" s="59"/>
      <c r="F2" s="59"/>
      <c r="H2" s="60" t="s">
        <v>0</v>
      </c>
    </row>
    <row r="3" spans="1:11" ht="13.5" customHeight="1" thickBot="1">
      <c r="A3" s="3116" t="s">
        <v>63</v>
      </c>
      <c r="B3" s="3116"/>
      <c r="C3" s="59"/>
      <c r="D3" s="59"/>
      <c r="E3" s="59"/>
      <c r="F3" s="59"/>
      <c r="G3" s="59"/>
      <c r="H3" s="60" t="s">
        <v>64</v>
      </c>
    </row>
    <row r="4" spans="1:11" ht="24.75" customHeight="1">
      <c r="A4" s="62" t="s">
        <v>65</v>
      </c>
      <c r="B4" s="63" t="s">
        <v>66</v>
      </c>
      <c r="C4" s="63" t="s">
        <v>67</v>
      </c>
      <c r="D4" s="64" t="s">
        <v>68</v>
      </c>
      <c r="E4" s="65" t="s">
        <v>65</v>
      </c>
      <c r="F4" s="63" t="s">
        <v>66</v>
      </c>
      <c r="G4" s="63" t="s">
        <v>67</v>
      </c>
      <c r="H4" s="63" t="s">
        <v>68</v>
      </c>
    </row>
    <row r="5" spans="1:11" ht="20" customHeight="1">
      <c r="A5" s="66" t="s">
        <v>69</v>
      </c>
      <c r="B5" s="67" t="s">
        <v>70</v>
      </c>
      <c r="C5" s="68">
        <v>2.11</v>
      </c>
      <c r="D5" s="69">
        <v>356</v>
      </c>
      <c r="E5" s="70" t="s">
        <v>71</v>
      </c>
      <c r="F5" s="71" t="s">
        <v>72</v>
      </c>
      <c r="G5" s="72">
        <v>2.1000000000000001E-2</v>
      </c>
      <c r="H5" s="73" t="s">
        <v>73</v>
      </c>
    </row>
    <row r="6" spans="1:11" ht="20" customHeight="1">
      <c r="A6" s="74" t="s">
        <v>74</v>
      </c>
      <c r="B6" s="75" t="s">
        <v>75</v>
      </c>
      <c r="C6" s="72">
        <v>0.52</v>
      </c>
      <c r="D6" s="73" t="s">
        <v>73</v>
      </c>
      <c r="E6" s="76" t="s">
        <v>76</v>
      </c>
      <c r="F6" s="75" t="s">
        <v>75</v>
      </c>
      <c r="G6" s="77">
        <v>0.01</v>
      </c>
      <c r="H6" s="73" t="s">
        <v>73</v>
      </c>
    </row>
    <row r="7" spans="1:11" ht="20" customHeight="1">
      <c r="A7" s="74" t="s">
        <v>77</v>
      </c>
      <c r="B7" s="75" t="s">
        <v>75</v>
      </c>
      <c r="C7" s="72">
        <v>1.6E-2</v>
      </c>
      <c r="D7" s="73" t="s">
        <v>73</v>
      </c>
      <c r="E7" s="76" t="s">
        <v>78</v>
      </c>
      <c r="F7" s="75" t="s">
        <v>75</v>
      </c>
      <c r="G7" s="77">
        <v>0.01</v>
      </c>
      <c r="H7" s="78" t="s">
        <v>73</v>
      </c>
      <c r="K7" s="79"/>
    </row>
    <row r="8" spans="1:11" ht="20" customHeight="1">
      <c r="A8" s="74" t="s">
        <v>79</v>
      </c>
      <c r="B8" s="75" t="s">
        <v>75</v>
      </c>
      <c r="C8" s="72">
        <v>5.3999999999999999E-2</v>
      </c>
      <c r="D8" s="73" t="s">
        <v>73</v>
      </c>
      <c r="E8" s="76" t="s">
        <v>80</v>
      </c>
      <c r="F8" s="75" t="s">
        <v>81</v>
      </c>
      <c r="G8" s="77">
        <v>8.51</v>
      </c>
      <c r="H8" s="80">
        <v>1205</v>
      </c>
    </row>
    <row r="9" spans="1:11" ht="20" customHeight="1">
      <c r="A9" s="74" t="s">
        <v>82</v>
      </c>
      <c r="B9" s="75" t="s">
        <v>83</v>
      </c>
      <c r="C9" s="72">
        <v>0.92</v>
      </c>
      <c r="D9" s="81" t="s">
        <v>73</v>
      </c>
      <c r="E9" s="76" t="s">
        <v>84</v>
      </c>
      <c r="F9" s="75" t="s">
        <v>75</v>
      </c>
      <c r="G9" s="82">
        <v>4.03</v>
      </c>
      <c r="H9" s="80">
        <v>871</v>
      </c>
      <c r="J9" s="54"/>
    </row>
    <row r="10" spans="1:11" ht="20" customHeight="1" thickBot="1">
      <c r="A10" s="83" t="s">
        <v>85</v>
      </c>
      <c r="B10" s="84" t="s">
        <v>86</v>
      </c>
      <c r="C10" s="85">
        <v>4.0000000000000001E-3</v>
      </c>
      <c r="D10" s="86" t="s">
        <v>73</v>
      </c>
      <c r="E10" s="87"/>
      <c r="F10" s="88"/>
      <c r="G10" s="89"/>
      <c r="H10" s="89"/>
    </row>
    <row r="11" spans="1:11" ht="13.5" customHeight="1">
      <c r="A11" s="52" t="s">
        <v>87</v>
      </c>
      <c r="B11" s="90"/>
      <c r="C11" s="90"/>
      <c r="D11" s="90"/>
    </row>
    <row r="12" spans="1:11" ht="13.5" customHeight="1">
      <c r="A12" s="91" t="s">
        <v>88</v>
      </c>
      <c r="E12" s="92"/>
      <c r="F12" s="92"/>
      <c r="G12" s="92"/>
      <c r="H12" s="92"/>
    </row>
    <row r="13" spans="1:11" ht="13.5" customHeight="1">
      <c r="A13" s="91" t="s">
        <v>89</v>
      </c>
      <c r="B13" s="59"/>
      <c r="C13" s="59"/>
      <c r="D13" s="59"/>
      <c r="E13" s="59"/>
      <c r="F13" s="59"/>
      <c r="G13" s="59"/>
      <c r="H13" s="59"/>
    </row>
    <row r="14" spans="1:11" s="93" customFormat="1" ht="13.5" customHeight="1">
      <c r="A14" s="59"/>
      <c r="B14" s="59"/>
      <c r="C14" s="59"/>
      <c r="D14" s="59"/>
      <c r="E14" s="59"/>
      <c r="F14" s="59"/>
      <c r="G14" s="59"/>
      <c r="H14" s="59"/>
    </row>
    <row r="15" spans="1:11" s="93" customFormat="1" ht="13.5" customHeight="1">
      <c r="A15" s="59"/>
      <c r="B15"/>
      <c r="C15"/>
      <c r="D15"/>
      <c r="E15"/>
      <c r="F15"/>
      <c r="G15"/>
      <c r="H15"/>
    </row>
    <row r="17" spans="1:8" ht="19">
      <c r="A17" s="56" t="s">
        <v>90</v>
      </c>
      <c r="B17" s="57"/>
      <c r="D17" s="58"/>
      <c r="E17" s="58"/>
      <c r="F17" s="57"/>
      <c r="G17" s="57"/>
      <c r="H17" s="57"/>
    </row>
    <row r="18" spans="1:8" ht="13.5" thickBot="1">
      <c r="A18" s="59" t="s">
        <v>91</v>
      </c>
      <c r="B18" s="59"/>
      <c r="C18" s="59"/>
      <c r="D18" s="59"/>
      <c r="E18" s="59"/>
      <c r="F18" s="59"/>
      <c r="H18" s="60" t="s">
        <v>92</v>
      </c>
    </row>
    <row r="19" spans="1:8" ht="19" customHeight="1">
      <c r="A19" s="94" t="s">
        <v>65</v>
      </c>
      <c r="B19" s="64" t="s">
        <v>93</v>
      </c>
      <c r="C19" s="3117" t="s">
        <v>94</v>
      </c>
      <c r="D19" s="3118"/>
      <c r="E19" s="64" t="s">
        <v>65</v>
      </c>
      <c r="F19" s="63" t="s">
        <v>93</v>
      </c>
      <c r="G19" s="3118" t="s">
        <v>94</v>
      </c>
      <c r="H19" s="3118"/>
    </row>
    <row r="20" spans="1:8" ht="19" customHeight="1">
      <c r="A20" s="66" t="s">
        <v>95</v>
      </c>
      <c r="B20" s="96">
        <v>611.1</v>
      </c>
      <c r="C20" s="97" t="s">
        <v>96</v>
      </c>
      <c r="D20" s="98"/>
      <c r="E20" s="70" t="s">
        <v>97</v>
      </c>
      <c r="F20" s="67">
        <v>282.39999999999998</v>
      </c>
      <c r="G20" s="97" t="s">
        <v>98</v>
      </c>
      <c r="H20" s="97"/>
    </row>
    <row r="21" spans="1:8" ht="19" customHeight="1">
      <c r="A21" s="74" t="s">
        <v>99</v>
      </c>
      <c r="B21" s="99">
        <v>545.5</v>
      </c>
      <c r="C21" s="100" t="s">
        <v>100</v>
      </c>
      <c r="D21" s="101"/>
      <c r="E21" s="76" t="s">
        <v>101</v>
      </c>
      <c r="F21" s="102">
        <v>233.8</v>
      </c>
      <c r="G21" s="100" t="s">
        <v>102</v>
      </c>
      <c r="H21" s="100"/>
    </row>
    <row r="22" spans="1:8" ht="19" customHeight="1">
      <c r="A22" s="74" t="s">
        <v>103</v>
      </c>
      <c r="B22" s="99">
        <v>512.29999999999995</v>
      </c>
      <c r="C22" s="100" t="s">
        <v>104</v>
      </c>
      <c r="D22" s="101"/>
      <c r="E22" s="76" t="s">
        <v>105</v>
      </c>
      <c r="F22" s="102">
        <v>231</v>
      </c>
      <c r="G22" s="100" t="s">
        <v>102</v>
      </c>
      <c r="H22" s="100"/>
    </row>
    <row r="23" spans="1:8" ht="19" customHeight="1">
      <c r="A23" s="74" t="s">
        <v>106</v>
      </c>
      <c r="B23" s="99">
        <v>500.1</v>
      </c>
      <c r="C23" s="100" t="s">
        <v>107</v>
      </c>
      <c r="D23" s="101"/>
      <c r="E23" s="76" t="s">
        <v>108</v>
      </c>
      <c r="F23" s="75">
        <v>229.1</v>
      </c>
      <c r="G23" s="100" t="s">
        <v>109</v>
      </c>
      <c r="H23" s="100"/>
    </row>
    <row r="24" spans="1:8" ht="19" customHeight="1">
      <c r="A24" s="74" t="s">
        <v>110</v>
      </c>
      <c r="B24" s="103">
        <v>437.6</v>
      </c>
      <c r="C24" s="100" t="s">
        <v>111</v>
      </c>
      <c r="D24" s="101"/>
      <c r="E24" s="76" t="s">
        <v>112</v>
      </c>
      <c r="F24" s="75">
        <v>225.3</v>
      </c>
      <c r="G24" s="100" t="s">
        <v>113</v>
      </c>
      <c r="H24" s="100"/>
    </row>
    <row r="25" spans="1:8" ht="19" customHeight="1">
      <c r="A25" s="74" t="s">
        <v>114</v>
      </c>
      <c r="B25" s="99">
        <v>429.7</v>
      </c>
      <c r="C25" s="100" t="s">
        <v>115</v>
      </c>
      <c r="D25" s="101"/>
      <c r="E25" s="76" t="s">
        <v>116</v>
      </c>
      <c r="F25" s="102">
        <v>221</v>
      </c>
      <c r="G25" s="100" t="s">
        <v>117</v>
      </c>
      <c r="H25" s="100"/>
    </row>
    <row r="26" spans="1:8" ht="19" customHeight="1">
      <c r="A26" s="74" t="s">
        <v>118</v>
      </c>
      <c r="B26" s="104">
        <v>401</v>
      </c>
      <c r="C26" s="100" t="s">
        <v>119</v>
      </c>
      <c r="D26" s="101"/>
      <c r="E26" s="76" t="s">
        <v>120</v>
      </c>
      <c r="F26" s="75">
        <v>206.9</v>
      </c>
      <c r="G26" s="100" t="s">
        <v>121</v>
      </c>
      <c r="H26" s="100"/>
    </row>
    <row r="27" spans="1:8" ht="19" customHeight="1">
      <c r="A27" s="74" t="s">
        <v>122</v>
      </c>
      <c r="B27" s="99">
        <v>398.9</v>
      </c>
      <c r="C27" s="100" t="s">
        <v>100</v>
      </c>
      <c r="D27" s="101"/>
      <c r="E27" s="76" t="s">
        <v>123</v>
      </c>
      <c r="F27" s="75">
        <v>190.7</v>
      </c>
      <c r="G27" s="100" t="s">
        <v>124</v>
      </c>
      <c r="H27" s="100"/>
    </row>
    <row r="28" spans="1:8" ht="19" customHeight="1">
      <c r="A28" s="74" t="s">
        <v>125</v>
      </c>
      <c r="B28" s="99">
        <v>387.3</v>
      </c>
      <c r="C28" s="100" t="s">
        <v>126</v>
      </c>
      <c r="D28" s="101"/>
      <c r="E28" s="76" t="s">
        <v>127</v>
      </c>
      <c r="F28" s="75">
        <v>189.4</v>
      </c>
      <c r="G28" s="100" t="s">
        <v>128</v>
      </c>
      <c r="H28" s="100"/>
    </row>
    <row r="29" spans="1:8" ht="19" customHeight="1">
      <c r="A29" s="74" t="s">
        <v>129</v>
      </c>
      <c r="B29" s="99">
        <v>328.4</v>
      </c>
      <c r="C29" s="100" t="s">
        <v>121</v>
      </c>
      <c r="D29" s="101"/>
      <c r="E29" s="76" t="s">
        <v>130</v>
      </c>
      <c r="F29" s="75">
        <v>95.6</v>
      </c>
      <c r="G29" s="100" t="s">
        <v>131</v>
      </c>
      <c r="H29" s="100"/>
    </row>
    <row r="30" spans="1:8" ht="19" customHeight="1" thickBot="1">
      <c r="A30" s="105" t="s">
        <v>132</v>
      </c>
      <c r="B30" s="106">
        <v>298.2</v>
      </c>
      <c r="C30" s="107" t="s">
        <v>115</v>
      </c>
      <c r="D30" s="108"/>
      <c r="E30" s="109"/>
      <c r="F30" s="88"/>
      <c r="G30" s="89"/>
      <c r="H30" s="89"/>
    </row>
    <row r="31" spans="1:8" ht="13.25" customHeight="1">
      <c r="A31" s="52" t="s">
        <v>133</v>
      </c>
    </row>
    <row r="32" spans="1:8" ht="13.25" customHeight="1">
      <c r="A32" s="91" t="s">
        <v>134</v>
      </c>
    </row>
    <row r="33" ht="19" customHeight="1"/>
    <row r="34" ht="19" customHeight="1"/>
    <row r="35" ht="13.5" customHeight="1"/>
  </sheetData>
  <mergeCells count="3">
    <mergeCell ref="A3:B3"/>
    <mergeCell ref="C19:D19"/>
    <mergeCell ref="G19:H19"/>
  </mergeCells>
  <phoneticPr fontId="3"/>
  <pageMargins left="0.9055118110236221" right="0.59055118110236227" top="0.59055118110236227" bottom="0.59055118110236227" header="0.51181102362204722" footer="0.51181102362204722"/>
  <pageSetup paperSize="9" orientation="portrait" horizont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0B0F-24BB-4E26-A85B-DEA7105F4D84}">
  <dimension ref="A1:U48"/>
  <sheetViews>
    <sheetView view="pageBreakPreview" zoomScale="90" zoomScaleNormal="100" zoomScaleSheetLayoutView="90" workbookViewId="0"/>
  </sheetViews>
  <sheetFormatPr defaultColWidth="9" defaultRowHeight="13"/>
  <cols>
    <col min="1" max="1" width="2.81640625" style="305" customWidth="1"/>
    <col min="2" max="2" width="19.36328125" style="305" customWidth="1"/>
    <col min="3" max="3" width="3.6328125" style="305" customWidth="1"/>
    <col min="4" max="4" width="9.08984375" style="305" customWidth="1"/>
    <col min="5" max="6" width="11.08984375" style="305" customWidth="1"/>
    <col min="7" max="8" width="10.90625" style="305" customWidth="1"/>
    <col min="9" max="9" width="11.08984375" style="305" customWidth="1"/>
    <col min="10" max="10" width="2" style="305" customWidth="1"/>
    <col min="11" max="11" width="2.6328125" style="305" customWidth="1"/>
    <col min="12" max="17" width="11.6328125" style="305" customWidth="1"/>
    <col min="18" max="18" width="5.08984375" style="305" customWidth="1"/>
    <col min="19" max="19" width="6.453125" style="305" customWidth="1"/>
    <col min="20" max="20" width="7.6328125" style="305" customWidth="1"/>
    <col min="21" max="16384" width="9" style="305"/>
  </cols>
  <sheetData>
    <row r="1" spans="1:20" ht="21" customHeight="1">
      <c r="A1" s="1002" t="s">
        <v>2323</v>
      </c>
      <c r="B1" s="1002"/>
      <c r="C1" s="1002"/>
      <c r="D1" s="1002"/>
      <c r="E1" s="1002"/>
      <c r="F1" s="1002"/>
      <c r="G1" s="1003"/>
      <c r="H1" s="1003"/>
      <c r="I1" s="1004"/>
      <c r="J1" s="1004"/>
      <c r="K1" s="1004"/>
    </row>
    <row r="2" spans="1:20" s="59" customFormat="1" ht="15" customHeight="1" thickBot="1">
      <c r="A2" s="342" t="s">
        <v>1737</v>
      </c>
      <c r="D2" s="342"/>
      <c r="E2" s="342"/>
      <c r="F2" s="342"/>
      <c r="L2" s="342"/>
      <c r="Q2" s="342"/>
      <c r="R2" s="342"/>
      <c r="S2" s="299"/>
      <c r="T2" s="299" t="s">
        <v>1552</v>
      </c>
    </row>
    <row r="3" spans="1:20" s="59" customFormat="1" ht="15.9" customHeight="1">
      <c r="A3" s="3233" t="s">
        <v>2324</v>
      </c>
      <c r="B3" s="3233"/>
      <c r="C3" s="3242"/>
      <c r="D3" s="3293" t="s">
        <v>1393</v>
      </c>
      <c r="E3" s="809"/>
      <c r="F3" s="3479" t="s">
        <v>2325</v>
      </c>
      <c r="G3" s="3479"/>
      <c r="H3" s="3479"/>
      <c r="I3" s="792"/>
      <c r="L3" s="792"/>
      <c r="M3" s="3479" t="s">
        <v>2326</v>
      </c>
      <c r="N3" s="3479"/>
      <c r="O3" s="3479"/>
      <c r="P3" s="3479"/>
      <c r="Q3" s="3479"/>
      <c r="R3" s="428"/>
      <c r="T3" s="3383" t="s">
        <v>2122</v>
      </c>
    </row>
    <row r="4" spans="1:20" s="59" customFormat="1" ht="35.15" customHeight="1">
      <c r="A4" s="3241"/>
      <c r="B4" s="3241"/>
      <c r="C4" s="3245"/>
      <c r="D4" s="3250"/>
      <c r="E4" s="1006" t="s">
        <v>2327</v>
      </c>
      <c r="F4" s="1006" t="s">
        <v>2328</v>
      </c>
      <c r="G4" s="1006" t="s">
        <v>2329</v>
      </c>
      <c r="H4" s="1006" t="s">
        <v>2330</v>
      </c>
      <c r="I4" s="1006" t="s">
        <v>2331</v>
      </c>
      <c r="J4" s="1007"/>
      <c r="K4" s="1007"/>
      <c r="L4" s="1008" t="s">
        <v>2332</v>
      </c>
      <c r="M4" s="1006" t="s">
        <v>2333</v>
      </c>
      <c r="N4" s="1006" t="s">
        <v>2334</v>
      </c>
      <c r="O4" s="1006" t="s">
        <v>2335</v>
      </c>
      <c r="P4" s="1006" t="s">
        <v>2336</v>
      </c>
      <c r="Q4" s="1006" t="s">
        <v>2337</v>
      </c>
      <c r="R4" s="3473" t="s">
        <v>2338</v>
      </c>
      <c r="S4" s="3474"/>
      <c r="T4" s="3466"/>
    </row>
    <row r="5" spans="1:20" s="486" customFormat="1" ht="21.9" customHeight="1">
      <c r="A5" s="739" t="s">
        <v>1393</v>
      </c>
      <c r="B5" s="1009"/>
      <c r="C5" s="1010"/>
      <c r="D5" s="830">
        <v>212140</v>
      </c>
      <c r="E5" s="1011">
        <v>4233</v>
      </c>
      <c r="F5" s="1011">
        <v>33660</v>
      </c>
      <c r="G5" s="1011">
        <v>36179</v>
      </c>
      <c r="H5" s="1011">
        <v>25369</v>
      </c>
      <c r="I5" s="1011">
        <v>24384</v>
      </c>
      <c r="J5" s="1011"/>
      <c r="K5" s="1011"/>
      <c r="L5" s="1011">
        <v>2440</v>
      </c>
      <c r="M5" s="1011">
        <v>3007</v>
      </c>
      <c r="N5" s="1011">
        <v>40879</v>
      </c>
      <c r="O5" s="1012">
        <v>8091</v>
      </c>
      <c r="P5" s="1011">
        <v>10271</v>
      </c>
      <c r="Q5" s="1012">
        <v>15744</v>
      </c>
      <c r="R5" s="3480">
        <v>7883</v>
      </c>
      <c r="S5" s="3481"/>
      <c r="T5" s="965" t="s">
        <v>2164</v>
      </c>
    </row>
    <row r="6" spans="1:20" s="59" customFormat="1" ht="17.149999999999999" customHeight="1">
      <c r="A6" s="99" t="s">
        <v>2236</v>
      </c>
      <c r="B6" s="3475" t="s">
        <v>2237</v>
      </c>
      <c r="C6" s="3476"/>
      <c r="D6" s="511">
        <v>2894</v>
      </c>
      <c r="E6" s="398">
        <v>28</v>
      </c>
      <c r="F6" s="398">
        <v>16</v>
      </c>
      <c r="G6" s="511">
        <v>95</v>
      </c>
      <c r="H6" s="511">
        <v>40</v>
      </c>
      <c r="I6" s="511">
        <v>7</v>
      </c>
      <c r="J6" s="511"/>
      <c r="K6" s="511"/>
      <c r="L6" s="398">
        <v>1</v>
      </c>
      <c r="M6" s="398">
        <v>2573</v>
      </c>
      <c r="N6" s="398">
        <v>41</v>
      </c>
      <c r="O6" s="398">
        <v>5</v>
      </c>
      <c r="P6" s="398">
        <v>2</v>
      </c>
      <c r="Q6" s="60">
        <v>85</v>
      </c>
      <c r="R6" s="3477">
        <v>1</v>
      </c>
      <c r="S6" s="3478"/>
      <c r="T6" s="75" t="s">
        <v>2236</v>
      </c>
    </row>
    <row r="7" spans="1:20" s="59" customFormat="1" ht="17.149999999999999" customHeight="1">
      <c r="A7"/>
      <c r="B7" s="3475" t="s">
        <v>2238</v>
      </c>
      <c r="C7" s="3476"/>
      <c r="D7" s="511">
        <v>2833</v>
      </c>
      <c r="E7" s="398">
        <v>27</v>
      </c>
      <c r="F7" s="398">
        <v>16</v>
      </c>
      <c r="G7" s="511">
        <v>92</v>
      </c>
      <c r="H7" s="511">
        <v>40</v>
      </c>
      <c r="I7" s="511">
        <v>7</v>
      </c>
      <c r="J7" s="511"/>
      <c r="K7" s="511"/>
      <c r="L7" s="511">
        <v>1</v>
      </c>
      <c r="M7" s="511">
        <v>2525</v>
      </c>
      <c r="N7" s="511">
        <v>39</v>
      </c>
      <c r="O7" s="974">
        <v>3</v>
      </c>
      <c r="P7" s="511" t="s">
        <v>717</v>
      </c>
      <c r="Q7" s="60">
        <v>82</v>
      </c>
      <c r="R7" s="3477">
        <v>1</v>
      </c>
      <c r="S7" s="3478"/>
      <c r="T7" s="966"/>
    </row>
    <row r="8" spans="1:20" s="59" customFormat="1" ht="17.149999999999999" customHeight="1">
      <c r="A8" s="99" t="s">
        <v>2239</v>
      </c>
      <c r="B8" s="3475" t="s">
        <v>2298</v>
      </c>
      <c r="C8" s="3476"/>
      <c r="D8" s="511">
        <v>165</v>
      </c>
      <c r="E8" s="398" t="s">
        <v>717</v>
      </c>
      <c r="F8" s="398" t="s">
        <v>717</v>
      </c>
      <c r="G8" s="511">
        <v>7</v>
      </c>
      <c r="H8" s="511">
        <v>3</v>
      </c>
      <c r="I8" s="511" t="s">
        <v>717</v>
      </c>
      <c r="J8" s="511"/>
      <c r="K8" s="511"/>
      <c r="L8" s="511" t="s">
        <v>717</v>
      </c>
      <c r="M8" s="511">
        <v>140</v>
      </c>
      <c r="N8" s="511">
        <v>12</v>
      </c>
      <c r="O8" s="974" t="s">
        <v>717</v>
      </c>
      <c r="P8" s="511" t="s">
        <v>717</v>
      </c>
      <c r="Q8" s="60">
        <v>3</v>
      </c>
      <c r="R8" s="3477" t="s">
        <v>717</v>
      </c>
      <c r="S8" s="3478"/>
      <c r="T8" s="75" t="s">
        <v>2239</v>
      </c>
    </row>
    <row r="9" spans="1:20" s="59" customFormat="1" ht="17.149999999999999" customHeight="1">
      <c r="A9" s="99" t="s">
        <v>2240</v>
      </c>
      <c r="B9" s="3475" t="s">
        <v>2171</v>
      </c>
      <c r="C9" s="3476"/>
      <c r="D9" s="511">
        <v>29</v>
      </c>
      <c r="E9" s="398">
        <v>2</v>
      </c>
      <c r="F9" s="398" t="s">
        <v>717</v>
      </c>
      <c r="G9" s="511">
        <v>5</v>
      </c>
      <c r="H9" s="511">
        <v>1</v>
      </c>
      <c r="I9" s="511" t="s">
        <v>717</v>
      </c>
      <c r="J9" s="511"/>
      <c r="K9" s="511"/>
      <c r="L9" s="511" t="s">
        <v>717</v>
      </c>
      <c r="M9" s="511" t="s">
        <v>717</v>
      </c>
      <c r="N9" s="511">
        <v>4</v>
      </c>
      <c r="O9" s="974">
        <v>13</v>
      </c>
      <c r="P9" s="511">
        <v>4</v>
      </c>
      <c r="Q9" s="60" t="s">
        <v>717</v>
      </c>
      <c r="R9" s="3477" t="s">
        <v>717</v>
      </c>
      <c r="S9" s="3478"/>
      <c r="T9" s="75" t="s">
        <v>2240</v>
      </c>
    </row>
    <row r="10" spans="1:20" s="59" customFormat="1" ht="17.149999999999999" customHeight="1">
      <c r="A10" s="99" t="s">
        <v>2241</v>
      </c>
      <c r="B10" s="3475" t="s">
        <v>2125</v>
      </c>
      <c r="C10" s="3476"/>
      <c r="D10" s="511">
        <v>16906</v>
      </c>
      <c r="E10" s="398">
        <v>605</v>
      </c>
      <c r="F10" s="398">
        <v>902</v>
      </c>
      <c r="G10" s="511">
        <v>2906</v>
      </c>
      <c r="H10" s="511">
        <v>820</v>
      </c>
      <c r="I10" s="511">
        <v>19</v>
      </c>
      <c r="J10" s="511"/>
      <c r="K10" s="511"/>
      <c r="L10" s="511">
        <v>17</v>
      </c>
      <c r="M10" s="511">
        <v>38</v>
      </c>
      <c r="N10" s="511">
        <v>1986</v>
      </c>
      <c r="O10" s="974">
        <v>379</v>
      </c>
      <c r="P10" s="511">
        <v>9021</v>
      </c>
      <c r="Q10" s="60">
        <v>212</v>
      </c>
      <c r="R10" s="3477">
        <v>1</v>
      </c>
      <c r="S10" s="3478"/>
      <c r="T10" s="75" t="s">
        <v>2241</v>
      </c>
    </row>
    <row r="11" spans="1:20" s="59" customFormat="1" ht="17.149999999999999" customHeight="1">
      <c r="A11" s="99" t="s">
        <v>2242</v>
      </c>
      <c r="B11" s="3475" t="s">
        <v>2126</v>
      </c>
      <c r="C11" s="3476"/>
      <c r="D11" s="511">
        <v>47555</v>
      </c>
      <c r="E11" s="398">
        <v>1116</v>
      </c>
      <c r="F11" s="398">
        <v>2946</v>
      </c>
      <c r="G11" s="511">
        <v>7624</v>
      </c>
      <c r="H11" s="511">
        <v>1810</v>
      </c>
      <c r="I11" s="511">
        <v>22</v>
      </c>
      <c r="J11" s="511"/>
      <c r="K11" s="511"/>
      <c r="L11" s="511">
        <v>48</v>
      </c>
      <c r="M11" s="511">
        <v>15</v>
      </c>
      <c r="N11" s="511">
        <v>30642</v>
      </c>
      <c r="O11" s="978">
        <v>725</v>
      </c>
      <c r="P11" s="511">
        <v>353</v>
      </c>
      <c r="Q11" s="1013">
        <v>2254</v>
      </c>
      <c r="R11" s="3477" t="s">
        <v>717</v>
      </c>
      <c r="S11" s="3478"/>
      <c r="T11" s="75" t="s">
        <v>2242</v>
      </c>
    </row>
    <row r="12" spans="1:20" s="59" customFormat="1" ht="17.149999999999999" customHeight="1">
      <c r="A12" s="99" t="s">
        <v>2243</v>
      </c>
      <c r="B12" s="3475" t="s">
        <v>2175</v>
      </c>
      <c r="C12" s="3476"/>
      <c r="D12" s="511">
        <v>719</v>
      </c>
      <c r="E12" s="398">
        <v>13</v>
      </c>
      <c r="F12" s="398">
        <v>100</v>
      </c>
      <c r="G12" s="511">
        <v>269</v>
      </c>
      <c r="H12" s="511">
        <v>39</v>
      </c>
      <c r="I12" s="511">
        <v>2</v>
      </c>
      <c r="J12" s="511"/>
      <c r="K12" s="511"/>
      <c r="L12" s="511">
        <v>1</v>
      </c>
      <c r="M12" s="511" t="s">
        <v>717</v>
      </c>
      <c r="N12" s="511">
        <v>40</v>
      </c>
      <c r="O12" s="511">
        <v>165</v>
      </c>
      <c r="P12" s="511">
        <v>67</v>
      </c>
      <c r="Q12" s="60">
        <v>22</v>
      </c>
      <c r="R12" s="3477">
        <v>1</v>
      </c>
      <c r="S12" s="3478"/>
      <c r="T12" s="75" t="s">
        <v>2243</v>
      </c>
    </row>
    <row r="13" spans="1:20" s="59" customFormat="1" ht="17.149999999999999" customHeight="1">
      <c r="A13" s="99" t="s">
        <v>2244</v>
      </c>
      <c r="B13" s="3475" t="s">
        <v>2299</v>
      </c>
      <c r="C13" s="3476"/>
      <c r="D13" s="511">
        <v>2052</v>
      </c>
      <c r="E13" s="398">
        <v>62</v>
      </c>
      <c r="F13" s="398">
        <v>1214</v>
      </c>
      <c r="G13" s="511">
        <v>400</v>
      </c>
      <c r="H13" s="511">
        <v>194</v>
      </c>
      <c r="I13" s="511">
        <v>13</v>
      </c>
      <c r="J13" s="511"/>
      <c r="K13" s="511"/>
      <c r="L13" s="511" t="s">
        <v>717</v>
      </c>
      <c r="M13" s="511" t="s">
        <v>717</v>
      </c>
      <c r="N13" s="511">
        <v>89</v>
      </c>
      <c r="O13" s="974">
        <v>1</v>
      </c>
      <c r="P13" s="511">
        <v>25</v>
      </c>
      <c r="Q13" s="60">
        <v>51</v>
      </c>
      <c r="R13" s="3477">
        <v>3</v>
      </c>
      <c r="S13" s="3478"/>
      <c r="T13" s="75" t="s">
        <v>2244</v>
      </c>
    </row>
    <row r="14" spans="1:20" s="59" customFormat="1" ht="17.149999999999999" customHeight="1">
      <c r="A14" s="99" t="s">
        <v>2245</v>
      </c>
      <c r="B14" s="3475" t="s">
        <v>2179</v>
      </c>
      <c r="C14" s="3476"/>
      <c r="D14" s="398">
        <v>12146</v>
      </c>
      <c r="E14" s="398">
        <v>248</v>
      </c>
      <c r="F14" s="398">
        <v>103</v>
      </c>
      <c r="G14" s="511">
        <v>2397</v>
      </c>
      <c r="H14" s="511">
        <v>224</v>
      </c>
      <c r="I14" s="398">
        <v>66</v>
      </c>
      <c r="J14" s="398"/>
      <c r="K14" s="398"/>
      <c r="L14" s="511">
        <v>48</v>
      </c>
      <c r="M14" s="511">
        <v>1</v>
      </c>
      <c r="N14" s="511">
        <v>251</v>
      </c>
      <c r="O14" s="978">
        <v>5607</v>
      </c>
      <c r="P14" s="511">
        <v>100</v>
      </c>
      <c r="Q14" s="1013">
        <v>3098</v>
      </c>
      <c r="R14" s="3477">
        <v>3</v>
      </c>
      <c r="S14" s="3478"/>
      <c r="T14" s="75" t="s">
        <v>2245</v>
      </c>
    </row>
    <row r="15" spans="1:20" s="59" customFormat="1" ht="17.149999999999999" customHeight="1">
      <c r="A15" s="99" t="s">
        <v>2247</v>
      </c>
      <c r="B15" s="3475" t="s">
        <v>2300</v>
      </c>
      <c r="C15" s="3476"/>
      <c r="D15" s="511">
        <v>34894</v>
      </c>
      <c r="E15" s="511">
        <v>919</v>
      </c>
      <c r="F15" s="511">
        <v>1123</v>
      </c>
      <c r="G15" s="511">
        <v>6212</v>
      </c>
      <c r="H15" s="511">
        <v>17417</v>
      </c>
      <c r="I15" s="398">
        <v>175</v>
      </c>
      <c r="J15" s="398"/>
      <c r="K15" s="398"/>
      <c r="L15" s="398">
        <v>15</v>
      </c>
      <c r="M15" s="511">
        <v>34</v>
      </c>
      <c r="N15" s="511">
        <v>4368</v>
      </c>
      <c r="O15" s="978">
        <v>169</v>
      </c>
      <c r="P15" s="511">
        <v>277</v>
      </c>
      <c r="Q15" s="1013">
        <v>4185</v>
      </c>
      <c r="R15" s="3477" t="s">
        <v>717</v>
      </c>
      <c r="S15" s="3478"/>
      <c r="T15" s="75" t="s">
        <v>2247</v>
      </c>
    </row>
    <row r="16" spans="1:20" s="59" customFormat="1" ht="17.149999999999999" customHeight="1">
      <c r="A16" s="99" t="s">
        <v>2248</v>
      </c>
      <c r="B16" s="3475" t="s">
        <v>2301</v>
      </c>
      <c r="C16" s="3476"/>
      <c r="D16" s="398">
        <v>3777</v>
      </c>
      <c r="E16" s="398">
        <v>72</v>
      </c>
      <c r="F16" s="398">
        <v>65</v>
      </c>
      <c r="G16" s="511">
        <v>1705</v>
      </c>
      <c r="H16" s="511">
        <v>1904</v>
      </c>
      <c r="I16" s="398">
        <v>14</v>
      </c>
      <c r="J16" s="398"/>
      <c r="K16" s="398"/>
      <c r="L16" s="60">
        <v>1</v>
      </c>
      <c r="M16" s="60">
        <v>1</v>
      </c>
      <c r="N16" s="60">
        <v>5</v>
      </c>
      <c r="O16" s="60">
        <v>4</v>
      </c>
      <c r="P16" s="60" t="s">
        <v>717</v>
      </c>
      <c r="Q16" s="60">
        <v>6</v>
      </c>
      <c r="R16" s="3477" t="s">
        <v>717</v>
      </c>
      <c r="S16" s="3478"/>
      <c r="T16" s="75" t="s">
        <v>2248</v>
      </c>
    </row>
    <row r="17" spans="1:20" s="59" customFormat="1" ht="17.149999999999999" customHeight="1">
      <c r="A17" s="99" t="s">
        <v>2249</v>
      </c>
      <c r="B17" s="3475" t="s">
        <v>2302</v>
      </c>
      <c r="C17" s="3476"/>
      <c r="D17" s="511">
        <v>3062</v>
      </c>
      <c r="E17" s="511">
        <v>221</v>
      </c>
      <c r="F17" s="511">
        <v>39</v>
      </c>
      <c r="G17" s="511">
        <v>689</v>
      </c>
      <c r="H17" s="511">
        <v>1254</v>
      </c>
      <c r="I17" s="398">
        <v>543</v>
      </c>
      <c r="J17" s="398"/>
      <c r="K17" s="398"/>
      <c r="L17" s="511">
        <v>8</v>
      </c>
      <c r="M17" s="511">
        <v>1</v>
      </c>
      <c r="N17" s="511">
        <v>93</v>
      </c>
      <c r="O17" s="974">
        <v>47</v>
      </c>
      <c r="P17" s="511">
        <v>21</v>
      </c>
      <c r="Q17" s="60">
        <v>146</v>
      </c>
      <c r="R17" s="3477" t="s">
        <v>717</v>
      </c>
      <c r="S17" s="3478"/>
      <c r="T17" s="75" t="s">
        <v>2249</v>
      </c>
    </row>
    <row r="18" spans="1:20" s="59" customFormat="1" ht="17.149999999999999" customHeight="1">
      <c r="A18" s="99" t="s">
        <v>2250</v>
      </c>
      <c r="B18" s="3482" t="s">
        <v>2187</v>
      </c>
      <c r="C18" s="3483"/>
      <c r="D18" s="511">
        <v>5645</v>
      </c>
      <c r="E18" s="511">
        <v>90</v>
      </c>
      <c r="F18" s="511">
        <v>2507</v>
      </c>
      <c r="G18" s="511">
        <v>1721</v>
      </c>
      <c r="H18" s="511">
        <v>167</v>
      </c>
      <c r="I18" s="398">
        <v>156</v>
      </c>
      <c r="J18" s="398"/>
      <c r="K18" s="398"/>
      <c r="L18" s="60">
        <v>8</v>
      </c>
      <c r="M18" s="60">
        <v>47</v>
      </c>
      <c r="N18" s="60">
        <v>677</v>
      </c>
      <c r="O18" s="60">
        <v>17</v>
      </c>
      <c r="P18" s="60">
        <v>195</v>
      </c>
      <c r="Q18" s="60">
        <v>60</v>
      </c>
      <c r="R18" s="3477" t="s">
        <v>717</v>
      </c>
      <c r="S18" s="3478"/>
      <c r="T18" s="75" t="s">
        <v>2250</v>
      </c>
    </row>
    <row r="19" spans="1:20" s="59" customFormat="1" ht="17.149999999999999" customHeight="1">
      <c r="A19" s="99" t="s">
        <v>2252</v>
      </c>
      <c r="B19" s="3419" t="s">
        <v>2189</v>
      </c>
      <c r="C19" s="3422"/>
      <c r="D19" s="398">
        <v>9826</v>
      </c>
      <c r="E19" s="398">
        <v>134</v>
      </c>
      <c r="F19" s="398">
        <v>119</v>
      </c>
      <c r="G19" s="511">
        <v>327</v>
      </c>
      <c r="H19" s="511">
        <v>359</v>
      </c>
      <c r="I19" s="398">
        <v>8056</v>
      </c>
      <c r="J19" s="398"/>
      <c r="K19" s="398"/>
      <c r="L19" s="60">
        <v>7</v>
      </c>
      <c r="M19" s="60">
        <v>6</v>
      </c>
      <c r="N19" s="60">
        <v>100</v>
      </c>
      <c r="O19" s="60">
        <v>22</v>
      </c>
      <c r="P19" s="60">
        <v>1</v>
      </c>
      <c r="Q19" s="60">
        <v>695</v>
      </c>
      <c r="R19" s="3477" t="s">
        <v>717</v>
      </c>
      <c r="S19" s="3478"/>
      <c r="T19" s="75" t="s">
        <v>2252</v>
      </c>
    </row>
    <row r="20" spans="1:20" s="59" customFormat="1" ht="17.149999999999999" customHeight="1">
      <c r="A20" s="99" t="s">
        <v>2253</v>
      </c>
      <c r="B20" s="3482" t="s">
        <v>2191</v>
      </c>
      <c r="C20" s="3483"/>
      <c r="D20" s="398">
        <v>6865</v>
      </c>
      <c r="E20" s="398">
        <v>101</v>
      </c>
      <c r="F20" s="398">
        <v>261</v>
      </c>
      <c r="G20" s="398">
        <v>529</v>
      </c>
      <c r="H20" s="398">
        <v>496</v>
      </c>
      <c r="I20" s="398">
        <v>4602</v>
      </c>
      <c r="J20" s="398"/>
      <c r="K20" s="398"/>
      <c r="L20" s="60">
        <v>28</v>
      </c>
      <c r="M20" s="60">
        <v>72</v>
      </c>
      <c r="N20" s="60">
        <v>170</v>
      </c>
      <c r="O20" s="60">
        <v>84</v>
      </c>
      <c r="P20" s="60">
        <v>8</v>
      </c>
      <c r="Q20" s="60">
        <v>514</v>
      </c>
      <c r="R20" s="3477" t="s">
        <v>717</v>
      </c>
      <c r="S20" s="3478"/>
      <c r="T20" s="75" t="s">
        <v>2253</v>
      </c>
    </row>
    <row r="21" spans="1:20" s="59" customFormat="1" ht="17.149999999999999" customHeight="1">
      <c r="A21" s="99" t="s">
        <v>2254</v>
      </c>
      <c r="B21" s="3475" t="s">
        <v>2193</v>
      </c>
      <c r="C21" s="3476"/>
      <c r="D21" s="398">
        <v>9904</v>
      </c>
      <c r="E21" s="398">
        <v>123</v>
      </c>
      <c r="F21" s="398">
        <v>7432</v>
      </c>
      <c r="G21" s="398">
        <v>1262</v>
      </c>
      <c r="H21" s="398">
        <v>32</v>
      </c>
      <c r="I21" s="398">
        <v>797</v>
      </c>
      <c r="J21" s="398"/>
      <c r="K21" s="398"/>
      <c r="L21" s="398">
        <v>6</v>
      </c>
      <c r="M21" s="398">
        <v>19</v>
      </c>
      <c r="N21" s="398">
        <v>13</v>
      </c>
      <c r="O21" s="446">
        <v>50</v>
      </c>
      <c r="P21" s="398">
        <v>1</v>
      </c>
      <c r="Q21" s="60">
        <v>162</v>
      </c>
      <c r="R21" s="3477">
        <v>7</v>
      </c>
      <c r="S21" s="3478"/>
      <c r="T21" s="75" t="s">
        <v>2254</v>
      </c>
    </row>
    <row r="22" spans="1:20" s="59" customFormat="1" ht="17.149999999999999" customHeight="1">
      <c r="A22" s="99" t="s">
        <v>2255</v>
      </c>
      <c r="B22" s="3475" t="s">
        <v>2195</v>
      </c>
      <c r="C22" s="3476"/>
      <c r="D22" s="511">
        <v>29801</v>
      </c>
      <c r="E22" s="398">
        <v>163</v>
      </c>
      <c r="F22" s="398">
        <v>15589</v>
      </c>
      <c r="G22" s="511">
        <v>3425</v>
      </c>
      <c r="H22" s="511">
        <v>65</v>
      </c>
      <c r="I22" s="398">
        <v>9541</v>
      </c>
      <c r="J22" s="398"/>
      <c r="K22" s="398"/>
      <c r="L22" s="398">
        <v>58</v>
      </c>
      <c r="M22" s="398">
        <v>21</v>
      </c>
      <c r="N22" s="398">
        <v>183</v>
      </c>
      <c r="O22" s="446">
        <v>330</v>
      </c>
      <c r="P22" s="398">
        <v>6</v>
      </c>
      <c r="Q22" s="60">
        <v>411</v>
      </c>
      <c r="R22" s="3477">
        <v>9</v>
      </c>
      <c r="S22" s="3478"/>
      <c r="T22" s="75" t="s">
        <v>2255</v>
      </c>
    </row>
    <row r="23" spans="1:20" s="59" customFormat="1" ht="17.149999999999999" customHeight="1">
      <c r="A23" s="99" t="s">
        <v>2256</v>
      </c>
      <c r="B23" s="3475" t="s">
        <v>2197</v>
      </c>
      <c r="C23" s="3476"/>
      <c r="D23" s="398">
        <v>1623</v>
      </c>
      <c r="E23" s="398">
        <v>45</v>
      </c>
      <c r="F23" s="398">
        <v>40</v>
      </c>
      <c r="G23" s="398">
        <v>1061</v>
      </c>
      <c r="H23" s="398">
        <v>193</v>
      </c>
      <c r="I23" s="398">
        <v>4</v>
      </c>
      <c r="J23" s="398"/>
      <c r="K23" s="398"/>
      <c r="L23" s="398" t="s">
        <v>717</v>
      </c>
      <c r="M23" s="511">
        <v>5</v>
      </c>
      <c r="N23" s="511">
        <v>7</v>
      </c>
      <c r="O23" s="978">
        <v>8</v>
      </c>
      <c r="P23" s="511" t="s">
        <v>717</v>
      </c>
      <c r="Q23" s="60">
        <v>260</v>
      </c>
      <c r="R23" s="3477" t="s">
        <v>717</v>
      </c>
      <c r="S23" s="3478"/>
      <c r="T23" s="75" t="s">
        <v>2256</v>
      </c>
    </row>
    <row r="24" spans="1:20" s="59" customFormat="1" ht="17.149999999999999" customHeight="1">
      <c r="A24" s="99" t="s">
        <v>2257</v>
      </c>
      <c r="B24" s="3484" t="s">
        <v>2304</v>
      </c>
      <c r="C24" s="3485"/>
      <c r="D24" s="398">
        <v>11590</v>
      </c>
      <c r="E24" s="398">
        <v>228</v>
      </c>
      <c r="F24" s="398">
        <v>726</v>
      </c>
      <c r="G24" s="398">
        <v>2629</v>
      </c>
      <c r="H24" s="398">
        <v>315</v>
      </c>
      <c r="I24" s="398">
        <v>363</v>
      </c>
      <c r="J24" s="398"/>
      <c r="K24" s="398"/>
      <c r="L24" s="398">
        <v>1014</v>
      </c>
      <c r="M24" s="511">
        <v>25</v>
      </c>
      <c r="N24" s="511">
        <v>2153</v>
      </c>
      <c r="O24" s="974">
        <v>444</v>
      </c>
      <c r="P24" s="511">
        <v>159</v>
      </c>
      <c r="Q24" s="1013">
        <v>3467</v>
      </c>
      <c r="R24" s="3477">
        <v>67</v>
      </c>
      <c r="S24" s="3478"/>
      <c r="T24" s="75" t="s">
        <v>2257</v>
      </c>
    </row>
    <row r="25" spans="1:20" s="59" customFormat="1" ht="17.149999999999999" customHeight="1">
      <c r="A25" s="99" t="s">
        <v>2259</v>
      </c>
      <c r="B25" s="3482" t="s">
        <v>2305</v>
      </c>
      <c r="C25" s="3483"/>
      <c r="D25" s="398">
        <v>4534</v>
      </c>
      <c r="E25" s="398">
        <v>56</v>
      </c>
      <c r="F25" s="398">
        <v>459</v>
      </c>
      <c r="G25" s="398">
        <v>2711</v>
      </c>
      <c r="H25" s="398" t="s">
        <v>717</v>
      </c>
      <c r="I25" s="398">
        <v>1</v>
      </c>
      <c r="J25" s="398"/>
      <c r="K25" s="398"/>
      <c r="L25" s="398">
        <v>1176</v>
      </c>
      <c r="M25" s="398">
        <v>9</v>
      </c>
      <c r="N25" s="398">
        <v>17</v>
      </c>
      <c r="O25" s="446">
        <v>9</v>
      </c>
      <c r="P25" s="398">
        <v>29</v>
      </c>
      <c r="Q25" s="60">
        <v>67</v>
      </c>
      <c r="R25" s="3477" t="s">
        <v>717</v>
      </c>
      <c r="S25" s="3478"/>
      <c r="T25" s="75" t="s">
        <v>2259</v>
      </c>
    </row>
    <row r="26" spans="1:20" s="59" customFormat="1" ht="17.149999999999999" customHeight="1" thickBot="1">
      <c r="A26" s="106" t="s">
        <v>2260</v>
      </c>
      <c r="B26" s="3486" t="s">
        <v>2306</v>
      </c>
      <c r="C26" s="3487"/>
      <c r="D26" s="398">
        <v>8153</v>
      </c>
      <c r="E26" s="398">
        <v>7</v>
      </c>
      <c r="F26" s="398">
        <v>19</v>
      </c>
      <c r="G26" s="398">
        <v>205</v>
      </c>
      <c r="H26" s="398">
        <v>36</v>
      </c>
      <c r="I26" s="416">
        <v>3</v>
      </c>
      <c r="J26" s="398"/>
      <c r="K26" s="398"/>
      <c r="L26" s="299">
        <v>4</v>
      </c>
      <c r="M26" s="299" t="s">
        <v>717</v>
      </c>
      <c r="N26" s="299">
        <v>28</v>
      </c>
      <c r="O26" s="299">
        <v>12</v>
      </c>
      <c r="P26" s="299">
        <v>2</v>
      </c>
      <c r="Q26" s="299">
        <v>46</v>
      </c>
      <c r="R26" s="3488">
        <v>7791</v>
      </c>
      <c r="S26" s="3489"/>
      <c r="T26" s="325" t="s">
        <v>2260</v>
      </c>
    </row>
    <row r="27" spans="1:20" s="91" customFormat="1" ht="13.5" customHeight="1">
      <c r="A27" s="91" t="s">
        <v>2339</v>
      </c>
      <c r="B27" s="552"/>
      <c r="C27" s="552"/>
      <c r="D27" s="552"/>
      <c r="E27" s="552"/>
      <c r="F27" s="552"/>
      <c r="G27" s="552"/>
      <c r="H27" s="552"/>
    </row>
    <row r="28" spans="1:20" ht="13.5" customHeight="1">
      <c r="A28" s="59"/>
      <c r="B28" s="59"/>
      <c r="C28" s="59"/>
    </row>
    <row r="29" spans="1:20" ht="13.5" customHeight="1">
      <c r="A29" s="59"/>
      <c r="B29" s="59"/>
      <c r="C29" s="59"/>
    </row>
    <row r="30" spans="1:20" ht="13.5" customHeight="1">
      <c r="A30" s="59"/>
      <c r="B30" s="59"/>
      <c r="C30" s="59"/>
    </row>
    <row r="32" spans="1:20" ht="19">
      <c r="A32" s="56" t="s">
        <v>2340</v>
      </c>
      <c r="B32" s="56"/>
      <c r="C32" s="56"/>
    </row>
    <row r="33" spans="1:21" ht="13.5" customHeight="1" thickBot="1">
      <c r="A33" s="342" t="s">
        <v>1737</v>
      </c>
      <c r="B33" s="342"/>
      <c r="C33" s="342"/>
      <c r="I33" s="60"/>
      <c r="J33" s="60"/>
      <c r="K33" s="60"/>
      <c r="N33" s="742"/>
      <c r="O33" s="742"/>
      <c r="P33" s="742"/>
      <c r="R33" s="742"/>
      <c r="S33" s="742"/>
      <c r="T33" s="299" t="s">
        <v>1738</v>
      </c>
    </row>
    <row r="34" spans="1:21" ht="13.5" customHeight="1">
      <c r="A34" s="3233" t="s">
        <v>2341</v>
      </c>
      <c r="B34" s="3242"/>
      <c r="C34" s="3243" t="s">
        <v>2342</v>
      </c>
      <c r="D34" s="3235"/>
      <c r="E34" s="3243" t="s">
        <v>2343</v>
      </c>
      <c r="F34" s="1015"/>
      <c r="G34" s="1015"/>
      <c r="H34" s="1015"/>
      <c r="I34" s="1015"/>
      <c r="J34" s="560"/>
      <c r="K34" s="560"/>
      <c r="L34" s="1015"/>
      <c r="M34" s="1016"/>
      <c r="N34" s="3243" t="s">
        <v>2344</v>
      </c>
      <c r="O34" s="1015"/>
      <c r="P34" s="1015"/>
      <c r="Q34" s="1016"/>
      <c r="R34" s="3243" t="s">
        <v>2345</v>
      </c>
      <c r="S34" s="3242"/>
      <c r="T34" s="3243" t="s">
        <v>2346</v>
      </c>
      <c r="U34" s="59"/>
    </row>
    <row r="35" spans="1:21" ht="13.5" customHeight="1">
      <c r="A35" s="3273"/>
      <c r="B35" s="3244"/>
      <c r="C35" s="3238"/>
      <c r="D35" s="3239"/>
      <c r="E35" s="3238"/>
      <c r="F35" s="3262" t="s">
        <v>2347</v>
      </c>
      <c r="G35" s="59"/>
      <c r="H35" s="59"/>
      <c r="I35" s="59"/>
      <c r="J35" s="59"/>
      <c r="K35" s="59"/>
      <c r="L35" s="345"/>
      <c r="M35" s="3392" t="s">
        <v>2348</v>
      </c>
      <c r="N35" s="3238"/>
      <c r="O35" s="3249" t="s">
        <v>2349</v>
      </c>
      <c r="P35" s="3249" t="s">
        <v>2350</v>
      </c>
      <c r="Q35" s="3249" t="s">
        <v>2351</v>
      </c>
      <c r="R35" s="3278"/>
      <c r="S35" s="3244"/>
      <c r="T35" s="3278"/>
      <c r="U35" s="59"/>
    </row>
    <row r="36" spans="1:21" ht="17.149999999999999" customHeight="1">
      <c r="A36" s="3273"/>
      <c r="B36" s="3244"/>
      <c r="C36" s="3238"/>
      <c r="D36" s="3239"/>
      <c r="E36" s="3238"/>
      <c r="F36" s="3278"/>
      <c r="G36" s="3249" t="s">
        <v>2352</v>
      </c>
      <c r="H36" s="3392" t="s">
        <v>2353</v>
      </c>
      <c r="I36" s="3392" t="s">
        <v>2354</v>
      </c>
      <c r="J36" s="319"/>
      <c r="K36" s="319"/>
      <c r="L36" s="3491" t="s">
        <v>2355</v>
      </c>
      <c r="M36" s="3247"/>
      <c r="N36" s="3238"/>
      <c r="O36" s="3294"/>
      <c r="P36" s="3294"/>
      <c r="Q36" s="3294"/>
      <c r="R36" s="3278"/>
      <c r="S36" s="3244"/>
      <c r="T36" s="3278"/>
      <c r="U36" s="59"/>
    </row>
    <row r="37" spans="1:21" ht="17.149999999999999" customHeight="1">
      <c r="A37" s="3241"/>
      <c r="B37" s="3245"/>
      <c r="C37" s="3266"/>
      <c r="D37" s="3237"/>
      <c r="E37" s="3266"/>
      <c r="F37" s="3240"/>
      <c r="G37" s="3250"/>
      <c r="H37" s="3248"/>
      <c r="I37" s="3248"/>
      <c r="J37" s="319"/>
      <c r="K37" s="319"/>
      <c r="L37" s="3245"/>
      <c r="M37" s="3248"/>
      <c r="N37" s="3266"/>
      <c r="O37" s="3250"/>
      <c r="P37" s="3250"/>
      <c r="Q37" s="3250"/>
      <c r="R37" s="3240"/>
      <c r="S37" s="3245"/>
      <c r="T37" s="3240"/>
      <c r="U37" s="59"/>
    </row>
    <row r="38" spans="1:21" ht="17.149999999999999" customHeight="1">
      <c r="A38" s="3492" t="s">
        <v>2356</v>
      </c>
      <c r="B38" s="3493"/>
      <c r="C38" s="560"/>
      <c r="D38" s="398">
        <v>355216</v>
      </c>
      <c r="E38" s="1017">
        <v>214555</v>
      </c>
      <c r="F38" s="398">
        <v>202448</v>
      </c>
      <c r="G38" s="398">
        <v>169292</v>
      </c>
      <c r="H38" s="1017">
        <v>27349</v>
      </c>
      <c r="I38" s="1017">
        <v>2566</v>
      </c>
      <c r="J38" s="1017"/>
      <c r="K38" s="1017"/>
      <c r="L38" s="398">
        <v>3241</v>
      </c>
      <c r="M38" s="1017">
        <v>12107</v>
      </c>
      <c r="N38" s="1017">
        <v>134493</v>
      </c>
      <c r="O38" s="398">
        <v>57061</v>
      </c>
      <c r="P38" s="398">
        <v>20698</v>
      </c>
      <c r="Q38" s="398">
        <v>56734</v>
      </c>
      <c r="R38" s="398"/>
      <c r="S38" s="402">
        <v>6168</v>
      </c>
      <c r="T38" s="75" t="s">
        <v>2357</v>
      </c>
    </row>
    <row r="39" spans="1:21" ht="17.149999999999999" customHeight="1">
      <c r="A39" s="3273"/>
      <c r="B39" s="3494"/>
      <c r="C39" s="560"/>
      <c r="D39" s="113" t="s">
        <v>2358</v>
      </c>
      <c r="E39" s="113" t="s">
        <v>2359</v>
      </c>
      <c r="F39" s="113" t="s">
        <v>2360</v>
      </c>
      <c r="G39" s="113" t="s">
        <v>2361</v>
      </c>
      <c r="H39" s="113" t="s">
        <v>2362</v>
      </c>
      <c r="I39" s="113" t="s">
        <v>2363</v>
      </c>
      <c r="J39" s="113"/>
      <c r="K39" s="113"/>
      <c r="L39" s="113" t="s">
        <v>2364</v>
      </c>
      <c r="M39" s="113" t="s">
        <v>2365</v>
      </c>
      <c r="N39" s="113" t="s">
        <v>2366</v>
      </c>
      <c r="O39" s="113" t="s">
        <v>2367</v>
      </c>
      <c r="P39" s="113" t="s">
        <v>2368</v>
      </c>
      <c r="Q39" s="113" t="s">
        <v>2369</v>
      </c>
      <c r="R39" s="99"/>
      <c r="S39" s="113" t="s">
        <v>2370</v>
      </c>
      <c r="T39" s="75"/>
    </row>
    <row r="40" spans="1:21" ht="17.149999999999999" customHeight="1">
      <c r="A40" s="3495" t="s">
        <v>2371</v>
      </c>
      <c r="B40" s="3320"/>
      <c r="C40" s="560"/>
      <c r="D40" s="1020">
        <v>387686</v>
      </c>
      <c r="E40" s="1021">
        <v>222096</v>
      </c>
      <c r="F40" s="1020">
        <v>209716</v>
      </c>
      <c r="G40" s="1020">
        <v>174300</v>
      </c>
      <c r="H40" s="1021">
        <v>28171</v>
      </c>
      <c r="I40" s="1021">
        <v>2585</v>
      </c>
      <c r="J40" s="1021"/>
      <c r="K40" s="1021"/>
      <c r="L40" s="1020">
        <v>4660</v>
      </c>
      <c r="M40" s="1021">
        <v>12380</v>
      </c>
      <c r="N40" s="1021">
        <v>130158</v>
      </c>
      <c r="O40" s="398">
        <v>59020</v>
      </c>
      <c r="P40" s="398">
        <v>19889</v>
      </c>
      <c r="Q40" s="398">
        <v>51249</v>
      </c>
      <c r="S40" s="735">
        <v>35432</v>
      </c>
      <c r="T40" s="75" t="s">
        <v>2372</v>
      </c>
    </row>
    <row r="41" spans="1:21" ht="17.149999999999999" customHeight="1">
      <c r="A41" s="3397" t="s">
        <v>2373</v>
      </c>
      <c r="B41" s="3121"/>
      <c r="C41" s="1022"/>
      <c r="D41" s="519">
        <v>395180</v>
      </c>
      <c r="E41" s="519">
        <v>222208</v>
      </c>
      <c r="F41" s="519">
        <v>213452</v>
      </c>
      <c r="G41" s="519">
        <v>177207</v>
      </c>
      <c r="H41" s="519">
        <v>28809</v>
      </c>
      <c r="I41" s="519">
        <v>3083</v>
      </c>
      <c r="J41" s="519"/>
      <c r="K41" s="519"/>
      <c r="L41" s="519">
        <v>4353</v>
      </c>
      <c r="M41" s="519">
        <v>8756</v>
      </c>
      <c r="N41" s="519">
        <v>151935</v>
      </c>
      <c r="O41" s="519">
        <v>54323</v>
      </c>
      <c r="P41" s="519">
        <v>20289</v>
      </c>
      <c r="Q41" s="519">
        <v>77323</v>
      </c>
      <c r="S41" s="1023">
        <v>21037</v>
      </c>
      <c r="T41" s="75" t="s">
        <v>1425</v>
      </c>
    </row>
    <row r="42" spans="1:21" ht="17.149999999999999" customHeight="1">
      <c r="A42" s="3496" t="s">
        <v>2374</v>
      </c>
      <c r="B42" s="3320"/>
      <c r="C42" s="1022"/>
      <c r="D42" s="856">
        <v>392550</v>
      </c>
      <c r="E42" s="856">
        <v>219856</v>
      </c>
      <c r="F42" s="856">
        <v>212140</v>
      </c>
      <c r="G42" s="856">
        <v>178210</v>
      </c>
      <c r="H42" s="856">
        <v>24888</v>
      </c>
      <c r="I42" s="856">
        <v>3453</v>
      </c>
      <c r="J42" s="856"/>
      <c r="K42" s="856"/>
      <c r="L42" s="856">
        <v>5589</v>
      </c>
      <c r="M42" s="856">
        <v>7716</v>
      </c>
      <c r="N42" s="856">
        <v>134521</v>
      </c>
      <c r="O42" s="856">
        <v>46225</v>
      </c>
      <c r="P42" s="856">
        <v>18293</v>
      </c>
      <c r="Q42" s="856">
        <v>70003</v>
      </c>
      <c r="S42" s="1025">
        <v>38173</v>
      </c>
      <c r="T42" s="548" t="s">
        <v>1802</v>
      </c>
    </row>
    <row r="43" spans="1:21" ht="21.9" customHeight="1">
      <c r="A43" s="3477" t="s">
        <v>2375</v>
      </c>
      <c r="B43" s="3478"/>
      <c r="C43" s="962"/>
      <c r="D43" s="1023">
        <v>188559</v>
      </c>
      <c r="E43" s="1023">
        <v>120681</v>
      </c>
      <c r="F43" s="1023">
        <v>116105</v>
      </c>
      <c r="G43" s="1023">
        <v>109200</v>
      </c>
      <c r="H43" s="1023">
        <v>2644</v>
      </c>
      <c r="I43" s="1023">
        <v>1666</v>
      </c>
      <c r="J43" s="1023"/>
      <c r="K43" s="1023"/>
      <c r="L43" s="1023">
        <v>2595</v>
      </c>
      <c r="M43" s="1023">
        <v>4576</v>
      </c>
      <c r="N43" s="1023">
        <v>48172</v>
      </c>
      <c r="O43" s="1023">
        <v>5396</v>
      </c>
      <c r="P43" s="1023">
        <v>9202</v>
      </c>
      <c r="Q43" s="1023">
        <v>33574</v>
      </c>
      <c r="R43" s="1023"/>
      <c r="S43" s="1023">
        <v>19706</v>
      </c>
      <c r="T43" s="75" t="s">
        <v>752</v>
      </c>
    </row>
    <row r="44" spans="1:21" ht="21.9" customHeight="1" thickBot="1">
      <c r="A44" s="3303" t="s">
        <v>2376</v>
      </c>
      <c r="B44" s="3490"/>
      <c r="C44" s="1026"/>
      <c r="D44" s="1027">
        <v>203991</v>
      </c>
      <c r="E44" s="1027">
        <v>99175</v>
      </c>
      <c r="F44" s="1027">
        <v>96035</v>
      </c>
      <c r="G44" s="1027">
        <v>69010</v>
      </c>
      <c r="H44" s="1027">
        <v>22244</v>
      </c>
      <c r="I44" s="1027">
        <v>1787</v>
      </c>
      <c r="J44" s="1027"/>
      <c r="K44" s="1027"/>
      <c r="L44" s="1027">
        <v>2994</v>
      </c>
      <c r="M44" s="1027">
        <v>3140</v>
      </c>
      <c r="N44" s="1027">
        <v>86349</v>
      </c>
      <c r="O44" s="1027">
        <v>40829</v>
      </c>
      <c r="P44" s="1027">
        <v>9091</v>
      </c>
      <c r="Q44" s="1027">
        <v>36429</v>
      </c>
      <c r="R44" s="1027"/>
      <c r="S44" s="1028">
        <v>18467</v>
      </c>
      <c r="T44" s="325" t="s">
        <v>753</v>
      </c>
    </row>
    <row r="45" spans="1:21">
      <c r="A45" s="483" t="s">
        <v>2212</v>
      </c>
      <c r="B45" s="91"/>
      <c r="C45" s="59"/>
    </row>
    <row r="46" spans="1:21">
      <c r="A46" s="483" t="s">
        <v>2377</v>
      </c>
      <c r="B46" s="91"/>
      <c r="C46" s="59"/>
    </row>
    <row r="47" spans="1:21">
      <c r="A47" s="91" t="s">
        <v>2378</v>
      </c>
      <c r="B47" s="533"/>
      <c r="D47" s="59"/>
    </row>
    <row r="48" spans="1:21">
      <c r="A48" s="91" t="s">
        <v>2379</v>
      </c>
      <c r="B48" s="533"/>
    </row>
  </sheetData>
  <mergeCells count="71">
    <mergeCell ref="A44:B44"/>
    <mergeCell ref="Q35:Q37"/>
    <mergeCell ref="G36:G37"/>
    <mergeCell ref="H36:H37"/>
    <mergeCell ref="I36:I37"/>
    <mergeCell ref="L36:L37"/>
    <mergeCell ref="A38:B38"/>
    <mergeCell ref="A34:B37"/>
    <mergeCell ref="C34:D37"/>
    <mergeCell ref="E34:E37"/>
    <mergeCell ref="N34:N37"/>
    <mergeCell ref="A39:B39"/>
    <mergeCell ref="A40:B40"/>
    <mergeCell ref="A41:B41"/>
    <mergeCell ref="A42:B42"/>
    <mergeCell ref="A43:B43"/>
    <mergeCell ref="R34:S37"/>
    <mergeCell ref="T34:T37"/>
    <mergeCell ref="F35:F37"/>
    <mergeCell ref="M35:M37"/>
    <mergeCell ref="O35:O37"/>
    <mergeCell ref="P35:P37"/>
    <mergeCell ref="B24:C24"/>
    <mergeCell ref="R24:S24"/>
    <mergeCell ref="B25:C25"/>
    <mergeCell ref="R25:S25"/>
    <mergeCell ref="B26:C26"/>
    <mergeCell ref="R26:S26"/>
    <mergeCell ref="B21:C21"/>
    <mergeCell ref="R21:S21"/>
    <mergeCell ref="B22:C22"/>
    <mergeCell ref="R22:S22"/>
    <mergeCell ref="B23:C23"/>
    <mergeCell ref="R23:S23"/>
    <mergeCell ref="B18:C18"/>
    <mergeCell ref="R18:S18"/>
    <mergeCell ref="B19:C19"/>
    <mergeCell ref="R19:S19"/>
    <mergeCell ref="B20:C20"/>
    <mergeCell ref="R20:S20"/>
    <mergeCell ref="B15:C15"/>
    <mergeCell ref="R15:S15"/>
    <mergeCell ref="B16:C16"/>
    <mergeCell ref="R16:S16"/>
    <mergeCell ref="B17:C17"/>
    <mergeCell ref="R17:S17"/>
    <mergeCell ref="B12:C12"/>
    <mergeCell ref="R12:S12"/>
    <mergeCell ref="B13:C13"/>
    <mergeCell ref="R13:S13"/>
    <mergeCell ref="B14:C14"/>
    <mergeCell ref="R14:S14"/>
    <mergeCell ref="B9:C9"/>
    <mergeCell ref="R9:S9"/>
    <mergeCell ref="B10:C10"/>
    <mergeCell ref="R10:S10"/>
    <mergeCell ref="B11:C11"/>
    <mergeCell ref="R11:S11"/>
    <mergeCell ref="T3:T4"/>
    <mergeCell ref="R4:S4"/>
    <mergeCell ref="B8:C8"/>
    <mergeCell ref="R8:S8"/>
    <mergeCell ref="A3:C4"/>
    <mergeCell ref="D3:D4"/>
    <mergeCell ref="F3:H3"/>
    <mergeCell ref="M3:Q3"/>
    <mergeCell ref="R5:S5"/>
    <mergeCell ref="B6:C6"/>
    <mergeCell ref="R6:S6"/>
    <mergeCell ref="B7:C7"/>
    <mergeCell ref="R7:S7"/>
  </mergeCells>
  <phoneticPr fontId="3"/>
  <pageMargins left="0.59055118110236227" right="0.59055118110236227" top="0.59055118110236227" bottom="0.59055118110236227" header="0.51181102362204722" footer="0.51181102362204722"/>
  <pageSetup paperSize="9" scale="99" orientation="portrait" horizontalDpi="4294967293" r:id="rId1"/>
  <headerFooter alignWithMargins="0"/>
  <colBreaks count="1" manualBreakCount="1">
    <brk id="10" max="47"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BB124-4C24-4155-9BE1-90E4198874D5}">
  <dimension ref="A1:V54"/>
  <sheetViews>
    <sheetView view="pageBreakPreview" zoomScaleNormal="100" zoomScaleSheetLayoutView="100" workbookViewId="0"/>
  </sheetViews>
  <sheetFormatPr defaultColWidth="9" defaultRowHeight="13"/>
  <cols>
    <col min="1" max="4" width="1.6328125" style="305" customWidth="1"/>
    <col min="5" max="5" width="5.6328125" style="305" customWidth="1"/>
    <col min="6" max="6" width="9.6328125" style="305" customWidth="1"/>
    <col min="7" max="7" width="10.6328125" style="305" customWidth="1"/>
    <col min="8" max="11" width="11.36328125" style="305" customWidth="1"/>
    <col min="12" max="12" width="11.08984375" style="305" customWidth="1"/>
    <col min="13" max="13" width="2.6328125" style="305" customWidth="1"/>
    <col min="14" max="14" width="2.36328125" style="305" customWidth="1"/>
    <col min="15" max="19" width="10.90625" style="305" customWidth="1"/>
    <col min="20" max="21" width="11.08984375" style="305" customWidth="1"/>
    <col min="22" max="22" width="13.08984375" style="305" customWidth="1"/>
    <col min="23" max="16384" width="9" style="305"/>
  </cols>
  <sheetData>
    <row r="1" spans="1:22" ht="21" customHeight="1">
      <c r="A1" s="3500" t="s">
        <v>2380</v>
      </c>
      <c r="B1" s="3500"/>
      <c r="C1" s="3500"/>
      <c r="D1" s="3500"/>
      <c r="E1" s="3500"/>
      <c r="F1" s="3500"/>
      <c r="G1" s="3500"/>
      <c r="H1" s="3500"/>
      <c r="I1" s="3500"/>
      <c r="J1" s="3500"/>
      <c r="K1" s="3500"/>
      <c r="L1" s="3500"/>
      <c r="M1" s="1002"/>
      <c r="N1" s="1002"/>
      <c r="O1" s="859"/>
      <c r="P1" s="859"/>
      <c r="Q1" s="859"/>
      <c r="R1" s="859"/>
      <c r="S1" s="859"/>
      <c r="T1" s="859"/>
    </row>
    <row r="2" spans="1:22" ht="16.5" customHeight="1" thickBot="1">
      <c r="A2" s="342" t="s">
        <v>1737</v>
      </c>
      <c r="B2" s="342"/>
      <c r="C2" s="342"/>
      <c r="D2" s="342"/>
      <c r="E2" s="342"/>
      <c r="F2" s="342"/>
      <c r="G2" s="342"/>
      <c r="H2" s="342"/>
      <c r="I2" s="342"/>
      <c r="J2" s="342"/>
      <c r="K2" s="342"/>
      <c r="L2" s="342"/>
      <c r="M2" s="59"/>
      <c r="N2" s="59"/>
      <c r="O2" s="342"/>
      <c r="P2" s="342"/>
      <c r="Q2" s="342"/>
      <c r="R2" s="342"/>
      <c r="S2" s="342"/>
      <c r="T2" s="342"/>
      <c r="U2" s="342"/>
      <c r="V2" s="299" t="s">
        <v>1552</v>
      </c>
    </row>
    <row r="3" spans="1:22" ht="15.75" customHeight="1">
      <c r="A3" s="3234" t="s">
        <v>2381</v>
      </c>
      <c r="B3" s="3234"/>
      <c r="C3" s="3234"/>
      <c r="D3" s="3234"/>
      <c r="E3" s="3234"/>
      <c r="F3" s="3235"/>
      <c r="G3" s="3294" t="s">
        <v>1393</v>
      </c>
      <c r="H3" s="63"/>
      <c r="I3" s="3479" t="s">
        <v>2325</v>
      </c>
      <c r="J3" s="3479"/>
      <c r="K3" s="3479"/>
      <c r="L3" s="1005"/>
      <c r="M3" s="428"/>
      <c r="N3" s="428"/>
      <c r="P3" s="3479" t="s">
        <v>2382</v>
      </c>
      <c r="Q3" s="3479"/>
      <c r="R3" s="3479"/>
      <c r="S3" s="3479"/>
      <c r="T3" s="3479"/>
      <c r="U3" s="94"/>
      <c r="V3" s="3238" t="s">
        <v>2383</v>
      </c>
    </row>
    <row r="4" spans="1:22" ht="15.75" customHeight="1">
      <c r="A4" s="3288"/>
      <c r="B4" s="3288"/>
      <c r="C4" s="3288"/>
      <c r="D4" s="3288"/>
      <c r="E4" s="3288"/>
      <c r="F4" s="3239"/>
      <c r="G4" s="3294"/>
      <c r="H4" s="3497" t="s">
        <v>2327</v>
      </c>
      <c r="I4" s="3497" t="s">
        <v>2328</v>
      </c>
      <c r="J4" s="3498" t="s">
        <v>2329</v>
      </c>
      <c r="K4" s="3497" t="s">
        <v>2330</v>
      </c>
      <c r="L4" s="3497" t="s">
        <v>2331</v>
      </c>
      <c r="M4" s="1007"/>
      <c r="N4" s="1007"/>
      <c r="O4" s="3502" t="s">
        <v>2384</v>
      </c>
      <c r="P4" s="3497" t="s">
        <v>2333</v>
      </c>
      <c r="Q4" s="3497" t="s">
        <v>2334</v>
      </c>
      <c r="R4" s="3442" t="s">
        <v>2335</v>
      </c>
      <c r="S4" s="3497" t="s">
        <v>2336</v>
      </c>
      <c r="T4" s="3442" t="s">
        <v>2337</v>
      </c>
      <c r="U4" s="3442" t="s">
        <v>2338</v>
      </c>
      <c r="V4" s="3238"/>
    </row>
    <row r="5" spans="1:22" ht="15.75" customHeight="1">
      <c r="A5" s="3236"/>
      <c r="B5" s="3236"/>
      <c r="C5" s="3236"/>
      <c r="D5" s="3236"/>
      <c r="E5" s="3236"/>
      <c r="F5" s="3237"/>
      <c r="G5" s="3250"/>
      <c r="H5" s="3391"/>
      <c r="I5" s="3391"/>
      <c r="J5" s="3499"/>
      <c r="K5" s="3391"/>
      <c r="L5" s="3391"/>
      <c r="M5" s="1007"/>
      <c r="N5" s="1007"/>
      <c r="O5" s="3503"/>
      <c r="P5" s="3391"/>
      <c r="Q5" s="3391"/>
      <c r="R5" s="3501"/>
      <c r="S5" s="3391"/>
      <c r="T5" s="3501"/>
      <c r="U5" s="3443"/>
      <c r="V5" s="3266"/>
    </row>
    <row r="6" spans="1:22" s="859" customFormat="1" ht="15.65" customHeight="1">
      <c r="A6" s="3504" t="s">
        <v>2385</v>
      </c>
      <c r="B6" s="3504"/>
      <c r="C6" s="3504"/>
      <c r="D6" s="3504"/>
      <c r="E6" s="3504"/>
      <c r="F6" s="3505"/>
      <c r="G6" s="1029">
        <v>212140</v>
      </c>
      <c r="H6" s="508">
        <v>4233</v>
      </c>
      <c r="I6" s="508">
        <v>33660</v>
      </c>
      <c r="J6" s="508">
        <v>36179</v>
      </c>
      <c r="K6" s="508">
        <v>25369</v>
      </c>
      <c r="L6" s="508">
        <v>24384</v>
      </c>
      <c r="M6" s="551"/>
      <c r="N6" s="551"/>
      <c r="O6" s="508">
        <v>2440</v>
      </c>
      <c r="P6" s="508">
        <v>3007</v>
      </c>
      <c r="Q6" s="508">
        <v>40879</v>
      </c>
      <c r="R6" s="508">
        <v>8091</v>
      </c>
      <c r="S6" s="508">
        <v>10271</v>
      </c>
      <c r="T6" s="508">
        <v>15744</v>
      </c>
      <c r="U6" s="508">
        <v>7883</v>
      </c>
      <c r="V6" s="1030" t="s">
        <v>2386</v>
      </c>
    </row>
    <row r="7" spans="1:22" s="859" customFormat="1" ht="15.65" customHeight="1">
      <c r="B7" s="3506" t="s">
        <v>2387</v>
      </c>
      <c r="C7" s="3506"/>
      <c r="D7" s="3506"/>
      <c r="E7" s="3506"/>
      <c r="F7" s="3507"/>
      <c r="G7" s="550">
        <v>176882</v>
      </c>
      <c r="H7" s="551">
        <v>3656</v>
      </c>
      <c r="I7" s="551">
        <v>28587</v>
      </c>
      <c r="J7" s="551">
        <v>30795</v>
      </c>
      <c r="K7" s="551">
        <v>21740</v>
      </c>
      <c r="L7" s="551">
        <v>21655</v>
      </c>
      <c r="M7" s="551"/>
      <c r="N7" s="551"/>
      <c r="O7" s="551">
        <v>2064</v>
      </c>
      <c r="P7" s="551">
        <v>2670</v>
      </c>
      <c r="Q7" s="551">
        <v>33139</v>
      </c>
      <c r="R7" s="551">
        <v>6514</v>
      </c>
      <c r="S7" s="551">
        <v>8657</v>
      </c>
      <c r="T7" s="551">
        <v>13583</v>
      </c>
      <c r="U7" s="551">
        <v>3822</v>
      </c>
      <c r="V7" s="469" t="s">
        <v>2388</v>
      </c>
    </row>
    <row r="8" spans="1:22" ht="15.65" customHeight="1">
      <c r="C8" s="428"/>
      <c r="D8" s="428"/>
      <c r="E8" s="3419" t="s">
        <v>2389</v>
      </c>
      <c r="F8" s="3422"/>
      <c r="G8" s="406">
        <v>16359</v>
      </c>
      <c r="H8" s="407">
        <v>501</v>
      </c>
      <c r="I8" s="407">
        <v>2614</v>
      </c>
      <c r="J8" s="407">
        <v>2230</v>
      </c>
      <c r="K8" s="407">
        <v>2086</v>
      </c>
      <c r="L8" s="407">
        <v>1864</v>
      </c>
      <c r="M8" s="407"/>
      <c r="N8" s="407"/>
      <c r="O8" s="407">
        <v>40</v>
      </c>
      <c r="P8" s="407">
        <v>1599</v>
      </c>
      <c r="Q8" s="407">
        <v>2608</v>
      </c>
      <c r="R8" s="407">
        <v>192</v>
      </c>
      <c r="S8" s="407">
        <v>995</v>
      </c>
      <c r="T8" s="407">
        <v>494</v>
      </c>
      <c r="U8" s="407">
        <v>1136</v>
      </c>
      <c r="V8" s="117" t="s">
        <v>2390</v>
      </c>
    </row>
    <row r="9" spans="1:22" ht="15.65" customHeight="1">
      <c r="A9" s="61"/>
      <c r="B9" s="61"/>
      <c r="C9" s="61"/>
      <c r="D9" s="61"/>
      <c r="E9" s="3419" t="s">
        <v>2391</v>
      </c>
      <c r="F9" s="3422"/>
      <c r="G9" s="406">
        <v>160523</v>
      </c>
      <c r="H9" s="407">
        <v>3155</v>
      </c>
      <c r="I9" s="407">
        <v>25973</v>
      </c>
      <c r="J9" s="407">
        <v>28565</v>
      </c>
      <c r="K9" s="407">
        <v>19654</v>
      </c>
      <c r="L9" s="407">
        <v>19791</v>
      </c>
      <c r="M9" s="407"/>
      <c r="N9" s="407"/>
      <c r="O9" s="407">
        <v>2024</v>
      </c>
      <c r="P9" s="407">
        <v>1071</v>
      </c>
      <c r="Q9" s="407">
        <v>30531</v>
      </c>
      <c r="R9" s="407">
        <v>6322</v>
      </c>
      <c r="S9" s="407">
        <v>7662</v>
      </c>
      <c r="T9" s="407">
        <v>13089</v>
      </c>
      <c r="U9" s="407">
        <v>2686</v>
      </c>
      <c r="V9" s="115" t="s">
        <v>2392</v>
      </c>
    </row>
    <row r="10" spans="1:22" s="859" customFormat="1" ht="15.65" customHeight="1">
      <c r="B10" s="3377" t="s">
        <v>2393</v>
      </c>
      <c r="C10" s="3377"/>
      <c r="D10" s="3377"/>
      <c r="E10" s="3377"/>
      <c r="F10" s="3508"/>
      <c r="G10" s="550">
        <v>27022</v>
      </c>
      <c r="H10" s="551">
        <v>455</v>
      </c>
      <c r="I10" s="551">
        <v>4601</v>
      </c>
      <c r="J10" s="551">
        <v>4904</v>
      </c>
      <c r="K10" s="551">
        <v>2977</v>
      </c>
      <c r="L10" s="551">
        <v>2010</v>
      </c>
      <c r="M10" s="551"/>
      <c r="N10" s="551"/>
      <c r="O10" s="551">
        <v>333</v>
      </c>
      <c r="P10" s="551">
        <v>320</v>
      </c>
      <c r="Q10" s="551">
        <v>6774</v>
      </c>
      <c r="R10" s="551">
        <v>1299</v>
      </c>
      <c r="S10" s="551">
        <v>1272</v>
      </c>
      <c r="T10" s="551">
        <v>1688</v>
      </c>
      <c r="U10" s="551">
        <v>389</v>
      </c>
      <c r="V10" s="469" t="s">
        <v>2394</v>
      </c>
    </row>
    <row r="11" spans="1:22" s="485" customFormat="1" ht="15.65" customHeight="1">
      <c r="B11" s="306"/>
      <c r="C11" s="3377" t="s">
        <v>2395</v>
      </c>
      <c r="D11" s="3377"/>
      <c r="E11" s="3377"/>
      <c r="F11" s="3508"/>
      <c r="G11" s="550">
        <v>16707</v>
      </c>
      <c r="H11" s="551">
        <v>255</v>
      </c>
      <c r="I11" s="551">
        <v>2984</v>
      </c>
      <c r="J11" s="551">
        <v>3247</v>
      </c>
      <c r="K11" s="551">
        <v>1838</v>
      </c>
      <c r="L11" s="551">
        <v>1200</v>
      </c>
      <c r="M11" s="551"/>
      <c r="N11" s="551"/>
      <c r="O11" s="551">
        <v>267</v>
      </c>
      <c r="P11" s="551">
        <v>145</v>
      </c>
      <c r="Q11" s="551">
        <v>4166</v>
      </c>
      <c r="R11" s="551">
        <v>648</v>
      </c>
      <c r="S11" s="551">
        <v>710</v>
      </c>
      <c r="T11" s="551">
        <v>1087</v>
      </c>
      <c r="U11" s="551">
        <v>160</v>
      </c>
      <c r="V11" s="469" t="s">
        <v>2016</v>
      </c>
    </row>
    <row r="12" spans="1:22" ht="15.65" customHeight="1">
      <c r="A12" s="61"/>
      <c r="B12" s="61"/>
      <c r="C12" s="61"/>
      <c r="D12" s="61"/>
      <c r="E12" s="3419" t="s">
        <v>2396</v>
      </c>
      <c r="F12" s="3422"/>
      <c r="G12" s="406">
        <v>951</v>
      </c>
      <c r="H12" s="407">
        <v>38</v>
      </c>
      <c r="I12" s="407">
        <v>166</v>
      </c>
      <c r="J12" s="407">
        <v>336</v>
      </c>
      <c r="K12" s="407">
        <v>188</v>
      </c>
      <c r="L12" s="407">
        <v>40</v>
      </c>
      <c r="M12" s="407"/>
      <c r="N12" s="407"/>
      <c r="O12" s="407">
        <v>8</v>
      </c>
      <c r="P12" s="407">
        <v>2</v>
      </c>
      <c r="Q12" s="407">
        <v>41</v>
      </c>
      <c r="R12" s="407">
        <v>27</v>
      </c>
      <c r="S12" s="407">
        <v>64</v>
      </c>
      <c r="T12" s="407">
        <v>19</v>
      </c>
      <c r="U12" s="407">
        <v>22</v>
      </c>
      <c r="V12" s="115" t="s">
        <v>2397</v>
      </c>
    </row>
    <row r="13" spans="1:22" ht="15.65" customHeight="1">
      <c r="A13" s="61"/>
      <c r="B13" s="61"/>
      <c r="C13" s="61"/>
      <c r="D13" s="61"/>
      <c r="F13" s="74" t="s">
        <v>2398</v>
      </c>
      <c r="G13" s="406">
        <v>486</v>
      </c>
      <c r="H13" s="407">
        <v>19</v>
      </c>
      <c r="I13" s="407">
        <v>76</v>
      </c>
      <c r="J13" s="407">
        <v>222</v>
      </c>
      <c r="K13" s="407">
        <v>89</v>
      </c>
      <c r="L13" s="407">
        <v>17</v>
      </c>
      <c r="M13" s="407"/>
      <c r="N13" s="407"/>
      <c r="O13" s="407">
        <v>5</v>
      </c>
      <c r="P13" s="407">
        <v>1</v>
      </c>
      <c r="Q13" s="407">
        <v>15</v>
      </c>
      <c r="R13" s="407">
        <v>9</v>
      </c>
      <c r="S13" s="407">
        <v>24</v>
      </c>
      <c r="T13" s="407">
        <v>3</v>
      </c>
      <c r="U13" s="407">
        <v>6</v>
      </c>
      <c r="V13" s="115" t="s">
        <v>2399</v>
      </c>
    </row>
    <row r="14" spans="1:22" ht="15.65" customHeight="1">
      <c r="A14" s="61"/>
      <c r="B14" s="61"/>
      <c r="C14" s="61"/>
      <c r="D14" s="61"/>
      <c r="F14" s="74" t="s">
        <v>2400</v>
      </c>
      <c r="G14" s="406">
        <v>87</v>
      </c>
      <c r="H14" s="407">
        <v>2</v>
      </c>
      <c r="I14" s="407">
        <v>16</v>
      </c>
      <c r="J14" s="407">
        <v>25</v>
      </c>
      <c r="K14" s="407">
        <v>23</v>
      </c>
      <c r="L14" s="407">
        <v>2</v>
      </c>
      <c r="M14" s="407"/>
      <c r="N14" s="407"/>
      <c r="O14" s="407">
        <v>2</v>
      </c>
      <c r="P14" s="407" t="s">
        <v>717</v>
      </c>
      <c r="Q14" s="407">
        <v>2</v>
      </c>
      <c r="R14" s="407">
        <v>6</v>
      </c>
      <c r="S14" s="407">
        <v>6</v>
      </c>
      <c r="T14" s="407">
        <v>2</v>
      </c>
      <c r="U14" s="407">
        <v>1</v>
      </c>
      <c r="V14" s="115" t="s">
        <v>2401</v>
      </c>
    </row>
    <row r="15" spans="1:22" ht="15.65" customHeight="1">
      <c r="A15" s="61"/>
      <c r="B15" s="61"/>
      <c r="C15" s="61"/>
      <c r="D15" s="61"/>
      <c r="F15" s="74" t="s">
        <v>2402</v>
      </c>
      <c r="G15" s="406">
        <v>135</v>
      </c>
      <c r="H15" s="407">
        <v>5</v>
      </c>
      <c r="I15" s="407">
        <v>31</v>
      </c>
      <c r="J15" s="407">
        <v>49</v>
      </c>
      <c r="K15" s="407">
        <v>22</v>
      </c>
      <c r="L15" s="407">
        <v>2</v>
      </c>
      <c r="M15" s="407"/>
      <c r="N15" s="407"/>
      <c r="O15" s="407" t="s">
        <v>717</v>
      </c>
      <c r="P15" s="407" t="s">
        <v>717</v>
      </c>
      <c r="Q15" s="407">
        <v>6</v>
      </c>
      <c r="R15" s="407">
        <v>5</v>
      </c>
      <c r="S15" s="407">
        <v>12</v>
      </c>
      <c r="T15" s="407">
        <v>2</v>
      </c>
      <c r="U15" s="407">
        <v>1</v>
      </c>
      <c r="V15" s="115" t="s">
        <v>2403</v>
      </c>
    </row>
    <row r="16" spans="1:22" ht="15.65" customHeight="1">
      <c r="A16" s="61"/>
      <c r="B16" s="61"/>
      <c r="C16" s="61"/>
      <c r="D16" s="61"/>
      <c r="F16" s="74" t="s">
        <v>2404</v>
      </c>
      <c r="G16" s="406">
        <v>78</v>
      </c>
      <c r="H16" s="407">
        <v>7</v>
      </c>
      <c r="I16" s="407">
        <v>15</v>
      </c>
      <c r="J16" s="407">
        <v>15</v>
      </c>
      <c r="K16" s="407">
        <v>20</v>
      </c>
      <c r="L16" s="407">
        <v>5</v>
      </c>
      <c r="M16" s="407"/>
      <c r="N16" s="407"/>
      <c r="O16" s="407">
        <v>1</v>
      </c>
      <c r="P16" s="407" t="s">
        <v>717</v>
      </c>
      <c r="Q16" s="407">
        <v>5</v>
      </c>
      <c r="R16" s="407">
        <v>2</v>
      </c>
      <c r="S16" s="407">
        <v>5</v>
      </c>
      <c r="T16" s="407">
        <v>1</v>
      </c>
      <c r="U16" s="407">
        <v>2</v>
      </c>
      <c r="V16" s="115" t="s">
        <v>2405</v>
      </c>
    </row>
    <row r="17" spans="1:22" ht="15.65" customHeight="1">
      <c r="A17" s="61"/>
      <c r="B17" s="61"/>
      <c r="C17" s="61"/>
      <c r="D17" s="61"/>
      <c r="F17" s="74" t="s">
        <v>2406</v>
      </c>
      <c r="G17" s="406">
        <v>103</v>
      </c>
      <c r="H17" s="407">
        <v>3</v>
      </c>
      <c r="I17" s="407">
        <v>16</v>
      </c>
      <c r="J17" s="407">
        <v>15</v>
      </c>
      <c r="K17" s="407">
        <v>24</v>
      </c>
      <c r="L17" s="407">
        <v>11</v>
      </c>
      <c r="M17" s="407"/>
      <c r="N17" s="407"/>
      <c r="O17" s="407" t="s">
        <v>717</v>
      </c>
      <c r="P17" s="407">
        <v>1</v>
      </c>
      <c r="Q17" s="407">
        <v>4</v>
      </c>
      <c r="R17" s="407">
        <v>4</v>
      </c>
      <c r="S17" s="407">
        <v>6</v>
      </c>
      <c r="T17" s="407">
        <v>8</v>
      </c>
      <c r="U17" s="407">
        <v>11</v>
      </c>
      <c r="V17" s="115" t="s">
        <v>2407</v>
      </c>
    </row>
    <row r="18" spans="1:22" ht="15.65" customHeight="1">
      <c r="A18" s="61"/>
      <c r="B18" s="61"/>
      <c r="C18" s="61"/>
      <c r="D18" s="61"/>
      <c r="F18" s="74" t="s">
        <v>2408</v>
      </c>
      <c r="G18" s="406">
        <v>62</v>
      </c>
      <c r="H18" s="407">
        <v>2</v>
      </c>
      <c r="I18" s="407">
        <v>12</v>
      </c>
      <c r="J18" s="407">
        <v>10</v>
      </c>
      <c r="K18" s="407">
        <v>10</v>
      </c>
      <c r="L18" s="407">
        <v>3</v>
      </c>
      <c r="M18" s="407"/>
      <c r="N18" s="407"/>
      <c r="O18" s="407" t="s">
        <v>717</v>
      </c>
      <c r="P18" s="407" t="s">
        <v>717</v>
      </c>
      <c r="Q18" s="407">
        <v>9</v>
      </c>
      <c r="R18" s="407">
        <v>1</v>
      </c>
      <c r="S18" s="407">
        <v>11</v>
      </c>
      <c r="T18" s="407">
        <v>3</v>
      </c>
      <c r="U18" s="407">
        <v>1</v>
      </c>
      <c r="V18" s="115" t="s">
        <v>2409</v>
      </c>
    </row>
    <row r="19" spans="1:22" ht="15.65" customHeight="1">
      <c r="A19" s="61"/>
      <c r="B19" s="61"/>
      <c r="C19" s="61"/>
      <c r="D19" s="61"/>
      <c r="E19" s="3419" t="s">
        <v>2410</v>
      </c>
      <c r="F19" s="3422"/>
      <c r="G19" s="406">
        <v>1230</v>
      </c>
      <c r="H19" s="407">
        <v>23</v>
      </c>
      <c r="I19" s="407">
        <v>234</v>
      </c>
      <c r="J19" s="407">
        <v>223</v>
      </c>
      <c r="K19" s="407">
        <v>181</v>
      </c>
      <c r="L19" s="407">
        <v>53</v>
      </c>
      <c r="M19" s="407"/>
      <c r="N19" s="407"/>
      <c r="O19" s="407">
        <v>32</v>
      </c>
      <c r="P19" s="407">
        <v>9</v>
      </c>
      <c r="Q19" s="407">
        <v>278</v>
      </c>
      <c r="R19" s="407">
        <v>56</v>
      </c>
      <c r="S19" s="407">
        <v>74</v>
      </c>
      <c r="T19" s="407">
        <v>58</v>
      </c>
      <c r="U19" s="407">
        <v>9</v>
      </c>
      <c r="V19" s="115" t="s">
        <v>2411</v>
      </c>
    </row>
    <row r="20" spans="1:22" ht="15.65" customHeight="1">
      <c r="A20" s="61"/>
      <c r="B20" s="61"/>
      <c r="C20" s="61"/>
      <c r="D20" s="61"/>
      <c r="E20" s="3419" t="s">
        <v>2412</v>
      </c>
      <c r="F20" s="3422"/>
      <c r="G20" s="406">
        <v>7881</v>
      </c>
      <c r="H20" s="407">
        <v>89</v>
      </c>
      <c r="I20" s="407">
        <v>1406</v>
      </c>
      <c r="J20" s="407">
        <v>1425</v>
      </c>
      <c r="K20" s="407">
        <v>840</v>
      </c>
      <c r="L20" s="407">
        <v>673</v>
      </c>
      <c r="M20" s="407"/>
      <c r="N20" s="407"/>
      <c r="O20" s="407">
        <v>123</v>
      </c>
      <c r="P20" s="407">
        <v>39</v>
      </c>
      <c r="Q20" s="407">
        <v>1946</v>
      </c>
      <c r="R20" s="407">
        <v>334</v>
      </c>
      <c r="S20" s="407">
        <v>321</v>
      </c>
      <c r="T20" s="407">
        <v>617</v>
      </c>
      <c r="U20" s="407">
        <v>68</v>
      </c>
      <c r="V20" s="115" t="s">
        <v>2413</v>
      </c>
    </row>
    <row r="21" spans="1:22" ht="15.65" customHeight="1">
      <c r="A21" s="61"/>
      <c r="B21" s="61"/>
      <c r="C21" s="61"/>
      <c r="D21" s="61"/>
      <c r="E21" s="3419" t="s">
        <v>1539</v>
      </c>
      <c r="F21" s="3422"/>
      <c r="G21" s="406">
        <v>5453</v>
      </c>
      <c r="H21" s="407">
        <v>79</v>
      </c>
      <c r="I21" s="407">
        <v>904</v>
      </c>
      <c r="J21" s="407">
        <v>1061</v>
      </c>
      <c r="K21" s="407">
        <v>531</v>
      </c>
      <c r="L21" s="407">
        <v>367</v>
      </c>
      <c r="M21" s="407"/>
      <c r="N21" s="407"/>
      <c r="O21" s="407">
        <v>80</v>
      </c>
      <c r="P21" s="407">
        <v>15</v>
      </c>
      <c r="Q21" s="407">
        <v>1675</v>
      </c>
      <c r="R21" s="407">
        <v>183</v>
      </c>
      <c r="S21" s="407">
        <v>170</v>
      </c>
      <c r="T21" s="407">
        <v>344</v>
      </c>
      <c r="U21" s="407">
        <v>44</v>
      </c>
      <c r="V21" s="115" t="s">
        <v>2414</v>
      </c>
    </row>
    <row r="22" spans="1:22" ht="15.65" customHeight="1">
      <c r="A22" s="61"/>
      <c r="B22" s="61"/>
      <c r="C22" s="61"/>
      <c r="D22" s="61"/>
      <c r="E22" s="3419" t="s">
        <v>2415</v>
      </c>
      <c r="F22" s="3422"/>
      <c r="G22" s="406">
        <v>83</v>
      </c>
      <c r="H22" s="407">
        <v>2</v>
      </c>
      <c r="I22" s="407">
        <v>16</v>
      </c>
      <c r="J22" s="407">
        <v>17</v>
      </c>
      <c r="K22" s="407">
        <v>15</v>
      </c>
      <c r="L22" s="407">
        <v>2</v>
      </c>
      <c r="M22" s="407"/>
      <c r="N22" s="407"/>
      <c r="O22" s="407">
        <v>1</v>
      </c>
      <c r="P22" s="407">
        <v>4</v>
      </c>
      <c r="Q22" s="407">
        <v>14</v>
      </c>
      <c r="R22" s="407">
        <v>3</v>
      </c>
      <c r="S22" s="407">
        <v>3</v>
      </c>
      <c r="T22" s="407">
        <v>4</v>
      </c>
      <c r="U22" s="407">
        <v>2</v>
      </c>
      <c r="V22" s="115" t="s">
        <v>2416</v>
      </c>
    </row>
    <row r="23" spans="1:22" ht="15.65" customHeight="1">
      <c r="A23" s="61"/>
      <c r="B23" s="61"/>
      <c r="C23" s="61"/>
      <c r="D23" s="61"/>
      <c r="E23" s="3419" t="s">
        <v>2017</v>
      </c>
      <c r="F23" s="3422"/>
      <c r="G23" s="406">
        <v>67</v>
      </c>
      <c r="H23" s="407" t="s">
        <v>717</v>
      </c>
      <c r="I23" s="407">
        <v>21</v>
      </c>
      <c r="J23" s="407">
        <v>10</v>
      </c>
      <c r="K23" s="407">
        <v>8</v>
      </c>
      <c r="L23" s="407">
        <v>5</v>
      </c>
      <c r="M23" s="407"/>
      <c r="N23" s="407"/>
      <c r="O23" s="407">
        <v>1</v>
      </c>
      <c r="P23" s="407">
        <v>6</v>
      </c>
      <c r="Q23" s="407">
        <v>4</v>
      </c>
      <c r="R23" s="407">
        <v>2</v>
      </c>
      <c r="S23" s="407">
        <v>7</v>
      </c>
      <c r="T23" s="407">
        <v>1</v>
      </c>
      <c r="U23" s="407">
        <v>2</v>
      </c>
      <c r="V23" s="115" t="s">
        <v>2417</v>
      </c>
    </row>
    <row r="24" spans="1:22" ht="15.65" customHeight="1">
      <c r="A24" s="61"/>
      <c r="B24" s="61"/>
      <c r="C24" s="61"/>
      <c r="D24" s="61"/>
      <c r="E24" s="3419" t="s">
        <v>1543</v>
      </c>
      <c r="F24" s="3422"/>
      <c r="G24" s="406">
        <v>235</v>
      </c>
      <c r="H24" s="407">
        <v>4</v>
      </c>
      <c r="I24" s="407">
        <v>74</v>
      </c>
      <c r="J24" s="407">
        <v>37</v>
      </c>
      <c r="K24" s="407">
        <v>22</v>
      </c>
      <c r="L24" s="407">
        <v>10</v>
      </c>
      <c r="M24" s="407"/>
      <c r="N24" s="407"/>
      <c r="O24" s="407">
        <v>1</v>
      </c>
      <c r="P24" s="407">
        <v>1</v>
      </c>
      <c r="Q24" s="407">
        <v>41</v>
      </c>
      <c r="R24" s="407">
        <v>10</v>
      </c>
      <c r="S24" s="407">
        <v>23</v>
      </c>
      <c r="T24" s="407">
        <v>10</v>
      </c>
      <c r="U24" s="407">
        <v>2</v>
      </c>
      <c r="V24" s="115" t="s">
        <v>2418</v>
      </c>
    </row>
    <row r="25" spans="1:22" ht="15.65" customHeight="1">
      <c r="A25" s="61"/>
      <c r="B25" s="61"/>
      <c r="C25" s="61"/>
      <c r="D25" s="61"/>
      <c r="E25" s="3419" t="s">
        <v>2019</v>
      </c>
      <c r="F25" s="3422"/>
      <c r="G25" s="406">
        <v>176</v>
      </c>
      <c r="H25" s="407">
        <v>7</v>
      </c>
      <c r="I25" s="407">
        <v>33</v>
      </c>
      <c r="J25" s="407">
        <v>27</v>
      </c>
      <c r="K25" s="407">
        <v>16</v>
      </c>
      <c r="L25" s="407">
        <v>14</v>
      </c>
      <c r="M25" s="407"/>
      <c r="N25" s="407"/>
      <c r="O25" s="407" t="s">
        <v>717</v>
      </c>
      <c r="P25" s="407">
        <v>19</v>
      </c>
      <c r="Q25" s="407">
        <v>37</v>
      </c>
      <c r="R25" s="407">
        <v>6</v>
      </c>
      <c r="S25" s="407">
        <v>10</v>
      </c>
      <c r="T25" s="407">
        <v>5</v>
      </c>
      <c r="U25" s="407">
        <v>2</v>
      </c>
      <c r="V25" s="115" t="s">
        <v>2419</v>
      </c>
    </row>
    <row r="26" spans="1:22" ht="15.65" customHeight="1">
      <c r="A26" s="61"/>
      <c r="B26" s="61"/>
      <c r="C26" s="61"/>
      <c r="D26" s="61"/>
      <c r="E26" s="3419" t="s">
        <v>2420</v>
      </c>
      <c r="F26" s="3422"/>
      <c r="G26" s="406">
        <v>444</v>
      </c>
      <c r="H26" s="407">
        <v>9</v>
      </c>
      <c r="I26" s="407">
        <v>94</v>
      </c>
      <c r="J26" s="407">
        <v>79</v>
      </c>
      <c r="K26" s="407">
        <v>16</v>
      </c>
      <c r="L26" s="407">
        <v>29</v>
      </c>
      <c r="M26" s="407"/>
      <c r="N26" s="407"/>
      <c r="O26" s="407">
        <v>15</v>
      </c>
      <c r="P26" s="407">
        <v>49</v>
      </c>
      <c r="Q26" s="407">
        <v>91</v>
      </c>
      <c r="R26" s="407">
        <v>12</v>
      </c>
      <c r="S26" s="407">
        <v>26</v>
      </c>
      <c r="T26" s="407">
        <v>19</v>
      </c>
      <c r="U26" s="407">
        <v>5</v>
      </c>
      <c r="V26" s="115" t="s">
        <v>2421</v>
      </c>
    </row>
    <row r="27" spans="1:22" ht="15.65" customHeight="1">
      <c r="A27" s="61"/>
      <c r="B27" s="61"/>
      <c r="C27" s="61"/>
      <c r="D27" s="61"/>
      <c r="E27" s="3419" t="s">
        <v>2422</v>
      </c>
      <c r="F27" s="3422"/>
      <c r="G27" s="406">
        <v>187</v>
      </c>
      <c r="H27" s="407">
        <v>4</v>
      </c>
      <c r="I27" s="407">
        <v>36</v>
      </c>
      <c r="J27" s="407">
        <v>32</v>
      </c>
      <c r="K27" s="407">
        <v>21</v>
      </c>
      <c r="L27" s="407">
        <v>7</v>
      </c>
      <c r="M27" s="407"/>
      <c r="N27" s="407"/>
      <c r="O27" s="407">
        <v>6</v>
      </c>
      <c r="P27" s="407">
        <v>1</v>
      </c>
      <c r="Q27" s="407">
        <v>39</v>
      </c>
      <c r="R27" s="407">
        <v>15</v>
      </c>
      <c r="S27" s="407">
        <v>12</v>
      </c>
      <c r="T27" s="407">
        <v>10</v>
      </c>
      <c r="U27" s="407">
        <v>4</v>
      </c>
      <c r="V27" s="115" t="s">
        <v>2423</v>
      </c>
    </row>
    <row r="28" spans="1:22" ht="15.65" customHeight="1">
      <c r="B28" s="306"/>
      <c r="C28" s="3377" t="s">
        <v>2424</v>
      </c>
      <c r="D28" s="3377"/>
      <c r="E28" s="3377"/>
      <c r="F28" s="3508"/>
      <c r="G28" s="550">
        <v>9400</v>
      </c>
      <c r="H28" s="551">
        <v>190</v>
      </c>
      <c r="I28" s="551">
        <v>1524</v>
      </c>
      <c r="J28" s="551">
        <v>1553</v>
      </c>
      <c r="K28" s="551">
        <v>1041</v>
      </c>
      <c r="L28" s="551">
        <v>725</v>
      </c>
      <c r="M28" s="551"/>
      <c r="N28" s="551"/>
      <c r="O28" s="551">
        <v>59</v>
      </c>
      <c r="P28" s="551">
        <v>170</v>
      </c>
      <c r="Q28" s="551">
        <v>2392</v>
      </c>
      <c r="R28" s="551">
        <v>599</v>
      </c>
      <c r="S28" s="551">
        <v>483</v>
      </c>
      <c r="T28" s="551">
        <v>546</v>
      </c>
      <c r="U28" s="551">
        <v>118</v>
      </c>
      <c r="V28" s="469" t="s">
        <v>2022</v>
      </c>
    </row>
    <row r="29" spans="1:22" ht="15.65" customHeight="1">
      <c r="A29" s="61"/>
      <c r="B29" s="61"/>
      <c r="D29" s="3419" t="s">
        <v>2425</v>
      </c>
      <c r="E29" s="3419"/>
      <c r="F29" s="3422"/>
      <c r="G29" s="406">
        <v>78</v>
      </c>
      <c r="H29" s="407">
        <v>8</v>
      </c>
      <c r="I29" s="407">
        <v>17</v>
      </c>
      <c r="J29" s="407">
        <v>15</v>
      </c>
      <c r="K29" s="407">
        <v>12</v>
      </c>
      <c r="L29" s="407">
        <v>3</v>
      </c>
      <c r="M29" s="407"/>
      <c r="N29" s="407"/>
      <c r="O29" s="407">
        <v>1</v>
      </c>
      <c r="P29" s="407" t="s">
        <v>717</v>
      </c>
      <c r="Q29" s="407">
        <v>8</v>
      </c>
      <c r="R29" s="407">
        <v>8</v>
      </c>
      <c r="S29" s="407">
        <v>3</v>
      </c>
      <c r="T29" s="407" t="s">
        <v>717</v>
      </c>
      <c r="U29" s="407">
        <v>3</v>
      </c>
      <c r="V29" s="115" t="s">
        <v>2033</v>
      </c>
    </row>
    <row r="30" spans="1:22" ht="15.65" customHeight="1">
      <c r="A30" s="61"/>
      <c r="B30" s="61"/>
      <c r="C30" s="61"/>
      <c r="D30" s="61"/>
      <c r="E30" s="3419" t="s">
        <v>2426</v>
      </c>
      <c r="F30" s="3422"/>
      <c r="G30" s="406">
        <v>72</v>
      </c>
      <c r="H30" s="407">
        <v>8</v>
      </c>
      <c r="I30" s="407">
        <v>14</v>
      </c>
      <c r="J30" s="407">
        <v>15</v>
      </c>
      <c r="K30" s="407">
        <v>11</v>
      </c>
      <c r="L30" s="407">
        <v>3</v>
      </c>
      <c r="M30" s="407"/>
      <c r="N30" s="407"/>
      <c r="O30" s="407">
        <v>1</v>
      </c>
      <c r="P30" s="407" t="s">
        <v>717</v>
      </c>
      <c r="Q30" s="407">
        <v>7</v>
      </c>
      <c r="R30" s="407">
        <v>8</v>
      </c>
      <c r="S30" s="407">
        <v>2</v>
      </c>
      <c r="T30" s="407" t="s">
        <v>717</v>
      </c>
      <c r="U30" s="407">
        <v>3</v>
      </c>
      <c r="V30" s="115" t="s">
        <v>2427</v>
      </c>
    </row>
    <row r="31" spans="1:22" ht="15.65" customHeight="1">
      <c r="A31" s="61"/>
      <c r="B31" s="61"/>
      <c r="C31" s="61"/>
      <c r="D31" s="61"/>
      <c r="E31" s="3419" t="s">
        <v>2021</v>
      </c>
      <c r="F31" s="3422"/>
      <c r="G31" s="406">
        <v>6</v>
      </c>
      <c r="H31" s="407" t="s">
        <v>717</v>
      </c>
      <c r="I31" s="407">
        <v>3</v>
      </c>
      <c r="J31" s="407" t="s">
        <v>717</v>
      </c>
      <c r="K31" s="407">
        <v>1</v>
      </c>
      <c r="L31" s="407" t="s">
        <v>717</v>
      </c>
      <c r="M31" s="407"/>
      <c r="N31" s="407"/>
      <c r="O31" s="407" t="s">
        <v>717</v>
      </c>
      <c r="P31" s="407" t="s">
        <v>717</v>
      </c>
      <c r="Q31" s="407">
        <v>1</v>
      </c>
      <c r="R31" s="407" t="s">
        <v>717</v>
      </c>
      <c r="S31" s="407">
        <v>1</v>
      </c>
      <c r="T31" s="407" t="s">
        <v>717</v>
      </c>
      <c r="U31" s="407" t="s">
        <v>717</v>
      </c>
      <c r="V31" s="115" t="s">
        <v>2428</v>
      </c>
    </row>
    <row r="32" spans="1:22" ht="15.65" customHeight="1">
      <c r="A32" s="61"/>
      <c r="B32" s="61"/>
      <c r="D32" s="3419" t="s">
        <v>2429</v>
      </c>
      <c r="E32" s="3419"/>
      <c r="F32" s="3422"/>
      <c r="G32" s="406">
        <v>94</v>
      </c>
      <c r="H32" s="407">
        <v>4</v>
      </c>
      <c r="I32" s="407">
        <v>10</v>
      </c>
      <c r="J32" s="407">
        <v>23</v>
      </c>
      <c r="K32" s="407">
        <v>24</v>
      </c>
      <c r="L32" s="407">
        <v>7</v>
      </c>
      <c r="M32" s="407"/>
      <c r="N32" s="407"/>
      <c r="O32" s="407">
        <v>1</v>
      </c>
      <c r="P32" s="407" t="s">
        <v>717</v>
      </c>
      <c r="Q32" s="407">
        <v>9</v>
      </c>
      <c r="R32" s="407">
        <v>5</v>
      </c>
      <c r="S32" s="407">
        <v>5</v>
      </c>
      <c r="T32" s="407">
        <v>4</v>
      </c>
      <c r="U32" s="407">
        <v>2</v>
      </c>
      <c r="V32" s="115" t="s">
        <v>2034</v>
      </c>
    </row>
    <row r="33" spans="1:22" ht="15.65" customHeight="1">
      <c r="A33" s="61"/>
      <c r="B33" s="61"/>
      <c r="C33" s="61"/>
      <c r="D33" s="61"/>
      <c r="E33" s="3419" t="s">
        <v>2430</v>
      </c>
      <c r="F33" s="3422"/>
      <c r="G33" s="406">
        <v>62</v>
      </c>
      <c r="H33" s="407">
        <v>2</v>
      </c>
      <c r="I33" s="407">
        <v>6</v>
      </c>
      <c r="J33" s="407">
        <v>18</v>
      </c>
      <c r="K33" s="407">
        <v>19</v>
      </c>
      <c r="L33" s="407">
        <v>3</v>
      </c>
      <c r="M33" s="407"/>
      <c r="N33" s="407"/>
      <c r="O33" s="407">
        <v>1</v>
      </c>
      <c r="P33" s="407" t="s">
        <v>717</v>
      </c>
      <c r="Q33" s="407">
        <v>6</v>
      </c>
      <c r="R33" s="407">
        <v>2</v>
      </c>
      <c r="S33" s="407">
        <v>4</v>
      </c>
      <c r="T33" s="407" t="s">
        <v>717</v>
      </c>
      <c r="U33" s="407">
        <v>1</v>
      </c>
      <c r="V33" s="115" t="s">
        <v>2431</v>
      </c>
    </row>
    <row r="34" spans="1:22" ht="15.65" customHeight="1">
      <c r="A34" s="61"/>
      <c r="B34" s="61"/>
      <c r="C34" s="61"/>
      <c r="D34" s="61"/>
      <c r="E34" s="3419" t="s">
        <v>2432</v>
      </c>
      <c r="F34" s="3422"/>
      <c r="G34" s="406">
        <v>32</v>
      </c>
      <c r="H34" s="407">
        <v>2</v>
      </c>
      <c r="I34" s="407">
        <v>4</v>
      </c>
      <c r="J34" s="407">
        <v>5</v>
      </c>
      <c r="K34" s="407">
        <v>5</v>
      </c>
      <c r="L34" s="407">
        <v>4</v>
      </c>
      <c r="M34" s="407"/>
      <c r="N34" s="407"/>
      <c r="O34" s="407" t="s">
        <v>717</v>
      </c>
      <c r="P34" s="407" t="s">
        <v>717</v>
      </c>
      <c r="Q34" s="407">
        <v>3</v>
      </c>
      <c r="R34" s="407">
        <v>3</v>
      </c>
      <c r="S34" s="407">
        <v>1</v>
      </c>
      <c r="T34" s="407" t="s">
        <v>717</v>
      </c>
      <c r="U34" s="407">
        <v>1</v>
      </c>
      <c r="V34" s="115" t="s">
        <v>2428</v>
      </c>
    </row>
    <row r="35" spans="1:22" ht="15.65" customHeight="1">
      <c r="A35" s="61"/>
      <c r="B35" s="61"/>
      <c r="D35" s="3419" t="s">
        <v>2035</v>
      </c>
      <c r="E35" s="3419"/>
      <c r="F35" s="3422"/>
      <c r="G35" s="406">
        <v>101</v>
      </c>
      <c r="H35" s="407">
        <v>2</v>
      </c>
      <c r="I35" s="407">
        <v>15</v>
      </c>
      <c r="J35" s="407">
        <v>17</v>
      </c>
      <c r="K35" s="407">
        <v>6</v>
      </c>
      <c r="L35" s="407">
        <v>4</v>
      </c>
      <c r="M35" s="407"/>
      <c r="N35" s="407"/>
      <c r="O35" s="407" t="s">
        <v>717</v>
      </c>
      <c r="P35" s="407">
        <v>1</v>
      </c>
      <c r="Q35" s="407">
        <v>24</v>
      </c>
      <c r="R35" s="407">
        <v>18</v>
      </c>
      <c r="S35" s="407">
        <v>7</v>
      </c>
      <c r="T35" s="407">
        <v>5</v>
      </c>
      <c r="U35" s="407">
        <v>2</v>
      </c>
      <c r="V35" s="115" t="s">
        <v>2035</v>
      </c>
    </row>
    <row r="36" spans="1:22" ht="15.65" customHeight="1">
      <c r="A36" s="61"/>
      <c r="B36" s="61"/>
      <c r="D36" s="3419" t="s">
        <v>2433</v>
      </c>
      <c r="E36" s="3419"/>
      <c r="F36" s="3422"/>
      <c r="G36" s="406">
        <v>8660</v>
      </c>
      <c r="H36" s="407">
        <v>158</v>
      </c>
      <c r="I36" s="407">
        <v>1407</v>
      </c>
      <c r="J36" s="407">
        <v>1449</v>
      </c>
      <c r="K36" s="407">
        <v>934</v>
      </c>
      <c r="L36" s="407">
        <v>686</v>
      </c>
      <c r="M36" s="407"/>
      <c r="N36" s="407"/>
      <c r="O36" s="407">
        <v>57</v>
      </c>
      <c r="P36" s="407">
        <v>164</v>
      </c>
      <c r="Q36" s="407">
        <v>2268</v>
      </c>
      <c r="R36" s="407">
        <v>518</v>
      </c>
      <c r="S36" s="407">
        <v>393</v>
      </c>
      <c r="T36" s="407">
        <v>523</v>
      </c>
      <c r="U36" s="407">
        <v>103</v>
      </c>
      <c r="V36" s="115" t="s">
        <v>2023</v>
      </c>
    </row>
    <row r="37" spans="1:22" ht="15.65" customHeight="1">
      <c r="A37" s="61"/>
      <c r="B37" s="61"/>
      <c r="C37" s="61"/>
      <c r="D37" s="61"/>
      <c r="E37" s="3419" t="s">
        <v>2434</v>
      </c>
      <c r="F37" s="3422"/>
      <c r="G37" s="406">
        <v>969</v>
      </c>
      <c r="H37" s="407">
        <v>17</v>
      </c>
      <c r="I37" s="407">
        <v>209</v>
      </c>
      <c r="J37" s="407">
        <v>238</v>
      </c>
      <c r="K37" s="407">
        <v>220</v>
      </c>
      <c r="L37" s="407">
        <v>87</v>
      </c>
      <c r="M37" s="407"/>
      <c r="N37" s="407"/>
      <c r="O37" s="407">
        <v>15</v>
      </c>
      <c r="P37" s="407">
        <v>1</v>
      </c>
      <c r="Q37" s="407">
        <v>42</v>
      </c>
      <c r="R37" s="407">
        <v>38</v>
      </c>
      <c r="S37" s="407">
        <v>61</v>
      </c>
      <c r="T37" s="407">
        <v>19</v>
      </c>
      <c r="U37" s="407">
        <v>22</v>
      </c>
      <c r="V37" s="115" t="s">
        <v>2435</v>
      </c>
    </row>
    <row r="38" spans="1:22" ht="15.65" customHeight="1">
      <c r="A38" s="61"/>
      <c r="B38" s="61"/>
      <c r="C38" s="61"/>
      <c r="D38" s="61"/>
      <c r="F38" s="74" t="s">
        <v>2436</v>
      </c>
      <c r="G38" s="406">
        <v>779</v>
      </c>
      <c r="H38" s="407">
        <v>13</v>
      </c>
      <c r="I38" s="407">
        <v>174</v>
      </c>
      <c r="J38" s="407">
        <v>197</v>
      </c>
      <c r="K38" s="407">
        <v>183</v>
      </c>
      <c r="L38" s="407">
        <v>65</v>
      </c>
      <c r="M38" s="407"/>
      <c r="N38" s="407"/>
      <c r="O38" s="407">
        <v>15</v>
      </c>
      <c r="P38" s="407" t="s">
        <v>717</v>
      </c>
      <c r="Q38" s="407">
        <v>34</v>
      </c>
      <c r="R38" s="407">
        <v>25</v>
      </c>
      <c r="S38" s="407">
        <v>38</v>
      </c>
      <c r="T38" s="407">
        <v>15</v>
      </c>
      <c r="U38" s="407">
        <v>20</v>
      </c>
      <c r="V38" s="115" t="s">
        <v>2437</v>
      </c>
    </row>
    <row r="39" spans="1:22" ht="15.65" customHeight="1">
      <c r="A39" s="61"/>
      <c r="B39" s="61"/>
      <c r="C39" s="61"/>
      <c r="D39" s="61"/>
      <c r="F39" s="74" t="s">
        <v>2438</v>
      </c>
      <c r="G39" s="406">
        <v>101</v>
      </c>
      <c r="H39" s="407">
        <v>1</v>
      </c>
      <c r="I39" s="407">
        <v>24</v>
      </c>
      <c r="J39" s="407">
        <v>21</v>
      </c>
      <c r="K39" s="407">
        <v>21</v>
      </c>
      <c r="L39" s="407">
        <v>16</v>
      </c>
      <c r="M39" s="407"/>
      <c r="N39" s="407"/>
      <c r="O39" s="407" t="s">
        <v>717</v>
      </c>
      <c r="P39" s="407" t="s">
        <v>717</v>
      </c>
      <c r="Q39" s="407">
        <v>4</v>
      </c>
      <c r="R39" s="407">
        <v>4</v>
      </c>
      <c r="S39" s="407">
        <v>7</v>
      </c>
      <c r="T39" s="407">
        <v>2</v>
      </c>
      <c r="U39" s="407">
        <v>1</v>
      </c>
      <c r="V39" s="115" t="s">
        <v>2399</v>
      </c>
    </row>
    <row r="40" spans="1:22" ht="15.65" customHeight="1">
      <c r="A40" s="61"/>
      <c r="B40" s="61"/>
      <c r="C40" s="61"/>
      <c r="D40" s="61"/>
      <c r="F40" s="74" t="s">
        <v>2400</v>
      </c>
      <c r="G40" s="406">
        <v>27</v>
      </c>
      <c r="H40" s="407">
        <v>1</v>
      </c>
      <c r="I40" s="407">
        <v>5</v>
      </c>
      <c r="J40" s="407">
        <v>7</v>
      </c>
      <c r="K40" s="407">
        <v>2</v>
      </c>
      <c r="L40" s="407">
        <v>3</v>
      </c>
      <c r="M40" s="407"/>
      <c r="N40" s="407"/>
      <c r="O40" s="407" t="s">
        <v>717</v>
      </c>
      <c r="P40" s="407" t="s">
        <v>717</v>
      </c>
      <c r="Q40" s="407">
        <v>1</v>
      </c>
      <c r="R40" s="407">
        <v>3</v>
      </c>
      <c r="S40" s="407">
        <v>2</v>
      </c>
      <c r="T40" s="407">
        <v>2</v>
      </c>
      <c r="U40" s="407">
        <v>1</v>
      </c>
      <c r="V40" s="115" t="s">
        <v>2439</v>
      </c>
    </row>
    <row r="41" spans="1:22" ht="15.65" customHeight="1">
      <c r="A41" s="61"/>
      <c r="B41" s="61"/>
      <c r="C41" s="61"/>
      <c r="D41" s="61"/>
      <c r="F41" s="74" t="s">
        <v>2402</v>
      </c>
      <c r="G41" s="406">
        <v>62</v>
      </c>
      <c r="H41" s="407">
        <v>2</v>
      </c>
      <c r="I41" s="407">
        <v>6</v>
      </c>
      <c r="J41" s="407">
        <v>13</v>
      </c>
      <c r="K41" s="407">
        <v>14</v>
      </c>
      <c r="L41" s="407">
        <v>3</v>
      </c>
      <c r="M41" s="407"/>
      <c r="N41" s="407"/>
      <c r="O41" s="407" t="s">
        <v>717</v>
      </c>
      <c r="P41" s="407">
        <v>1</v>
      </c>
      <c r="Q41" s="407">
        <v>3</v>
      </c>
      <c r="R41" s="407">
        <v>6</v>
      </c>
      <c r="S41" s="407">
        <v>14</v>
      </c>
      <c r="T41" s="407" t="s">
        <v>717</v>
      </c>
      <c r="U41" s="407" t="s">
        <v>717</v>
      </c>
      <c r="V41" s="115" t="s">
        <v>2440</v>
      </c>
    </row>
    <row r="42" spans="1:22" ht="15.65" customHeight="1">
      <c r="A42" s="61"/>
      <c r="B42" s="61"/>
      <c r="C42" s="61"/>
      <c r="D42" s="61"/>
      <c r="E42" s="3419" t="s">
        <v>2441</v>
      </c>
      <c r="F42" s="3422"/>
      <c r="G42" s="406">
        <v>1016</v>
      </c>
      <c r="H42" s="407">
        <v>24</v>
      </c>
      <c r="I42" s="407">
        <v>197</v>
      </c>
      <c r="J42" s="407">
        <v>160</v>
      </c>
      <c r="K42" s="407">
        <v>180</v>
      </c>
      <c r="L42" s="407">
        <v>80</v>
      </c>
      <c r="M42" s="407"/>
      <c r="N42" s="407"/>
      <c r="O42" s="407">
        <v>6</v>
      </c>
      <c r="P42" s="407" t="s">
        <v>717</v>
      </c>
      <c r="Q42" s="407">
        <v>142</v>
      </c>
      <c r="R42" s="407">
        <v>49</v>
      </c>
      <c r="S42" s="407">
        <v>123</v>
      </c>
      <c r="T42" s="407">
        <v>31</v>
      </c>
      <c r="U42" s="407">
        <v>24</v>
      </c>
      <c r="V42" s="115" t="s">
        <v>2442</v>
      </c>
    </row>
    <row r="43" spans="1:22" ht="15.65" customHeight="1">
      <c r="A43" s="61"/>
      <c r="B43" s="61"/>
      <c r="C43" s="61"/>
      <c r="D43" s="61"/>
      <c r="E43" s="3419" t="s">
        <v>2443</v>
      </c>
      <c r="F43" s="3422"/>
      <c r="G43" s="406">
        <v>3417</v>
      </c>
      <c r="H43" s="407">
        <v>69</v>
      </c>
      <c r="I43" s="407">
        <v>444</v>
      </c>
      <c r="J43" s="407">
        <v>527</v>
      </c>
      <c r="K43" s="407">
        <v>243</v>
      </c>
      <c r="L43" s="407">
        <v>258</v>
      </c>
      <c r="M43" s="407"/>
      <c r="N43" s="407"/>
      <c r="O43" s="407">
        <v>10</v>
      </c>
      <c r="P43" s="407">
        <v>129</v>
      </c>
      <c r="Q43" s="407">
        <v>1169</v>
      </c>
      <c r="R43" s="407">
        <v>210</v>
      </c>
      <c r="S43" s="407">
        <v>90</v>
      </c>
      <c r="T43" s="407">
        <v>245</v>
      </c>
      <c r="U43" s="407">
        <v>23</v>
      </c>
      <c r="V43" s="115" t="s">
        <v>2444</v>
      </c>
    </row>
    <row r="44" spans="1:22" ht="15.65" customHeight="1">
      <c r="A44" s="61"/>
      <c r="B44" s="61"/>
      <c r="C44" s="61"/>
      <c r="D44" s="61"/>
      <c r="E44" s="3419" t="s">
        <v>2445</v>
      </c>
      <c r="F44" s="3422"/>
      <c r="G44" s="406">
        <v>2251</v>
      </c>
      <c r="H44" s="407">
        <v>25</v>
      </c>
      <c r="I44" s="407">
        <v>413</v>
      </c>
      <c r="J44" s="407">
        <v>358</v>
      </c>
      <c r="K44" s="407">
        <v>192</v>
      </c>
      <c r="L44" s="407">
        <v>223</v>
      </c>
      <c r="M44" s="407"/>
      <c r="N44" s="407"/>
      <c r="O44" s="407">
        <v>15</v>
      </c>
      <c r="P44" s="407">
        <v>31</v>
      </c>
      <c r="Q44" s="407">
        <v>603</v>
      </c>
      <c r="R44" s="407">
        <v>139</v>
      </c>
      <c r="S44" s="407">
        <v>79</v>
      </c>
      <c r="T44" s="407">
        <v>149</v>
      </c>
      <c r="U44" s="407">
        <v>24</v>
      </c>
      <c r="V44" s="115" t="s">
        <v>2446</v>
      </c>
    </row>
    <row r="45" spans="1:22" ht="15.65" customHeight="1">
      <c r="A45" s="61"/>
      <c r="B45" s="61"/>
      <c r="C45" s="61"/>
      <c r="D45" s="61"/>
      <c r="E45" s="3419" t="s">
        <v>2030</v>
      </c>
      <c r="F45" s="3422"/>
      <c r="G45" s="406">
        <v>306</v>
      </c>
      <c r="H45" s="407">
        <v>7</v>
      </c>
      <c r="I45" s="407">
        <v>56</v>
      </c>
      <c r="J45" s="407">
        <v>28</v>
      </c>
      <c r="K45" s="407">
        <v>33</v>
      </c>
      <c r="L45" s="407">
        <v>17</v>
      </c>
      <c r="M45" s="407"/>
      <c r="N45" s="407"/>
      <c r="O45" s="407">
        <v>5</v>
      </c>
      <c r="P45" s="407" t="s">
        <v>717</v>
      </c>
      <c r="Q45" s="407">
        <v>81</v>
      </c>
      <c r="R45" s="407">
        <v>40</v>
      </c>
      <c r="S45" s="407">
        <v>5</v>
      </c>
      <c r="T45" s="407">
        <v>29</v>
      </c>
      <c r="U45" s="407">
        <v>5</v>
      </c>
      <c r="V45" s="115" t="s">
        <v>2447</v>
      </c>
    </row>
    <row r="46" spans="1:22" ht="15.65" customHeight="1">
      <c r="A46" s="61"/>
      <c r="B46" s="61"/>
      <c r="C46" s="61"/>
      <c r="D46" s="61"/>
      <c r="E46" s="3419" t="s">
        <v>2448</v>
      </c>
      <c r="F46" s="3422"/>
      <c r="G46" s="406">
        <v>297</v>
      </c>
      <c r="H46" s="407">
        <v>10</v>
      </c>
      <c r="I46" s="407">
        <v>39</v>
      </c>
      <c r="J46" s="407">
        <v>51</v>
      </c>
      <c r="K46" s="407">
        <v>21</v>
      </c>
      <c r="L46" s="407">
        <v>9</v>
      </c>
      <c r="M46" s="407"/>
      <c r="N46" s="407"/>
      <c r="O46" s="407">
        <v>4</v>
      </c>
      <c r="P46" s="407" t="s">
        <v>717</v>
      </c>
      <c r="Q46" s="407">
        <v>127</v>
      </c>
      <c r="R46" s="407">
        <v>7</v>
      </c>
      <c r="S46" s="407">
        <v>5</v>
      </c>
      <c r="T46" s="407">
        <v>24</v>
      </c>
      <c r="U46" s="407" t="s">
        <v>717</v>
      </c>
      <c r="V46" s="115" t="s">
        <v>2449</v>
      </c>
    </row>
    <row r="47" spans="1:22" ht="15.65" customHeight="1">
      <c r="A47" s="61"/>
      <c r="B47" s="61"/>
      <c r="C47" s="61"/>
      <c r="D47" s="61"/>
      <c r="E47" s="3419" t="s">
        <v>2032</v>
      </c>
      <c r="F47" s="3422"/>
      <c r="G47" s="406">
        <v>137</v>
      </c>
      <c r="H47" s="407">
        <v>2</v>
      </c>
      <c r="I47" s="407">
        <v>20</v>
      </c>
      <c r="J47" s="407">
        <v>20</v>
      </c>
      <c r="K47" s="407">
        <v>7</v>
      </c>
      <c r="L47" s="407">
        <v>4</v>
      </c>
      <c r="M47" s="407"/>
      <c r="N47" s="407"/>
      <c r="O47" s="407" t="s">
        <v>717</v>
      </c>
      <c r="P47" s="407">
        <v>1</v>
      </c>
      <c r="Q47" s="407">
        <v>55</v>
      </c>
      <c r="R47" s="407">
        <v>14</v>
      </c>
      <c r="S47" s="407">
        <v>6</v>
      </c>
      <c r="T47" s="407">
        <v>7</v>
      </c>
      <c r="U47" s="407">
        <v>1</v>
      </c>
      <c r="V47" s="115" t="s">
        <v>2450</v>
      </c>
    </row>
    <row r="48" spans="1:22" ht="15.65" customHeight="1">
      <c r="A48" s="61"/>
      <c r="B48" s="61"/>
      <c r="C48" s="61"/>
      <c r="D48" s="61"/>
      <c r="E48" s="3419" t="s">
        <v>2432</v>
      </c>
      <c r="F48" s="3422"/>
      <c r="G48" s="406">
        <v>267</v>
      </c>
      <c r="H48" s="407">
        <v>4</v>
      </c>
      <c r="I48" s="407">
        <v>29</v>
      </c>
      <c r="J48" s="407">
        <v>67</v>
      </c>
      <c r="K48" s="407">
        <v>38</v>
      </c>
      <c r="L48" s="407">
        <v>8</v>
      </c>
      <c r="M48" s="407"/>
      <c r="N48" s="407"/>
      <c r="O48" s="407">
        <v>2</v>
      </c>
      <c r="P48" s="407">
        <v>2</v>
      </c>
      <c r="Q48" s="407">
        <v>49</v>
      </c>
      <c r="R48" s="407">
        <v>21</v>
      </c>
      <c r="S48" s="407">
        <v>24</v>
      </c>
      <c r="T48" s="407">
        <v>19</v>
      </c>
      <c r="U48" s="407">
        <v>4</v>
      </c>
      <c r="V48" s="115" t="s">
        <v>2428</v>
      </c>
    </row>
    <row r="49" spans="1:22" ht="15.65" customHeight="1">
      <c r="A49" s="61"/>
      <c r="B49" s="61"/>
      <c r="D49" s="3419" t="s">
        <v>2451</v>
      </c>
      <c r="E49" s="3419"/>
      <c r="F49" s="3422"/>
      <c r="G49" s="406">
        <v>86</v>
      </c>
      <c r="H49" s="407">
        <v>5</v>
      </c>
      <c r="I49" s="407">
        <v>12</v>
      </c>
      <c r="J49" s="407">
        <v>12</v>
      </c>
      <c r="K49" s="407">
        <v>9</v>
      </c>
      <c r="L49" s="407">
        <v>4</v>
      </c>
      <c r="M49" s="407"/>
      <c r="N49" s="407"/>
      <c r="O49" s="407" t="s">
        <v>717</v>
      </c>
      <c r="P49" s="407">
        <v>1</v>
      </c>
      <c r="Q49" s="407">
        <v>15</v>
      </c>
      <c r="R49" s="407">
        <v>9</v>
      </c>
      <c r="S49" s="407">
        <v>12</v>
      </c>
      <c r="T49" s="407">
        <v>6</v>
      </c>
      <c r="U49" s="407">
        <v>1</v>
      </c>
      <c r="V49" s="115" t="s">
        <v>2451</v>
      </c>
    </row>
    <row r="50" spans="1:22" ht="15.65" customHeight="1" thickBot="1">
      <c r="D50" s="3426" t="s">
        <v>2452</v>
      </c>
      <c r="E50" s="3426"/>
      <c r="F50" s="3427"/>
      <c r="G50" s="741">
        <v>381</v>
      </c>
      <c r="H50" s="701">
        <v>13</v>
      </c>
      <c r="I50" s="701">
        <v>63</v>
      </c>
      <c r="J50" s="701">
        <v>37</v>
      </c>
      <c r="K50" s="701">
        <v>56</v>
      </c>
      <c r="L50" s="701">
        <v>21</v>
      </c>
      <c r="M50" s="407"/>
      <c r="N50" s="407"/>
      <c r="O50" s="701" t="s">
        <v>345</v>
      </c>
      <c r="P50" s="701">
        <v>4</v>
      </c>
      <c r="Q50" s="701">
        <v>68</v>
      </c>
      <c r="R50" s="701">
        <v>41</v>
      </c>
      <c r="S50" s="701">
        <v>63</v>
      </c>
      <c r="T50" s="701">
        <v>8</v>
      </c>
      <c r="U50" s="702">
        <v>7</v>
      </c>
      <c r="V50" s="1031" t="s">
        <v>2453</v>
      </c>
    </row>
    <row r="51" spans="1:22" ht="13.25" customHeight="1">
      <c r="A51" s="552" t="s">
        <v>2339</v>
      </c>
      <c r="B51" s="553"/>
      <c r="C51" s="888"/>
      <c r="D51" s="888"/>
      <c r="E51" s="888"/>
      <c r="F51" s="888"/>
      <c r="G51" s="888"/>
      <c r="H51" s="888"/>
      <c r="I51" s="888"/>
      <c r="J51" s="888"/>
      <c r="K51" s="888"/>
      <c r="L51" s="888"/>
      <c r="M51"/>
      <c r="N51"/>
      <c r="O51" s="59"/>
      <c r="P51" s="59"/>
      <c r="Q51" s="59"/>
      <c r="R51" s="59"/>
      <c r="S51" s="59"/>
      <c r="T51" s="59"/>
      <c r="U51" s="59"/>
      <c r="V51" s="1032"/>
    </row>
    <row r="52" spans="1:22" ht="13.25" customHeight="1">
      <c r="A52" s="91" t="s">
        <v>2454</v>
      </c>
      <c r="B52" s="59"/>
      <c r="E52" s="1033"/>
      <c r="F52" s="1033"/>
      <c r="L52" s="1001"/>
      <c r="M52" s="1001"/>
      <c r="N52" s="1001"/>
      <c r="O52" s="882"/>
      <c r="P52" s="882"/>
      <c r="Q52" s="882"/>
      <c r="R52" s="882"/>
      <c r="S52" s="882"/>
      <c r="T52" s="882"/>
    </row>
    <row r="53" spans="1:22" ht="13.25" customHeight="1">
      <c r="A53" s="91" t="s">
        <v>2455</v>
      </c>
      <c r="B53" s="59"/>
      <c r="C53" s="59"/>
      <c r="D53" s="59"/>
      <c r="E53" s="59"/>
      <c r="F53" s="59"/>
      <c r="G53" s="59"/>
      <c r="H53" s="59"/>
      <c r="I53" s="59"/>
      <c r="J53" s="59"/>
      <c r="K53" s="59"/>
      <c r="L53" s="59"/>
      <c r="M53" s="59"/>
      <c r="N53" s="59"/>
      <c r="O53" s="59"/>
      <c r="P53" s="59"/>
      <c r="Q53" s="59"/>
      <c r="R53" s="59"/>
      <c r="S53" s="59"/>
      <c r="T53" s="59"/>
      <c r="U53" s="59"/>
      <c r="V53" s="59"/>
    </row>
    <row r="54" spans="1:22">
      <c r="A54" s="59"/>
      <c r="B54" s="59"/>
      <c r="C54" s="59"/>
      <c r="D54" s="59"/>
      <c r="E54" s="59"/>
      <c r="F54" s="59"/>
      <c r="G54" s="59"/>
      <c r="H54" s="59"/>
      <c r="I54" s="59"/>
      <c r="J54" s="59"/>
      <c r="K54" s="59"/>
      <c r="L54" s="59"/>
      <c r="M54" s="59"/>
      <c r="N54" s="59"/>
      <c r="O54" s="59"/>
      <c r="P54" s="59"/>
      <c r="Q54" s="59"/>
      <c r="R54" s="59"/>
      <c r="S54" s="59"/>
      <c r="T54" s="59"/>
      <c r="U54" s="59"/>
      <c r="V54" s="59"/>
    </row>
  </sheetData>
  <mergeCells count="53">
    <mergeCell ref="D50:F50"/>
    <mergeCell ref="E44:F44"/>
    <mergeCell ref="E45:F45"/>
    <mergeCell ref="E46:F46"/>
    <mergeCell ref="E47:F47"/>
    <mergeCell ref="E48:F48"/>
    <mergeCell ref="D49:F49"/>
    <mergeCell ref="E43:F43"/>
    <mergeCell ref="C28:F28"/>
    <mergeCell ref="D29:F29"/>
    <mergeCell ref="E30:F30"/>
    <mergeCell ref="E31:F31"/>
    <mergeCell ref="D32:F32"/>
    <mergeCell ref="E33:F33"/>
    <mergeCell ref="E34:F34"/>
    <mergeCell ref="D35:F35"/>
    <mergeCell ref="D36:F36"/>
    <mergeCell ref="E37:F37"/>
    <mergeCell ref="E42:F42"/>
    <mergeCell ref="E27:F27"/>
    <mergeCell ref="B10:F10"/>
    <mergeCell ref="C11:F11"/>
    <mergeCell ref="E12:F12"/>
    <mergeCell ref="E19:F19"/>
    <mergeCell ref="E20:F20"/>
    <mergeCell ref="E21:F21"/>
    <mergeCell ref="E22:F22"/>
    <mergeCell ref="E23:F23"/>
    <mergeCell ref="E24:F24"/>
    <mergeCell ref="E25:F25"/>
    <mergeCell ref="E26:F26"/>
    <mergeCell ref="E9:F9"/>
    <mergeCell ref="L4:L5"/>
    <mergeCell ref="O4:O5"/>
    <mergeCell ref="P4:P5"/>
    <mergeCell ref="Q4:Q5"/>
    <mergeCell ref="A6:F6"/>
    <mergeCell ref="B7:F7"/>
    <mergeCell ref="E8:F8"/>
    <mergeCell ref="A1:L1"/>
    <mergeCell ref="A3:F5"/>
    <mergeCell ref="G3:G5"/>
    <mergeCell ref="I3:K3"/>
    <mergeCell ref="P3:T3"/>
    <mergeCell ref="T4:T5"/>
    <mergeCell ref="R4:R5"/>
    <mergeCell ref="S4:S5"/>
    <mergeCell ref="V3:V5"/>
    <mergeCell ref="H4:H5"/>
    <mergeCell ref="I4:I5"/>
    <mergeCell ref="J4:J5"/>
    <mergeCell ref="K4:K5"/>
    <mergeCell ref="U4:U5"/>
  </mergeCells>
  <phoneticPr fontId="3"/>
  <pageMargins left="0.59055118110236227" right="0.59055118110236227" top="0.59055118110236227" bottom="0.59055118110236227" header="0.51181102362204722" footer="0.51181102362204722"/>
  <pageSetup paperSize="9" scale="96" orientation="portrait" r:id="rId1"/>
  <headerFooter alignWithMargins="0"/>
  <colBreaks count="1" manualBreakCount="1">
    <brk id="13" max="52"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4D54-EA3E-4A6B-BDCF-B6D706303AF3}">
  <dimension ref="A1:V57"/>
  <sheetViews>
    <sheetView view="pageBreakPreview" zoomScaleNormal="100" zoomScaleSheetLayoutView="100" workbookViewId="0"/>
  </sheetViews>
  <sheetFormatPr defaultColWidth="9" defaultRowHeight="13"/>
  <cols>
    <col min="1" max="4" width="1.6328125" style="305" customWidth="1"/>
    <col min="5" max="5" width="5.6328125" style="305" customWidth="1"/>
    <col min="6" max="6" width="9.6328125" style="305" customWidth="1"/>
    <col min="7" max="7" width="10.6328125" style="305" customWidth="1"/>
    <col min="8" max="11" width="11.36328125" style="305" customWidth="1"/>
    <col min="12" max="12" width="11.08984375" style="305" customWidth="1"/>
    <col min="13" max="13" width="2.6328125" style="305" customWidth="1"/>
    <col min="14" max="14" width="2.36328125" style="305" customWidth="1"/>
    <col min="15" max="19" width="10.90625" style="305" customWidth="1"/>
    <col min="20" max="21" width="11.08984375" style="305" customWidth="1"/>
    <col min="22" max="22" width="13.08984375" style="305" customWidth="1"/>
    <col min="23" max="16384" width="9" style="305"/>
  </cols>
  <sheetData>
    <row r="1" spans="1:22" ht="21" customHeight="1">
      <c r="A1" s="56" t="s">
        <v>2456</v>
      </c>
      <c r="B1" s="56"/>
      <c r="C1" s="56"/>
      <c r="L1" s="56" t="s">
        <v>2457</v>
      </c>
      <c r="M1" s="56"/>
      <c r="N1" s="56"/>
      <c r="O1"/>
      <c r="P1"/>
      <c r="Q1"/>
      <c r="R1"/>
      <c r="S1"/>
      <c r="T1"/>
    </row>
    <row r="2" spans="1:22" ht="21" customHeight="1">
      <c r="A2" s="56" t="s">
        <v>2458</v>
      </c>
      <c r="B2" s="56"/>
      <c r="C2" s="56"/>
      <c r="E2" s="56"/>
      <c r="F2" s="56"/>
      <c r="L2" s="56"/>
      <c r="M2" s="56"/>
      <c r="N2" s="56"/>
      <c r="O2"/>
      <c r="P2"/>
      <c r="Q2"/>
      <c r="R2"/>
      <c r="S2"/>
      <c r="T2"/>
    </row>
    <row r="3" spans="1:22" ht="15" customHeight="1" thickBot="1">
      <c r="A3" s="342" t="s">
        <v>1737</v>
      </c>
      <c r="B3" s="342"/>
      <c r="C3" s="342"/>
      <c r="D3" s="342"/>
      <c r="E3" s="342"/>
      <c r="F3" s="342"/>
      <c r="G3" s="342"/>
      <c r="H3" s="342"/>
      <c r="I3" s="342"/>
      <c r="J3" s="342"/>
      <c r="K3" s="342"/>
      <c r="L3" s="342"/>
      <c r="M3" s="59"/>
      <c r="N3" s="59"/>
      <c r="O3" s="342"/>
      <c r="P3" s="342"/>
      <c r="Q3" s="342"/>
      <c r="R3" s="342"/>
      <c r="S3" s="342"/>
      <c r="T3" s="342"/>
      <c r="U3" s="342"/>
      <c r="V3" s="299" t="s">
        <v>1552</v>
      </c>
    </row>
    <row r="4" spans="1:22" ht="13.5" customHeight="1">
      <c r="A4" s="3234" t="s">
        <v>2459</v>
      </c>
      <c r="B4" s="3234"/>
      <c r="C4" s="3234"/>
      <c r="D4" s="3234"/>
      <c r="E4" s="3234"/>
      <c r="F4" s="3235"/>
      <c r="G4" s="3294" t="s">
        <v>1393</v>
      </c>
      <c r="H4" s="63"/>
      <c r="I4" s="3479" t="s">
        <v>2460</v>
      </c>
      <c r="J4" s="3479"/>
      <c r="K4" s="3479"/>
      <c r="L4" s="793"/>
      <c r="M4"/>
      <c r="N4"/>
      <c r="O4" s="792"/>
      <c r="P4" s="3479" t="s">
        <v>2382</v>
      </c>
      <c r="Q4" s="3479"/>
      <c r="R4" s="3479"/>
      <c r="S4" s="3479"/>
      <c r="T4" s="3479"/>
      <c r="U4" s="1034"/>
      <c r="V4" s="3243" t="s">
        <v>2461</v>
      </c>
    </row>
    <row r="5" spans="1:22" ht="15" customHeight="1">
      <c r="A5" s="3288"/>
      <c r="B5" s="3288"/>
      <c r="C5" s="3288"/>
      <c r="D5" s="3288"/>
      <c r="E5" s="3288"/>
      <c r="F5" s="3239"/>
      <c r="G5" s="3294"/>
      <c r="H5" s="3497" t="s">
        <v>2327</v>
      </c>
      <c r="I5" s="3497" t="s">
        <v>2328</v>
      </c>
      <c r="J5" s="3497" t="s">
        <v>2329</v>
      </c>
      <c r="K5" s="3497" t="s">
        <v>2330</v>
      </c>
      <c r="L5" s="3497" t="s">
        <v>2331</v>
      </c>
      <c r="M5" s="1007"/>
      <c r="N5" s="1007"/>
      <c r="O5" s="3502" t="s">
        <v>2332</v>
      </c>
      <c r="P5" s="3497" t="s">
        <v>2333</v>
      </c>
      <c r="Q5" s="3497" t="s">
        <v>2334</v>
      </c>
      <c r="R5" s="3442" t="s">
        <v>2335</v>
      </c>
      <c r="S5" s="3497" t="s">
        <v>2336</v>
      </c>
      <c r="T5" s="3442" t="s">
        <v>2337</v>
      </c>
      <c r="U5" s="3442" t="s">
        <v>2338</v>
      </c>
      <c r="V5" s="3238"/>
    </row>
    <row r="6" spans="1:22" ht="15" customHeight="1">
      <c r="A6" s="3236"/>
      <c r="B6" s="3236"/>
      <c r="C6" s="3236"/>
      <c r="D6" s="3236"/>
      <c r="E6" s="3236"/>
      <c r="F6" s="3237"/>
      <c r="G6" s="3250"/>
      <c r="H6" s="3391"/>
      <c r="I6" s="3391"/>
      <c r="J6" s="3391"/>
      <c r="K6" s="3391"/>
      <c r="L6" s="3391"/>
      <c r="M6" s="1007"/>
      <c r="N6" s="1007"/>
      <c r="O6" s="3503"/>
      <c r="P6" s="3391"/>
      <c r="Q6" s="3391"/>
      <c r="R6" s="3501"/>
      <c r="S6" s="3391"/>
      <c r="T6" s="3501"/>
      <c r="U6" s="3443"/>
      <c r="V6" s="3266"/>
    </row>
    <row r="7" spans="1:22" s="859" customFormat="1" ht="15.65" customHeight="1">
      <c r="A7" s="3504" t="s">
        <v>2462</v>
      </c>
      <c r="B7" s="3504"/>
      <c r="C7" s="3504"/>
      <c r="D7" s="3504"/>
      <c r="E7" s="3504"/>
      <c r="F7" s="3505"/>
      <c r="G7" s="438">
        <v>211884</v>
      </c>
      <c r="H7" s="439">
        <v>4269</v>
      </c>
      <c r="I7" s="439">
        <v>33858</v>
      </c>
      <c r="J7" s="439">
        <v>36203</v>
      </c>
      <c r="K7" s="439">
        <v>25829</v>
      </c>
      <c r="L7" s="439">
        <v>24606</v>
      </c>
      <c r="M7" s="425"/>
      <c r="N7" s="425"/>
      <c r="O7" s="439">
        <v>2459</v>
      </c>
      <c r="P7" s="439">
        <v>2785</v>
      </c>
      <c r="Q7" s="439">
        <v>39110</v>
      </c>
      <c r="R7" s="439">
        <v>8618</v>
      </c>
      <c r="S7" s="439">
        <v>10611</v>
      </c>
      <c r="T7" s="439">
        <v>15683</v>
      </c>
      <c r="U7" s="439">
        <v>7853</v>
      </c>
      <c r="V7" s="1035" t="s">
        <v>2463</v>
      </c>
    </row>
    <row r="8" spans="1:22" s="859" customFormat="1" ht="15.65" customHeight="1">
      <c r="B8" s="3506" t="s">
        <v>2464</v>
      </c>
      <c r="C8" s="3506"/>
      <c r="D8" s="3506"/>
      <c r="E8" s="3506"/>
      <c r="F8" s="3507"/>
      <c r="G8" s="424">
        <v>176882</v>
      </c>
      <c r="H8" s="425">
        <v>3656</v>
      </c>
      <c r="I8" s="425">
        <v>28587</v>
      </c>
      <c r="J8" s="425">
        <v>30795</v>
      </c>
      <c r="K8" s="425">
        <v>21740</v>
      </c>
      <c r="L8" s="425">
        <v>21655</v>
      </c>
      <c r="M8" s="425"/>
      <c r="N8" s="425"/>
      <c r="O8" s="425">
        <v>2064</v>
      </c>
      <c r="P8" s="425">
        <v>2670</v>
      </c>
      <c r="Q8" s="425">
        <v>33139</v>
      </c>
      <c r="R8" s="425">
        <v>6514</v>
      </c>
      <c r="S8" s="425">
        <v>8657</v>
      </c>
      <c r="T8" s="425">
        <v>13583</v>
      </c>
      <c r="U8" s="425">
        <v>3822</v>
      </c>
      <c r="V8" s="469" t="s">
        <v>2388</v>
      </c>
    </row>
    <row r="9" spans="1:22" customFormat="1" ht="15.65" customHeight="1">
      <c r="A9" s="305"/>
      <c r="B9" s="305"/>
      <c r="C9" s="305"/>
      <c r="D9" s="428"/>
      <c r="E9" s="3419" t="s">
        <v>2389</v>
      </c>
      <c r="F9" s="3422"/>
      <c r="G9" s="401">
        <v>16359</v>
      </c>
      <c r="H9" s="398">
        <v>501</v>
      </c>
      <c r="I9" s="398">
        <v>2614</v>
      </c>
      <c r="J9" s="398">
        <v>2230</v>
      </c>
      <c r="K9" s="398">
        <v>2086</v>
      </c>
      <c r="L9" s="398">
        <v>1864</v>
      </c>
      <c r="M9" s="398"/>
      <c r="N9" s="398"/>
      <c r="O9" s="398">
        <v>40</v>
      </c>
      <c r="P9" s="398">
        <v>1599</v>
      </c>
      <c r="Q9" s="398">
        <v>2608</v>
      </c>
      <c r="R9" s="398">
        <v>192</v>
      </c>
      <c r="S9" s="398">
        <v>995</v>
      </c>
      <c r="T9" s="398">
        <v>494</v>
      </c>
      <c r="U9" s="398">
        <v>1136</v>
      </c>
      <c r="V9" s="115" t="s">
        <v>2390</v>
      </c>
    </row>
    <row r="10" spans="1:22" customFormat="1" ht="15.65" customHeight="1">
      <c r="A10" s="61"/>
      <c r="B10" s="61"/>
      <c r="C10" s="61"/>
      <c r="D10" s="61"/>
      <c r="E10" s="3419" t="s">
        <v>2391</v>
      </c>
      <c r="F10" s="3422"/>
      <c r="G10" s="401">
        <v>160523</v>
      </c>
      <c r="H10" s="398">
        <v>3155</v>
      </c>
      <c r="I10" s="398">
        <v>25973</v>
      </c>
      <c r="J10" s="398">
        <v>28565</v>
      </c>
      <c r="K10" s="398">
        <v>19654</v>
      </c>
      <c r="L10" s="398">
        <v>19791</v>
      </c>
      <c r="M10" s="398"/>
      <c r="N10" s="398"/>
      <c r="O10" s="398">
        <v>2024</v>
      </c>
      <c r="P10" s="398">
        <v>1071</v>
      </c>
      <c r="Q10" s="398">
        <v>30531</v>
      </c>
      <c r="R10" s="398">
        <v>6322</v>
      </c>
      <c r="S10" s="398">
        <v>7662</v>
      </c>
      <c r="T10" s="398">
        <v>13089</v>
      </c>
      <c r="U10" s="398">
        <v>2686</v>
      </c>
      <c r="V10" s="115" t="s">
        <v>2392</v>
      </c>
    </row>
    <row r="11" spans="1:22" s="859" customFormat="1" ht="15.65" customHeight="1">
      <c r="B11" s="3377" t="s">
        <v>2465</v>
      </c>
      <c r="C11" s="3377"/>
      <c r="D11" s="3377"/>
      <c r="E11" s="3377"/>
      <c r="F11" s="3508"/>
      <c r="G11" s="550">
        <v>25851</v>
      </c>
      <c r="H11" s="551">
        <v>481</v>
      </c>
      <c r="I11" s="551">
        <v>4706</v>
      </c>
      <c r="J11" s="551">
        <v>4824</v>
      </c>
      <c r="K11" s="551">
        <v>3339</v>
      </c>
      <c r="L11" s="551">
        <v>2147</v>
      </c>
      <c r="M11" s="551"/>
      <c r="N11" s="551"/>
      <c r="O11" s="551">
        <v>345</v>
      </c>
      <c r="P11" s="551">
        <v>93</v>
      </c>
      <c r="Q11" s="551">
        <v>4789</v>
      </c>
      <c r="R11" s="551">
        <v>1774</v>
      </c>
      <c r="S11" s="551">
        <v>1533</v>
      </c>
      <c r="T11" s="551">
        <v>1572</v>
      </c>
      <c r="U11" s="551">
        <v>248</v>
      </c>
      <c r="V11" s="469" t="s">
        <v>2466</v>
      </c>
    </row>
    <row r="12" spans="1:22" customFormat="1" ht="15.65" customHeight="1">
      <c r="A12" s="305"/>
      <c r="B12" s="306"/>
      <c r="C12" s="3377" t="s">
        <v>2395</v>
      </c>
      <c r="D12" s="3377"/>
      <c r="E12" s="3377"/>
      <c r="F12" s="3508"/>
      <c r="G12" s="424">
        <v>14408</v>
      </c>
      <c r="H12" s="425">
        <v>297</v>
      </c>
      <c r="I12" s="425">
        <v>2882</v>
      </c>
      <c r="J12" s="425">
        <v>2721</v>
      </c>
      <c r="K12" s="425">
        <v>1861</v>
      </c>
      <c r="L12" s="425">
        <v>1385</v>
      </c>
      <c r="M12" s="425"/>
      <c r="N12" s="425"/>
      <c r="O12" s="425">
        <v>244</v>
      </c>
      <c r="P12" s="425">
        <v>60</v>
      </c>
      <c r="Q12" s="425">
        <v>2370</v>
      </c>
      <c r="R12" s="425">
        <v>736</v>
      </c>
      <c r="S12" s="425">
        <v>799</v>
      </c>
      <c r="T12" s="425">
        <v>927</v>
      </c>
      <c r="U12" s="425">
        <v>126</v>
      </c>
      <c r="V12" s="469" t="s">
        <v>2016</v>
      </c>
    </row>
    <row r="13" spans="1:22" customFormat="1" ht="15.65" customHeight="1">
      <c r="A13" s="61"/>
      <c r="B13" s="61"/>
      <c r="C13" s="61"/>
      <c r="D13" s="61"/>
      <c r="E13" s="3419" t="s">
        <v>2396</v>
      </c>
      <c r="F13" s="3422"/>
      <c r="G13" s="401">
        <v>903</v>
      </c>
      <c r="H13" s="398">
        <v>46</v>
      </c>
      <c r="I13" s="398">
        <v>236</v>
      </c>
      <c r="J13" s="398">
        <v>257</v>
      </c>
      <c r="K13" s="398">
        <v>173</v>
      </c>
      <c r="L13" s="398">
        <v>32</v>
      </c>
      <c r="M13" s="398"/>
      <c r="N13" s="398"/>
      <c r="O13" s="398">
        <v>5</v>
      </c>
      <c r="P13" s="398">
        <v>2</v>
      </c>
      <c r="Q13" s="398">
        <v>39</v>
      </c>
      <c r="R13" s="398">
        <v>19</v>
      </c>
      <c r="S13" s="398">
        <v>83</v>
      </c>
      <c r="T13" s="398">
        <v>6</v>
      </c>
      <c r="U13" s="398">
        <v>5</v>
      </c>
      <c r="V13" s="115" t="s">
        <v>2397</v>
      </c>
    </row>
    <row r="14" spans="1:22" customFormat="1" ht="15.65" customHeight="1">
      <c r="A14" s="61"/>
      <c r="B14" s="61"/>
      <c r="C14" s="61"/>
      <c r="D14" s="61"/>
      <c r="E14" s="305"/>
      <c r="F14" s="74" t="s">
        <v>2398</v>
      </c>
      <c r="G14" s="401">
        <v>108</v>
      </c>
      <c r="H14" s="398">
        <v>10</v>
      </c>
      <c r="I14" s="398">
        <v>34</v>
      </c>
      <c r="J14" s="398">
        <v>33</v>
      </c>
      <c r="K14" s="398">
        <v>18</v>
      </c>
      <c r="L14" s="398">
        <v>5</v>
      </c>
      <c r="M14" s="398"/>
      <c r="N14" s="398"/>
      <c r="O14" s="398" t="s">
        <v>717</v>
      </c>
      <c r="P14" s="398" t="s">
        <v>717</v>
      </c>
      <c r="Q14" s="398">
        <v>4</v>
      </c>
      <c r="R14" s="398" t="s">
        <v>717</v>
      </c>
      <c r="S14" s="398">
        <v>2</v>
      </c>
      <c r="T14" s="398">
        <v>1</v>
      </c>
      <c r="U14" s="398">
        <v>1</v>
      </c>
      <c r="V14" s="115" t="s">
        <v>2467</v>
      </c>
    </row>
    <row r="15" spans="1:22" customFormat="1" ht="15.65" customHeight="1">
      <c r="A15" s="61"/>
      <c r="B15" s="61"/>
      <c r="C15" s="61"/>
      <c r="D15" s="61"/>
      <c r="E15" s="305"/>
      <c r="F15" s="74" t="s">
        <v>2400</v>
      </c>
      <c r="G15" s="401">
        <v>127</v>
      </c>
      <c r="H15" s="398">
        <v>6</v>
      </c>
      <c r="I15" s="398">
        <v>39</v>
      </c>
      <c r="J15" s="398">
        <v>40</v>
      </c>
      <c r="K15" s="398">
        <v>19</v>
      </c>
      <c r="L15" s="398">
        <v>4</v>
      </c>
      <c r="M15" s="398"/>
      <c r="N15" s="398"/>
      <c r="O15" s="398">
        <v>1</v>
      </c>
      <c r="P15" s="398" t="s">
        <v>717</v>
      </c>
      <c r="Q15" s="398">
        <v>4</v>
      </c>
      <c r="R15" s="398">
        <v>4</v>
      </c>
      <c r="S15" s="398">
        <v>10</v>
      </c>
      <c r="T15" s="398" t="s">
        <v>717</v>
      </c>
      <c r="U15" s="398" t="s">
        <v>717</v>
      </c>
      <c r="V15" s="115" t="s">
        <v>2468</v>
      </c>
    </row>
    <row r="16" spans="1:22" customFormat="1" ht="15.65" customHeight="1">
      <c r="A16" s="428"/>
      <c r="B16" s="428"/>
      <c r="C16" s="428"/>
      <c r="D16" s="428"/>
      <c r="E16" s="305"/>
      <c r="F16" s="74" t="s">
        <v>2402</v>
      </c>
      <c r="G16" s="401">
        <v>136</v>
      </c>
      <c r="H16" s="398">
        <v>5</v>
      </c>
      <c r="I16" s="398">
        <v>45</v>
      </c>
      <c r="J16" s="398">
        <v>41</v>
      </c>
      <c r="K16" s="398">
        <v>29</v>
      </c>
      <c r="L16" s="398">
        <v>4</v>
      </c>
      <c r="M16" s="398"/>
      <c r="N16" s="398"/>
      <c r="O16" s="398">
        <v>1</v>
      </c>
      <c r="P16" s="398" t="s">
        <v>717</v>
      </c>
      <c r="Q16" s="398">
        <v>4</v>
      </c>
      <c r="R16" s="398">
        <v>1</v>
      </c>
      <c r="S16" s="398">
        <v>5</v>
      </c>
      <c r="T16" s="398">
        <v>1</v>
      </c>
      <c r="U16" s="398" t="s">
        <v>717</v>
      </c>
      <c r="V16" s="115" t="s">
        <v>2440</v>
      </c>
    </row>
    <row r="17" spans="1:22" customFormat="1" ht="15.65" customHeight="1">
      <c r="A17" s="428"/>
      <c r="B17" s="428"/>
      <c r="C17" s="428"/>
      <c r="D17" s="428"/>
      <c r="E17" s="305"/>
      <c r="F17" s="74" t="s">
        <v>2404</v>
      </c>
      <c r="G17" s="401">
        <v>149</v>
      </c>
      <c r="H17" s="398">
        <v>5</v>
      </c>
      <c r="I17" s="398">
        <v>40</v>
      </c>
      <c r="J17" s="398">
        <v>50</v>
      </c>
      <c r="K17" s="398">
        <v>30</v>
      </c>
      <c r="L17" s="398">
        <v>1</v>
      </c>
      <c r="M17" s="398"/>
      <c r="N17" s="398"/>
      <c r="O17" s="398" t="s">
        <v>717</v>
      </c>
      <c r="P17" s="398">
        <v>1</v>
      </c>
      <c r="Q17" s="398">
        <v>5</v>
      </c>
      <c r="R17" s="398">
        <v>2</v>
      </c>
      <c r="S17" s="398">
        <v>12</v>
      </c>
      <c r="T17" s="398">
        <v>1</v>
      </c>
      <c r="U17" s="398">
        <v>2</v>
      </c>
      <c r="V17" s="115" t="s">
        <v>2405</v>
      </c>
    </row>
    <row r="18" spans="1:22" customFormat="1" ht="15.65" customHeight="1">
      <c r="A18" s="428"/>
      <c r="B18" s="428"/>
      <c r="C18" s="428"/>
      <c r="D18" s="428"/>
      <c r="E18" s="305"/>
      <c r="F18" s="74" t="s">
        <v>2406</v>
      </c>
      <c r="G18" s="401">
        <v>191</v>
      </c>
      <c r="H18" s="398">
        <v>13</v>
      </c>
      <c r="I18" s="398">
        <v>42</v>
      </c>
      <c r="J18" s="398">
        <v>51</v>
      </c>
      <c r="K18" s="398">
        <v>37</v>
      </c>
      <c r="L18" s="398">
        <v>3</v>
      </c>
      <c r="M18" s="398"/>
      <c r="N18" s="398"/>
      <c r="O18" s="398">
        <v>2</v>
      </c>
      <c r="P18" s="398" t="s">
        <v>717</v>
      </c>
      <c r="Q18" s="398">
        <v>9</v>
      </c>
      <c r="R18" s="398">
        <v>3</v>
      </c>
      <c r="S18" s="398">
        <v>28</v>
      </c>
      <c r="T18" s="398">
        <v>2</v>
      </c>
      <c r="U18" s="398">
        <v>1</v>
      </c>
      <c r="V18" s="115" t="s">
        <v>2469</v>
      </c>
    </row>
    <row r="19" spans="1:22" customFormat="1" ht="15.65" customHeight="1">
      <c r="A19" s="428"/>
      <c r="B19" s="428"/>
      <c r="C19" s="428"/>
      <c r="D19" s="428"/>
      <c r="E19" s="305"/>
      <c r="F19" s="74" t="s">
        <v>2470</v>
      </c>
      <c r="G19" s="401">
        <v>57</v>
      </c>
      <c r="H19" s="398">
        <v>3</v>
      </c>
      <c r="I19" s="398">
        <v>11</v>
      </c>
      <c r="J19" s="398">
        <v>15</v>
      </c>
      <c r="K19" s="398">
        <v>8</v>
      </c>
      <c r="L19" s="398">
        <v>4</v>
      </c>
      <c r="M19" s="398"/>
      <c r="N19" s="398"/>
      <c r="O19" s="398" t="s">
        <v>717</v>
      </c>
      <c r="P19" s="398" t="s">
        <v>717</v>
      </c>
      <c r="Q19" s="398">
        <v>3</v>
      </c>
      <c r="R19" s="398">
        <v>4</v>
      </c>
      <c r="S19" s="398">
        <v>9</v>
      </c>
      <c r="T19" s="398" t="s">
        <v>717</v>
      </c>
      <c r="U19" s="398" t="s">
        <v>717</v>
      </c>
      <c r="V19" s="115" t="s">
        <v>2471</v>
      </c>
    </row>
    <row r="20" spans="1:22" customFormat="1" ht="15.65" customHeight="1">
      <c r="A20" s="428"/>
      <c r="B20" s="428"/>
      <c r="C20" s="428"/>
      <c r="D20" s="428"/>
      <c r="E20" s="305"/>
      <c r="F20" s="74" t="s">
        <v>2472</v>
      </c>
      <c r="G20" s="401">
        <v>65</v>
      </c>
      <c r="H20" s="398">
        <v>1</v>
      </c>
      <c r="I20" s="398">
        <v>12</v>
      </c>
      <c r="J20" s="398">
        <v>15</v>
      </c>
      <c r="K20" s="398">
        <v>13</v>
      </c>
      <c r="L20" s="398">
        <v>5</v>
      </c>
      <c r="M20" s="398"/>
      <c r="N20" s="398"/>
      <c r="O20" s="398">
        <v>1</v>
      </c>
      <c r="P20" s="398" t="s">
        <v>717</v>
      </c>
      <c r="Q20" s="398">
        <v>6</v>
      </c>
      <c r="R20" s="398">
        <v>4</v>
      </c>
      <c r="S20" s="398">
        <v>7</v>
      </c>
      <c r="T20" s="398">
        <v>1</v>
      </c>
      <c r="U20" s="398" t="s">
        <v>717</v>
      </c>
      <c r="V20" s="115" t="s">
        <v>2473</v>
      </c>
    </row>
    <row r="21" spans="1:22" customFormat="1" ht="15.65" customHeight="1">
      <c r="A21" s="305"/>
      <c r="B21" s="59"/>
      <c r="C21" s="59"/>
      <c r="D21" s="59"/>
      <c r="E21" s="59"/>
      <c r="F21" s="428" t="s">
        <v>2474</v>
      </c>
      <c r="G21" s="401">
        <v>70</v>
      </c>
      <c r="H21" s="398">
        <v>3</v>
      </c>
      <c r="I21" s="398">
        <v>13</v>
      </c>
      <c r="J21" s="398">
        <v>12</v>
      </c>
      <c r="K21" s="398">
        <v>19</v>
      </c>
      <c r="L21" s="398">
        <v>6</v>
      </c>
      <c r="M21" s="398"/>
      <c r="N21" s="398"/>
      <c r="O21" s="398" t="s">
        <v>717</v>
      </c>
      <c r="P21" s="398">
        <v>1</v>
      </c>
      <c r="Q21" s="398">
        <v>4</v>
      </c>
      <c r="R21" s="398">
        <v>1</v>
      </c>
      <c r="S21" s="398">
        <v>10</v>
      </c>
      <c r="T21" s="398" t="s">
        <v>717</v>
      </c>
      <c r="U21" s="398">
        <v>1</v>
      </c>
      <c r="V21" s="115" t="s">
        <v>2475</v>
      </c>
    </row>
    <row r="22" spans="1:22" customFormat="1" ht="15.65" customHeight="1">
      <c r="A22" s="61"/>
      <c r="B22" s="61"/>
      <c r="C22" s="61"/>
      <c r="D22" s="61"/>
      <c r="E22" s="3419" t="s">
        <v>2476</v>
      </c>
      <c r="F22" s="3422"/>
      <c r="G22" s="401">
        <v>63</v>
      </c>
      <c r="H22" s="398">
        <v>3</v>
      </c>
      <c r="I22" s="398">
        <v>15</v>
      </c>
      <c r="J22" s="398">
        <v>8</v>
      </c>
      <c r="K22" s="398">
        <v>14</v>
      </c>
      <c r="L22" s="398">
        <v>1</v>
      </c>
      <c r="M22" s="398"/>
      <c r="N22" s="398"/>
      <c r="O22" s="398" t="s">
        <v>717</v>
      </c>
      <c r="P22" s="398" t="s">
        <v>717</v>
      </c>
      <c r="Q22" s="398">
        <v>5</v>
      </c>
      <c r="R22" s="398">
        <v>9</v>
      </c>
      <c r="S22" s="398">
        <v>5</v>
      </c>
      <c r="T22" s="398">
        <v>2</v>
      </c>
      <c r="U22" s="398">
        <v>1</v>
      </c>
      <c r="V22" s="115" t="s">
        <v>2477</v>
      </c>
    </row>
    <row r="23" spans="1:22" customFormat="1" ht="15.65" customHeight="1">
      <c r="A23" s="61"/>
      <c r="B23" s="61"/>
      <c r="C23" s="61"/>
      <c r="D23" s="61"/>
      <c r="E23" s="3419" t="s">
        <v>2478</v>
      </c>
      <c r="F23" s="3422"/>
      <c r="G23" s="401">
        <v>46</v>
      </c>
      <c r="H23" s="398">
        <v>1</v>
      </c>
      <c r="I23" s="398">
        <v>12</v>
      </c>
      <c r="J23" s="398">
        <v>9</v>
      </c>
      <c r="K23" s="398">
        <v>2</v>
      </c>
      <c r="L23" s="398">
        <v>4</v>
      </c>
      <c r="M23" s="398"/>
      <c r="N23" s="398"/>
      <c r="O23" s="398">
        <v>1</v>
      </c>
      <c r="P23" s="398" t="s">
        <v>717</v>
      </c>
      <c r="Q23" s="398">
        <v>8</v>
      </c>
      <c r="R23" s="398">
        <v>5</v>
      </c>
      <c r="S23" s="398">
        <v>2</v>
      </c>
      <c r="T23" s="398">
        <v>2</v>
      </c>
      <c r="U23" s="398" t="s">
        <v>717</v>
      </c>
      <c r="V23" s="115" t="s">
        <v>2479</v>
      </c>
    </row>
    <row r="24" spans="1:22" customFormat="1" ht="15.65" customHeight="1">
      <c r="A24" s="61"/>
      <c r="B24" s="61"/>
      <c r="C24" s="61"/>
      <c r="D24" s="61"/>
      <c r="E24" s="3419" t="s">
        <v>2410</v>
      </c>
      <c r="F24" s="3422"/>
      <c r="G24" s="401">
        <v>1294</v>
      </c>
      <c r="H24" s="398">
        <v>18</v>
      </c>
      <c r="I24" s="398">
        <v>278</v>
      </c>
      <c r="J24" s="398">
        <v>253</v>
      </c>
      <c r="K24" s="398">
        <v>188</v>
      </c>
      <c r="L24" s="398">
        <v>98</v>
      </c>
      <c r="M24" s="398"/>
      <c r="N24" s="398"/>
      <c r="O24" s="398">
        <v>24</v>
      </c>
      <c r="P24" s="398">
        <v>6</v>
      </c>
      <c r="Q24" s="398">
        <v>188</v>
      </c>
      <c r="R24" s="398">
        <v>54</v>
      </c>
      <c r="S24" s="398">
        <v>88</v>
      </c>
      <c r="T24" s="398">
        <v>78</v>
      </c>
      <c r="U24" s="398">
        <v>21</v>
      </c>
      <c r="V24" s="115" t="s">
        <v>2411</v>
      </c>
    </row>
    <row r="25" spans="1:22" customFormat="1" ht="15.65" customHeight="1">
      <c r="A25" s="61"/>
      <c r="B25" s="61"/>
      <c r="C25" s="61"/>
      <c r="D25" s="61"/>
      <c r="E25" s="3419" t="s">
        <v>2412</v>
      </c>
      <c r="F25" s="3422"/>
      <c r="G25" s="401">
        <v>6899</v>
      </c>
      <c r="H25" s="398">
        <v>128</v>
      </c>
      <c r="I25" s="398">
        <v>1341</v>
      </c>
      <c r="J25" s="398">
        <v>1198</v>
      </c>
      <c r="K25" s="398">
        <v>925</v>
      </c>
      <c r="L25" s="398">
        <v>720</v>
      </c>
      <c r="M25" s="398"/>
      <c r="N25" s="398"/>
      <c r="O25" s="398">
        <v>143</v>
      </c>
      <c r="P25" s="398">
        <v>19</v>
      </c>
      <c r="Q25" s="398">
        <v>1208</v>
      </c>
      <c r="R25" s="398">
        <v>364</v>
      </c>
      <c r="S25" s="398">
        <v>351</v>
      </c>
      <c r="T25" s="398">
        <v>457</v>
      </c>
      <c r="U25" s="398">
        <v>45</v>
      </c>
      <c r="V25" s="115" t="s">
        <v>2480</v>
      </c>
    </row>
    <row r="26" spans="1:22" customFormat="1" ht="15.65" customHeight="1">
      <c r="A26" s="61"/>
      <c r="B26" s="61"/>
      <c r="C26" s="61"/>
      <c r="D26" s="61"/>
      <c r="E26" s="3419" t="s">
        <v>1539</v>
      </c>
      <c r="F26" s="3422"/>
      <c r="G26" s="401">
        <v>4092</v>
      </c>
      <c r="H26" s="398">
        <v>87</v>
      </c>
      <c r="I26" s="398">
        <v>729</v>
      </c>
      <c r="J26" s="398">
        <v>793</v>
      </c>
      <c r="K26" s="398">
        <v>411</v>
      </c>
      <c r="L26" s="398">
        <v>454</v>
      </c>
      <c r="M26" s="398"/>
      <c r="N26" s="398"/>
      <c r="O26" s="398">
        <v>56</v>
      </c>
      <c r="P26" s="398">
        <v>24</v>
      </c>
      <c r="Q26" s="398">
        <v>785</v>
      </c>
      <c r="R26" s="398">
        <v>216</v>
      </c>
      <c r="S26" s="398">
        <v>173</v>
      </c>
      <c r="T26" s="398">
        <v>326</v>
      </c>
      <c r="U26" s="398">
        <v>38</v>
      </c>
      <c r="V26" s="115" t="s">
        <v>2481</v>
      </c>
    </row>
    <row r="27" spans="1:22" customFormat="1" ht="15.65" customHeight="1">
      <c r="A27" s="61"/>
      <c r="B27" s="61"/>
      <c r="C27" s="61"/>
      <c r="D27" s="61"/>
      <c r="E27" s="3419" t="s">
        <v>1543</v>
      </c>
      <c r="F27" s="3422"/>
      <c r="G27" s="401">
        <v>306</v>
      </c>
      <c r="H27" s="398">
        <v>5</v>
      </c>
      <c r="I27" s="398">
        <v>105</v>
      </c>
      <c r="J27" s="398">
        <v>69</v>
      </c>
      <c r="K27" s="398">
        <v>42</v>
      </c>
      <c r="L27" s="398">
        <v>11</v>
      </c>
      <c r="M27" s="398"/>
      <c r="N27" s="398"/>
      <c r="O27" s="398">
        <v>6</v>
      </c>
      <c r="P27" s="398">
        <v>3</v>
      </c>
      <c r="Q27" s="398">
        <v>20</v>
      </c>
      <c r="R27" s="398">
        <v>9</v>
      </c>
      <c r="S27" s="398">
        <v>18</v>
      </c>
      <c r="T27" s="398">
        <v>8</v>
      </c>
      <c r="U27" s="398">
        <v>10</v>
      </c>
      <c r="V27" s="115" t="s">
        <v>2418</v>
      </c>
    </row>
    <row r="28" spans="1:22" customFormat="1" ht="15.65" customHeight="1">
      <c r="A28" s="61"/>
      <c r="B28" s="61"/>
      <c r="C28" s="61"/>
      <c r="D28" s="61"/>
      <c r="E28" s="3419" t="s">
        <v>2019</v>
      </c>
      <c r="F28" s="3422"/>
      <c r="G28" s="401">
        <v>155</v>
      </c>
      <c r="H28" s="398" t="s">
        <v>717</v>
      </c>
      <c r="I28" s="398">
        <v>23</v>
      </c>
      <c r="J28" s="398">
        <v>29</v>
      </c>
      <c r="K28" s="398">
        <v>16</v>
      </c>
      <c r="L28" s="398">
        <v>15</v>
      </c>
      <c r="M28" s="398"/>
      <c r="N28" s="398"/>
      <c r="O28" s="398">
        <v>1</v>
      </c>
      <c r="P28" s="398">
        <v>1</v>
      </c>
      <c r="Q28" s="398">
        <v>30</v>
      </c>
      <c r="R28" s="398">
        <v>17</v>
      </c>
      <c r="S28" s="398">
        <v>17</v>
      </c>
      <c r="T28" s="398">
        <v>6</v>
      </c>
      <c r="U28" s="398" t="s">
        <v>717</v>
      </c>
      <c r="V28" s="115" t="s">
        <v>2482</v>
      </c>
    </row>
    <row r="29" spans="1:22" customFormat="1" ht="15.65" customHeight="1">
      <c r="A29" s="61"/>
      <c r="B29" s="61"/>
      <c r="C29" s="61"/>
      <c r="D29" s="61"/>
      <c r="E29" s="3419" t="s">
        <v>2420</v>
      </c>
      <c r="F29" s="3422"/>
      <c r="G29" s="401">
        <v>392</v>
      </c>
      <c r="H29" s="398">
        <v>3</v>
      </c>
      <c r="I29" s="398">
        <v>77</v>
      </c>
      <c r="J29" s="398">
        <v>51</v>
      </c>
      <c r="K29" s="398">
        <v>50</v>
      </c>
      <c r="L29" s="398">
        <v>40</v>
      </c>
      <c r="M29" s="398"/>
      <c r="N29" s="398"/>
      <c r="O29" s="398">
        <v>7</v>
      </c>
      <c r="P29" s="398">
        <v>5</v>
      </c>
      <c r="Q29" s="398">
        <v>60</v>
      </c>
      <c r="R29" s="398">
        <v>29</v>
      </c>
      <c r="S29" s="398">
        <v>34</v>
      </c>
      <c r="T29" s="398">
        <v>32</v>
      </c>
      <c r="U29" s="398">
        <v>4</v>
      </c>
      <c r="V29" s="115" t="s">
        <v>2421</v>
      </c>
    </row>
    <row r="30" spans="1:22" customFormat="1" ht="15.65" customHeight="1">
      <c r="A30" s="61"/>
      <c r="B30" s="61"/>
      <c r="C30" s="61"/>
      <c r="D30" s="61"/>
      <c r="E30" s="3419" t="s">
        <v>2422</v>
      </c>
      <c r="F30" s="3422"/>
      <c r="G30" s="401">
        <v>258</v>
      </c>
      <c r="H30" s="398">
        <v>6</v>
      </c>
      <c r="I30" s="398">
        <v>66</v>
      </c>
      <c r="J30" s="398">
        <v>54</v>
      </c>
      <c r="K30" s="398">
        <v>40</v>
      </c>
      <c r="L30" s="398">
        <v>10</v>
      </c>
      <c r="M30" s="398"/>
      <c r="N30" s="398"/>
      <c r="O30" s="398">
        <v>1</v>
      </c>
      <c r="P30" s="398" t="s">
        <v>717</v>
      </c>
      <c r="Q30" s="398">
        <v>27</v>
      </c>
      <c r="R30" s="398">
        <v>14</v>
      </c>
      <c r="S30" s="398">
        <v>28</v>
      </c>
      <c r="T30" s="398">
        <v>10</v>
      </c>
      <c r="U30" s="398">
        <v>2</v>
      </c>
      <c r="V30" s="115" t="s">
        <v>2483</v>
      </c>
    </row>
    <row r="31" spans="1:22" s="859" customFormat="1" ht="15.65" customHeight="1">
      <c r="B31" s="306"/>
      <c r="C31" s="306" t="s">
        <v>2424</v>
      </c>
      <c r="D31" s="306"/>
      <c r="E31" s="306"/>
      <c r="F31" s="739"/>
      <c r="G31" s="424">
        <v>11443</v>
      </c>
      <c r="H31" s="425">
        <v>184</v>
      </c>
      <c r="I31" s="425">
        <v>1824</v>
      </c>
      <c r="J31" s="425">
        <v>2103</v>
      </c>
      <c r="K31" s="425">
        <v>1478</v>
      </c>
      <c r="L31" s="425">
        <v>762</v>
      </c>
      <c r="M31" s="425"/>
      <c r="N31" s="425"/>
      <c r="O31" s="425">
        <v>101</v>
      </c>
      <c r="P31" s="425">
        <v>33</v>
      </c>
      <c r="Q31" s="425">
        <v>2419</v>
      </c>
      <c r="R31" s="425">
        <v>1038</v>
      </c>
      <c r="S31" s="425">
        <v>734</v>
      </c>
      <c r="T31" s="425">
        <v>645</v>
      </c>
      <c r="U31" s="425">
        <v>122</v>
      </c>
      <c r="V31" s="469" t="s">
        <v>2022</v>
      </c>
    </row>
    <row r="32" spans="1:22" customFormat="1" ht="15.65" customHeight="1">
      <c r="A32" s="61"/>
      <c r="B32" s="61"/>
      <c r="C32" s="61"/>
      <c r="D32" s="3419" t="s">
        <v>2429</v>
      </c>
      <c r="E32" s="3419"/>
      <c r="F32" s="3422"/>
      <c r="G32" s="401">
        <v>79</v>
      </c>
      <c r="H32" s="398">
        <v>8</v>
      </c>
      <c r="I32" s="398">
        <v>19</v>
      </c>
      <c r="J32" s="398">
        <v>10</v>
      </c>
      <c r="K32" s="398">
        <v>16</v>
      </c>
      <c r="L32" s="398">
        <v>6</v>
      </c>
      <c r="M32" s="398"/>
      <c r="N32" s="398"/>
      <c r="O32" s="398" t="s">
        <v>717</v>
      </c>
      <c r="P32" s="398" t="s">
        <v>717</v>
      </c>
      <c r="Q32" s="398">
        <v>4</v>
      </c>
      <c r="R32" s="398">
        <v>6</v>
      </c>
      <c r="S32" s="398">
        <v>7</v>
      </c>
      <c r="T32" s="398">
        <v>2</v>
      </c>
      <c r="U32" s="398">
        <v>1</v>
      </c>
      <c r="V32" s="115" t="s">
        <v>2034</v>
      </c>
    </row>
    <row r="33" spans="1:22" customFormat="1" ht="15.65" customHeight="1">
      <c r="A33" s="61"/>
      <c r="B33" s="61"/>
      <c r="C33" s="61"/>
      <c r="D33" s="3419" t="s">
        <v>2035</v>
      </c>
      <c r="E33" s="3419"/>
      <c r="F33" s="3422"/>
      <c r="G33" s="401">
        <v>104</v>
      </c>
      <c r="H33" s="398">
        <v>5</v>
      </c>
      <c r="I33" s="398">
        <v>28</v>
      </c>
      <c r="J33" s="398">
        <v>23</v>
      </c>
      <c r="K33" s="398">
        <v>25</v>
      </c>
      <c r="L33" s="398">
        <v>2</v>
      </c>
      <c r="M33" s="398"/>
      <c r="N33" s="398"/>
      <c r="O33" s="398" t="s">
        <v>717</v>
      </c>
      <c r="P33" s="398">
        <v>2</v>
      </c>
      <c r="Q33" s="398">
        <v>1</v>
      </c>
      <c r="R33" s="398">
        <v>8</v>
      </c>
      <c r="S33" s="398">
        <v>6</v>
      </c>
      <c r="T33" s="398" t="s">
        <v>717</v>
      </c>
      <c r="U33" s="398">
        <v>4</v>
      </c>
      <c r="V33" s="115" t="s">
        <v>2035</v>
      </c>
    </row>
    <row r="34" spans="1:22" customFormat="1" ht="15.65" customHeight="1">
      <c r="A34" s="61"/>
      <c r="B34" s="61"/>
      <c r="C34" s="61"/>
      <c r="D34" s="3419" t="s">
        <v>2433</v>
      </c>
      <c r="E34" s="3419"/>
      <c r="F34" s="3422"/>
      <c r="G34" s="401">
        <v>10720</v>
      </c>
      <c r="H34" s="398">
        <v>151</v>
      </c>
      <c r="I34" s="398">
        <v>1696</v>
      </c>
      <c r="J34" s="398">
        <v>2015</v>
      </c>
      <c r="K34" s="398">
        <v>1352</v>
      </c>
      <c r="L34" s="398">
        <v>733</v>
      </c>
      <c r="M34" s="398"/>
      <c r="N34" s="398"/>
      <c r="O34" s="398">
        <v>100</v>
      </c>
      <c r="P34" s="398">
        <v>30</v>
      </c>
      <c r="Q34" s="398">
        <v>2367</v>
      </c>
      <c r="R34" s="398">
        <v>870</v>
      </c>
      <c r="S34" s="398">
        <v>673</v>
      </c>
      <c r="T34" s="398">
        <v>623</v>
      </c>
      <c r="U34" s="398">
        <v>110</v>
      </c>
      <c r="V34" s="115" t="s">
        <v>2023</v>
      </c>
    </row>
    <row r="35" spans="1:22" customFormat="1" ht="15.65" customHeight="1">
      <c r="A35" s="61"/>
      <c r="B35" s="61"/>
      <c r="C35" s="61"/>
      <c r="D35" s="61"/>
      <c r="E35" s="3419" t="s">
        <v>2434</v>
      </c>
      <c r="F35" s="3422"/>
      <c r="G35" s="401">
        <v>711</v>
      </c>
      <c r="H35" s="398">
        <v>26</v>
      </c>
      <c r="I35" s="398">
        <v>214</v>
      </c>
      <c r="J35" s="398">
        <v>157</v>
      </c>
      <c r="K35" s="398">
        <v>118</v>
      </c>
      <c r="L35" s="398">
        <v>26</v>
      </c>
      <c r="M35" s="398"/>
      <c r="N35" s="398"/>
      <c r="O35" s="398">
        <v>5</v>
      </c>
      <c r="P35" s="398" t="s">
        <v>717</v>
      </c>
      <c r="Q35" s="398">
        <v>47</v>
      </c>
      <c r="R35" s="398">
        <v>47</v>
      </c>
      <c r="S35" s="398">
        <v>52</v>
      </c>
      <c r="T35" s="398">
        <v>12</v>
      </c>
      <c r="U35" s="398">
        <v>7</v>
      </c>
      <c r="V35" s="115" t="s">
        <v>2435</v>
      </c>
    </row>
    <row r="36" spans="1:22" customFormat="1" ht="15.65" customHeight="1">
      <c r="A36" s="61"/>
      <c r="B36" s="61"/>
      <c r="C36" s="61"/>
      <c r="D36" s="61"/>
      <c r="E36" s="305"/>
      <c r="F36" s="428" t="s">
        <v>2436</v>
      </c>
      <c r="G36" s="401">
        <v>410</v>
      </c>
      <c r="H36" s="398">
        <v>17</v>
      </c>
      <c r="I36" s="398">
        <v>125</v>
      </c>
      <c r="J36" s="398">
        <v>89</v>
      </c>
      <c r="K36" s="398">
        <v>78</v>
      </c>
      <c r="L36" s="398">
        <v>19</v>
      </c>
      <c r="M36" s="398"/>
      <c r="N36" s="398"/>
      <c r="O36" s="398">
        <v>5</v>
      </c>
      <c r="P36" s="398" t="s">
        <v>717</v>
      </c>
      <c r="Q36" s="398">
        <v>27</v>
      </c>
      <c r="R36" s="398">
        <v>18</v>
      </c>
      <c r="S36" s="398">
        <v>24</v>
      </c>
      <c r="T36" s="398">
        <v>5</v>
      </c>
      <c r="U36" s="398">
        <v>3</v>
      </c>
      <c r="V36" s="115" t="s">
        <v>2437</v>
      </c>
    </row>
    <row r="37" spans="1:22" customFormat="1" ht="15.65" customHeight="1">
      <c r="A37" s="61"/>
      <c r="B37" s="61"/>
      <c r="C37" s="61"/>
      <c r="D37" s="61"/>
      <c r="E37" s="305"/>
      <c r="F37" s="428" t="s">
        <v>2438</v>
      </c>
      <c r="G37" s="401">
        <v>129</v>
      </c>
      <c r="H37" s="398">
        <v>5</v>
      </c>
      <c r="I37" s="398">
        <v>43</v>
      </c>
      <c r="J37" s="398">
        <v>32</v>
      </c>
      <c r="K37" s="398">
        <v>20</v>
      </c>
      <c r="L37" s="398">
        <v>2</v>
      </c>
      <c r="M37" s="398"/>
      <c r="N37" s="398"/>
      <c r="O37" s="398" t="s">
        <v>717</v>
      </c>
      <c r="P37" s="398" t="s">
        <v>717</v>
      </c>
      <c r="Q37" s="398">
        <v>1</v>
      </c>
      <c r="R37" s="398">
        <v>13</v>
      </c>
      <c r="S37" s="398">
        <v>10</v>
      </c>
      <c r="T37" s="398">
        <v>2</v>
      </c>
      <c r="U37" s="398">
        <v>1</v>
      </c>
      <c r="V37" s="115" t="s">
        <v>2399</v>
      </c>
    </row>
    <row r="38" spans="1:22" customFormat="1" ht="15.65" customHeight="1">
      <c r="A38" s="61"/>
      <c r="B38" s="61"/>
      <c r="C38" s="61"/>
      <c r="D38" s="61"/>
      <c r="E38" s="305"/>
      <c r="F38" s="428" t="s">
        <v>2484</v>
      </c>
      <c r="G38" s="401">
        <v>30</v>
      </c>
      <c r="H38" s="398" t="s">
        <v>717</v>
      </c>
      <c r="I38" s="398">
        <v>8</v>
      </c>
      <c r="J38" s="398">
        <v>9</v>
      </c>
      <c r="K38" s="398">
        <v>5</v>
      </c>
      <c r="L38" s="398">
        <v>1</v>
      </c>
      <c r="M38" s="398"/>
      <c r="N38" s="398"/>
      <c r="O38" s="398" t="s">
        <v>717</v>
      </c>
      <c r="P38" s="398" t="s">
        <v>717</v>
      </c>
      <c r="Q38" s="398">
        <v>1</v>
      </c>
      <c r="R38" s="398">
        <v>1</v>
      </c>
      <c r="S38" s="398">
        <v>4</v>
      </c>
      <c r="T38" s="398" t="s">
        <v>717</v>
      </c>
      <c r="U38" s="398">
        <v>1</v>
      </c>
      <c r="V38" s="115" t="s">
        <v>2439</v>
      </c>
    </row>
    <row r="39" spans="1:22" customFormat="1" ht="15.65" customHeight="1">
      <c r="A39" s="61"/>
      <c r="B39" s="61"/>
      <c r="C39" s="61"/>
      <c r="D39" s="61"/>
      <c r="E39" s="305"/>
      <c r="F39" s="428" t="s">
        <v>2402</v>
      </c>
      <c r="G39" s="401">
        <v>142</v>
      </c>
      <c r="H39" s="398">
        <v>4</v>
      </c>
      <c r="I39" s="398">
        <v>38</v>
      </c>
      <c r="J39" s="398">
        <v>27</v>
      </c>
      <c r="K39" s="398">
        <v>15</v>
      </c>
      <c r="L39" s="398">
        <v>4</v>
      </c>
      <c r="M39" s="398"/>
      <c r="N39" s="398"/>
      <c r="O39" s="398" t="s">
        <v>717</v>
      </c>
      <c r="P39" s="398" t="s">
        <v>717</v>
      </c>
      <c r="Q39" s="398">
        <v>18</v>
      </c>
      <c r="R39" s="398">
        <v>15</v>
      </c>
      <c r="S39" s="398">
        <v>14</v>
      </c>
      <c r="T39" s="398">
        <v>5</v>
      </c>
      <c r="U39" s="398">
        <v>2</v>
      </c>
      <c r="V39" s="115" t="s">
        <v>2440</v>
      </c>
    </row>
    <row r="40" spans="1:22" customFormat="1" ht="15.65" customHeight="1">
      <c r="A40" s="428"/>
      <c r="B40" s="428"/>
      <c r="C40" s="428"/>
      <c r="D40" s="428"/>
      <c r="E40" s="3419" t="s">
        <v>2441</v>
      </c>
      <c r="F40" s="3422"/>
      <c r="G40" s="401">
        <v>1212</v>
      </c>
      <c r="H40" s="398">
        <v>36</v>
      </c>
      <c r="I40" s="398">
        <v>256</v>
      </c>
      <c r="J40" s="398">
        <v>251</v>
      </c>
      <c r="K40" s="398">
        <v>203</v>
      </c>
      <c r="L40" s="398">
        <v>55</v>
      </c>
      <c r="M40" s="398"/>
      <c r="N40" s="398"/>
      <c r="O40" s="398">
        <v>6</v>
      </c>
      <c r="P40" s="398">
        <v>2</v>
      </c>
      <c r="Q40" s="398">
        <v>206</v>
      </c>
      <c r="R40" s="398">
        <v>68</v>
      </c>
      <c r="S40" s="398">
        <v>87</v>
      </c>
      <c r="T40" s="398">
        <v>32</v>
      </c>
      <c r="U40" s="398">
        <v>10</v>
      </c>
      <c r="V40" s="115" t="s">
        <v>2442</v>
      </c>
    </row>
    <row r="41" spans="1:22" customFormat="1" ht="15.65" customHeight="1">
      <c r="A41" s="428"/>
      <c r="B41" s="428"/>
      <c r="C41" s="428"/>
      <c r="D41" s="428"/>
      <c r="E41" s="3419" t="s">
        <v>2443</v>
      </c>
      <c r="F41" s="3422"/>
      <c r="G41" s="401">
        <v>4116</v>
      </c>
      <c r="H41" s="398">
        <v>35</v>
      </c>
      <c r="I41" s="398">
        <v>534</v>
      </c>
      <c r="J41" s="398">
        <v>804</v>
      </c>
      <c r="K41" s="398">
        <v>456</v>
      </c>
      <c r="L41" s="398">
        <v>299</v>
      </c>
      <c r="M41" s="398"/>
      <c r="N41" s="398"/>
      <c r="O41" s="398">
        <v>40</v>
      </c>
      <c r="P41" s="398">
        <v>10</v>
      </c>
      <c r="Q41" s="398">
        <v>976</v>
      </c>
      <c r="R41" s="398">
        <v>391</v>
      </c>
      <c r="S41" s="398">
        <v>254</v>
      </c>
      <c r="T41" s="398">
        <v>282</v>
      </c>
      <c r="U41" s="398">
        <v>35</v>
      </c>
      <c r="V41" s="115" t="s">
        <v>2444</v>
      </c>
    </row>
    <row r="42" spans="1:22" customFormat="1" ht="15.65" customHeight="1">
      <c r="A42" s="428"/>
      <c r="B42" s="428"/>
      <c r="C42" s="428"/>
      <c r="D42" s="428"/>
      <c r="E42" s="3419" t="s">
        <v>2445</v>
      </c>
      <c r="F42" s="3422"/>
      <c r="G42" s="401">
        <v>2937</v>
      </c>
      <c r="H42" s="398">
        <v>29</v>
      </c>
      <c r="I42" s="398">
        <v>446</v>
      </c>
      <c r="J42" s="398">
        <v>458</v>
      </c>
      <c r="K42" s="398">
        <v>352</v>
      </c>
      <c r="L42" s="398">
        <v>270</v>
      </c>
      <c r="M42" s="398"/>
      <c r="N42" s="398"/>
      <c r="O42" s="398">
        <v>27</v>
      </c>
      <c r="P42" s="398">
        <v>13</v>
      </c>
      <c r="Q42" s="398">
        <v>712</v>
      </c>
      <c r="R42" s="398">
        <v>213</v>
      </c>
      <c r="S42" s="398">
        <v>155</v>
      </c>
      <c r="T42" s="398">
        <v>219</v>
      </c>
      <c r="U42" s="398">
        <v>43</v>
      </c>
      <c r="V42" s="115" t="s">
        <v>2446</v>
      </c>
    </row>
    <row r="43" spans="1:22" s="90" customFormat="1" ht="15.65" customHeight="1">
      <c r="A43" s="428"/>
      <c r="B43" s="428"/>
      <c r="C43" s="428"/>
      <c r="D43" s="428"/>
      <c r="E43" s="3419" t="s">
        <v>2485</v>
      </c>
      <c r="F43" s="3422"/>
      <c r="G43" s="401">
        <v>83</v>
      </c>
      <c r="H43" s="398">
        <v>2</v>
      </c>
      <c r="I43" s="398">
        <v>13</v>
      </c>
      <c r="J43" s="398">
        <v>17</v>
      </c>
      <c r="K43" s="398">
        <v>13</v>
      </c>
      <c r="L43" s="398">
        <v>1</v>
      </c>
      <c r="M43" s="398"/>
      <c r="N43" s="398"/>
      <c r="O43" s="398" t="s">
        <v>717</v>
      </c>
      <c r="P43" s="398">
        <v>1</v>
      </c>
      <c r="Q43" s="398">
        <v>17</v>
      </c>
      <c r="R43" s="398">
        <v>9</v>
      </c>
      <c r="S43" s="398">
        <v>7</v>
      </c>
      <c r="T43" s="398">
        <v>2</v>
      </c>
      <c r="U43" s="398">
        <v>1</v>
      </c>
      <c r="V43" s="115" t="s">
        <v>2486</v>
      </c>
    </row>
    <row r="44" spans="1:22" s="90" customFormat="1" ht="15.65" customHeight="1">
      <c r="A44" s="61"/>
      <c r="B44" s="61"/>
      <c r="C44" s="61"/>
      <c r="D44" s="61"/>
      <c r="E44" s="3419" t="s">
        <v>2030</v>
      </c>
      <c r="F44" s="3422"/>
      <c r="G44" s="401">
        <v>782</v>
      </c>
      <c r="H44" s="511">
        <v>11</v>
      </c>
      <c r="I44" s="398">
        <v>110</v>
      </c>
      <c r="J44" s="398">
        <v>158</v>
      </c>
      <c r="K44" s="398">
        <v>107</v>
      </c>
      <c r="L44" s="398">
        <v>28</v>
      </c>
      <c r="M44" s="398"/>
      <c r="N44" s="398"/>
      <c r="O44" s="398">
        <v>12</v>
      </c>
      <c r="P44" s="398">
        <v>1</v>
      </c>
      <c r="Q44" s="398">
        <v>201</v>
      </c>
      <c r="R44" s="398">
        <v>61</v>
      </c>
      <c r="S44" s="398">
        <v>51</v>
      </c>
      <c r="T44" s="398">
        <v>33</v>
      </c>
      <c r="U44" s="398">
        <v>9</v>
      </c>
      <c r="V44" s="115" t="s">
        <v>2447</v>
      </c>
    </row>
    <row r="45" spans="1:22" s="90" customFormat="1" ht="15.65" customHeight="1">
      <c r="A45" s="61"/>
      <c r="B45" s="61"/>
      <c r="C45" s="61"/>
      <c r="D45" s="61"/>
      <c r="E45" s="3419" t="s">
        <v>2448</v>
      </c>
      <c r="F45" s="3422"/>
      <c r="G45" s="401">
        <v>525</v>
      </c>
      <c r="H45" s="511">
        <v>4</v>
      </c>
      <c r="I45" s="398">
        <v>70</v>
      </c>
      <c r="J45" s="398">
        <v>119</v>
      </c>
      <c r="K45" s="398">
        <v>56</v>
      </c>
      <c r="L45" s="398">
        <v>34</v>
      </c>
      <c r="M45" s="398"/>
      <c r="N45" s="398"/>
      <c r="O45" s="398">
        <v>7</v>
      </c>
      <c r="P45" s="398">
        <v>1</v>
      </c>
      <c r="Q45" s="398">
        <v>137</v>
      </c>
      <c r="R45" s="398">
        <v>39</v>
      </c>
      <c r="S45" s="398">
        <v>33</v>
      </c>
      <c r="T45" s="398">
        <v>22</v>
      </c>
      <c r="U45" s="398">
        <v>3</v>
      </c>
      <c r="V45" s="115" t="s">
        <v>2449</v>
      </c>
    </row>
    <row r="46" spans="1:22" s="90" customFormat="1" ht="15.65" customHeight="1">
      <c r="A46" s="61"/>
      <c r="B46" s="61"/>
      <c r="C46" s="61"/>
      <c r="D46" s="61"/>
      <c r="E46" s="3419" t="s">
        <v>2032</v>
      </c>
      <c r="F46" s="3422"/>
      <c r="G46" s="401">
        <v>235</v>
      </c>
      <c r="H46" s="511">
        <v>4</v>
      </c>
      <c r="I46" s="398">
        <v>26</v>
      </c>
      <c r="J46" s="398">
        <v>39</v>
      </c>
      <c r="K46" s="398">
        <v>30</v>
      </c>
      <c r="L46" s="398">
        <v>14</v>
      </c>
      <c r="M46" s="398"/>
      <c r="N46" s="398"/>
      <c r="O46" s="398">
        <v>2</v>
      </c>
      <c r="P46" s="398">
        <v>2</v>
      </c>
      <c r="Q46" s="398">
        <v>57</v>
      </c>
      <c r="R46" s="398">
        <v>25</v>
      </c>
      <c r="S46" s="398">
        <v>20</v>
      </c>
      <c r="T46" s="398">
        <v>16</v>
      </c>
      <c r="U46" s="398" t="s">
        <v>717</v>
      </c>
      <c r="V46" s="115" t="s">
        <v>2450</v>
      </c>
    </row>
    <row r="47" spans="1:22" s="90" customFormat="1" ht="15.65" customHeight="1">
      <c r="A47" s="61"/>
      <c r="B47" s="61"/>
      <c r="C47" s="61"/>
      <c r="D47" s="61"/>
      <c r="E47" s="3419" t="s">
        <v>2432</v>
      </c>
      <c r="F47" s="3422"/>
      <c r="G47" s="401">
        <v>119</v>
      </c>
      <c r="H47" s="511">
        <v>4</v>
      </c>
      <c r="I47" s="398">
        <v>27</v>
      </c>
      <c r="J47" s="398">
        <v>12</v>
      </c>
      <c r="K47" s="398">
        <v>17</v>
      </c>
      <c r="L47" s="398">
        <v>6</v>
      </c>
      <c r="M47" s="398"/>
      <c r="N47" s="398"/>
      <c r="O47" s="398">
        <v>1</v>
      </c>
      <c r="P47" s="398" t="s">
        <v>717</v>
      </c>
      <c r="Q47" s="398">
        <v>14</v>
      </c>
      <c r="R47" s="398">
        <v>17</v>
      </c>
      <c r="S47" s="398">
        <v>14</v>
      </c>
      <c r="T47" s="398">
        <v>5</v>
      </c>
      <c r="U47" s="398">
        <v>2</v>
      </c>
      <c r="V47" s="115" t="s">
        <v>2483</v>
      </c>
    </row>
    <row r="48" spans="1:22" s="90" customFormat="1" ht="15.65" customHeight="1">
      <c r="A48" s="61"/>
      <c r="B48" s="61"/>
      <c r="C48" s="61"/>
      <c r="D48" s="3419" t="s">
        <v>2487</v>
      </c>
      <c r="E48" s="3419"/>
      <c r="F48" s="3422"/>
      <c r="G48" s="401">
        <v>66</v>
      </c>
      <c r="H48" s="511">
        <v>1</v>
      </c>
      <c r="I48" s="398">
        <v>17</v>
      </c>
      <c r="J48" s="398">
        <v>9</v>
      </c>
      <c r="K48" s="398">
        <v>13</v>
      </c>
      <c r="L48" s="398">
        <v>3</v>
      </c>
      <c r="M48" s="398"/>
      <c r="N48" s="398"/>
      <c r="O48" s="398">
        <v>1</v>
      </c>
      <c r="P48" s="398" t="s">
        <v>717</v>
      </c>
      <c r="Q48" s="398">
        <v>6</v>
      </c>
      <c r="R48" s="398">
        <v>16</v>
      </c>
      <c r="S48" s="398" t="s">
        <v>717</v>
      </c>
      <c r="T48" s="398" t="s">
        <v>717</v>
      </c>
      <c r="U48" s="398" t="s">
        <v>717</v>
      </c>
      <c r="V48" s="115" t="s">
        <v>2488</v>
      </c>
    </row>
    <row r="49" spans="1:22" s="90" customFormat="1" ht="15.65" customHeight="1">
      <c r="A49" s="61"/>
      <c r="B49" s="61"/>
      <c r="C49" s="61"/>
      <c r="D49" s="3419" t="s">
        <v>2451</v>
      </c>
      <c r="E49" s="3419"/>
      <c r="F49" s="3422"/>
      <c r="G49" s="401">
        <v>71</v>
      </c>
      <c r="H49" s="511">
        <v>2</v>
      </c>
      <c r="I49" s="398">
        <v>7</v>
      </c>
      <c r="J49" s="398">
        <v>4</v>
      </c>
      <c r="K49" s="398">
        <v>17</v>
      </c>
      <c r="L49" s="398">
        <v>4</v>
      </c>
      <c r="M49" s="398"/>
      <c r="N49" s="398"/>
      <c r="O49" s="398" t="s">
        <v>717</v>
      </c>
      <c r="P49" s="398">
        <v>1</v>
      </c>
      <c r="Q49" s="398">
        <v>5</v>
      </c>
      <c r="R49" s="398">
        <v>23</v>
      </c>
      <c r="S49" s="398">
        <v>4</v>
      </c>
      <c r="T49" s="398">
        <v>4</v>
      </c>
      <c r="U49" s="398" t="s">
        <v>717</v>
      </c>
      <c r="V49" s="115" t="s">
        <v>2451</v>
      </c>
    </row>
    <row r="50" spans="1:22" s="90" customFormat="1" ht="15.65" customHeight="1">
      <c r="A50" s="61"/>
      <c r="B50" s="61"/>
      <c r="C50" s="61"/>
      <c r="D50" s="3419" t="s">
        <v>2489</v>
      </c>
      <c r="E50" s="3419"/>
      <c r="F50" s="3422"/>
      <c r="G50" s="511">
        <v>56</v>
      </c>
      <c r="H50" s="398">
        <v>4</v>
      </c>
      <c r="I50" s="398">
        <v>8</v>
      </c>
      <c r="J50" s="398">
        <v>4</v>
      </c>
      <c r="K50" s="398">
        <v>12</v>
      </c>
      <c r="L50" s="398">
        <v>1</v>
      </c>
      <c r="M50" s="398"/>
      <c r="N50" s="398"/>
      <c r="O50" s="398" t="s">
        <v>717</v>
      </c>
      <c r="P50" s="398" t="s">
        <v>717</v>
      </c>
      <c r="Q50" s="398">
        <v>7</v>
      </c>
      <c r="R50" s="398">
        <v>8</v>
      </c>
      <c r="S50" s="398">
        <v>10</v>
      </c>
      <c r="T50" s="398" t="s">
        <v>717</v>
      </c>
      <c r="U50" s="402">
        <v>2</v>
      </c>
      <c r="V50" s="115" t="s">
        <v>2489</v>
      </c>
    </row>
    <row r="51" spans="1:22" s="90" customFormat="1" ht="15.65" customHeight="1" thickBot="1">
      <c r="A51" s="837"/>
      <c r="B51" s="837"/>
      <c r="C51" s="837"/>
      <c r="D51" s="3426" t="s">
        <v>2452</v>
      </c>
      <c r="E51" s="3426"/>
      <c r="F51" s="3427"/>
      <c r="G51" s="416">
        <v>347</v>
      </c>
      <c r="H51" s="416">
        <v>13</v>
      </c>
      <c r="I51" s="416">
        <v>49</v>
      </c>
      <c r="J51" s="416">
        <v>38</v>
      </c>
      <c r="K51" s="416">
        <v>43</v>
      </c>
      <c r="L51" s="416">
        <v>13</v>
      </c>
      <c r="M51" s="398"/>
      <c r="N51" s="398"/>
      <c r="O51" s="416" t="s">
        <v>717</v>
      </c>
      <c r="P51" s="416" t="s">
        <v>717</v>
      </c>
      <c r="Q51" s="416">
        <v>29</v>
      </c>
      <c r="R51" s="416">
        <v>107</v>
      </c>
      <c r="S51" s="416">
        <v>34</v>
      </c>
      <c r="T51" s="416">
        <v>16</v>
      </c>
      <c r="U51" s="434">
        <v>5</v>
      </c>
      <c r="V51" s="1031" t="s">
        <v>2490</v>
      </c>
    </row>
    <row r="52" spans="1:22" ht="13.25" customHeight="1">
      <c r="A52" s="91" t="s">
        <v>2339</v>
      </c>
      <c r="B52" s="59"/>
      <c r="C52" s="59"/>
      <c r="D52"/>
      <c r="E52"/>
      <c r="F52"/>
      <c r="G52"/>
      <c r="H52"/>
      <c r="I52"/>
      <c r="J52"/>
      <c r="K52"/>
      <c r="L52"/>
      <c r="M52"/>
      <c r="N52"/>
      <c r="O52" s="59"/>
      <c r="P52" s="59"/>
      <c r="Q52" s="59"/>
      <c r="R52" s="59"/>
      <c r="S52" s="59"/>
      <c r="T52" s="59"/>
      <c r="U52" s="59"/>
      <c r="V52" s="60"/>
    </row>
    <row r="53" spans="1:22" ht="13.25" customHeight="1">
      <c r="A53" s="91" t="s">
        <v>2491</v>
      </c>
      <c r="B53" s="59"/>
      <c r="C53" s="59"/>
      <c r="E53" s="1001"/>
      <c r="F53" s="1001"/>
      <c r="L53" s="1001"/>
      <c r="M53" s="1001"/>
      <c r="N53" s="1001"/>
      <c r="O53" s="882"/>
      <c r="P53" s="882"/>
      <c r="Q53" s="882"/>
      <c r="R53" s="882"/>
      <c r="S53" s="882"/>
      <c r="T53" s="882"/>
    </row>
    <row r="57" spans="1:22" ht="12.75" customHeight="1">
      <c r="G57" s="1036"/>
    </row>
  </sheetData>
  <mergeCells count="49">
    <mergeCell ref="D49:F49"/>
    <mergeCell ref="D50:F50"/>
    <mergeCell ref="D51:F51"/>
    <mergeCell ref="E43:F43"/>
    <mergeCell ref="E44:F44"/>
    <mergeCell ref="E45:F45"/>
    <mergeCell ref="E46:F46"/>
    <mergeCell ref="E47:F47"/>
    <mergeCell ref="D48:F48"/>
    <mergeCell ref="E42:F42"/>
    <mergeCell ref="E26:F26"/>
    <mergeCell ref="E27:F27"/>
    <mergeCell ref="E28:F28"/>
    <mergeCell ref="E29:F29"/>
    <mergeCell ref="E30:F30"/>
    <mergeCell ref="D32:F32"/>
    <mergeCell ref="D33:F33"/>
    <mergeCell ref="D34:F34"/>
    <mergeCell ref="E35:F35"/>
    <mergeCell ref="E40:F40"/>
    <mergeCell ref="E41:F41"/>
    <mergeCell ref="C12:F12"/>
    <mergeCell ref="E13:F13"/>
    <mergeCell ref="E22:F22"/>
    <mergeCell ref="E23:F23"/>
    <mergeCell ref="E24:F24"/>
    <mergeCell ref="E25:F25"/>
    <mergeCell ref="U5:U6"/>
    <mergeCell ref="A7:F7"/>
    <mergeCell ref="B8:F8"/>
    <mergeCell ref="E9:F9"/>
    <mergeCell ref="E10:F10"/>
    <mergeCell ref="B11:F11"/>
    <mergeCell ref="O5:O6"/>
    <mergeCell ref="P5:P6"/>
    <mergeCell ref="Q5:Q6"/>
    <mergeCell ref="R5:R6"/>
    <mergeCell ref="S5:S6"/>
    <mergeCell ref="T5:T6"/>
    <mergeCell ref="A4:F6"/>
    <mergeCell ref="G4:G6"/>
    <mergeCell ref="I4:K4"/>
    <mergeCell ref="P4:T4"/>
    <mergeCell ref="V4:V6"/>
    <mergeCell ref="H5:H6"/>
    <mergeCell ref="I5:I6"/>
    <mergeCell ref="J5:J6"/>
    <mergeCell ref="K5:K6"/>
    <mergeCell ref="L5:L6"/>
  </mergeCells>
  <phoneticPr fontId="3"/>
  <pageMargins left="0.59055118110236227" right="0.59055118110236227" top="0.59055118110236227" bottom="0.59055118110236227" header="0.51181102362204722" footer="0.51181102362204722"/>
  <pageSetup paperSize="9" scale="96" orientation="portrait" r:id="rId1"/>
  <headerFooter alignWithMargins="0"/>
  <colBreaks count="1" manualBreakCount="1">
    <brk id="13" max="5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C594-9D5D-47DB-82A3-1C2CE3A7CDD7}">
  <dimension ref="A1:T57"/>
  <sheetViews>
    <sheetView view="pageBreakPreview" zoomScale="80" zoomScaleNormal="100" zoomScaleSheetLayoutView="80" workbookViewId="0"/>
  </sheetViews>
  <sheetFormatPr defaultColWidth="9" defaultRowHeight="12"/>
  <cols>
    <col min="1" max="1" width="20.08984375" style="1039" customWidth="1"/>
    <col min="2" max="4" width="9.6328125" style="1039" customWidth="1"/>
    <col min="5" max="5" width="9.90625" style="1039" customWidth="1"/>
    <col min="6" max="8" width="9.6328125" style="1039" customWidth="1"/>
    <col min="9" max="9" width="3.6328125" style="1039" customWidth="1"/>
    <col min="10" max="10" width="2.6328125" style="1039" customWidth="1"/>
    <col min="11" max="11" width="8.90625" style="1039" customWidth="1"/>
    <col min="12" max="15" width="9.6328125" style="1039" customWidth="1"/>
    <col min="16" max="18" width="8.6328125" style="1039" customWidth="1"/>
    <col min="19" max="19" width="9.6328125" style="1039" customWidth="1"/>
    <col min="20" max="20" width="6.6328125" style="1039" customWidth="1"/>
    <col min="21" max="16384" width="9" style="1039"/>
  </cols>
  <sheetData>
    <row r="1" spans="1:20" ht="21" customHeight="1">
      <c r="A1" s="1037" t="s">
        <v>2492</v>
      </c>
      <c r="B1" s="1038"/>
      <c r="C1" s="1038"/>
      <c r="D1" s="1038"/>
      <c r="E1" s="1038"/>
      <c r="F1" s="1038"/>
      <c r="T1" s="1037"/>
    </row>
    <row r="2" spans="1:20" ht="21" customHeight="1">
      <c r="A2" s="1040" t="s">
        <v>2493</v>
      </c>
      <c r="B2" s="1038"/>
      <c r="C2" s="1038"/>
      <c r="D2" s="1038"/>
      <c r="E2" s="1038"/>
      <c r="F2" s="1038"/>
      <c r="T2" s="1040"/>
    </row>
    <row r="3" spans="1:20" s="1041" customFormat="1" ht="5.25" customHeight="1">
      <c r="A3" s="1040"/>
      <c r="C3" s="1042"/>
      <c r="D3" s="1042"/>
      <c r="E3" s="1042"/>
      <c r="F3" s="1042"/>
      <c r="G3" s="1040"/>
      <c r="H3" s="1043"/>
      <c r="I3" s="1043"/>
      <c r="J3" s="1043"/>
      <c r="K3" s="1043"/>
      <c r="L3" s="1043"/>
      <c r="M3" s="1043"/>
      <c r="N3" s="1043"/>
      <c r="O3" s="1043"/>
      <c r="P3" s="1043"/>
      <c r="Q3" s="1043"/>
      <c r="T3" s="1040"/>
    </row>
    <row r="4" spans="1:20" s="1041" customFormat="1" ht="13.25" customHeight="1">
      <c r="A4" s="1044"/>
      <c r="B4" s="1045" t="s">
        <v>2494</v>
      </c>
      <c r="C4" s="1046"/>
      <c r="D4" s="1046"/>
      <c r="E4" s="1046"/>
      <c r="F4" s="1046"/>
      <c r="G4" s="1046"/>
      <c r="H4" s="1047"/>
      <c r="T4" s="1044"/>
    </row>
    <row r="5" spans="1:20" s="1041" customFormat="1" ht="13.25" customHeight="1">
      <c r="A5" s="1039"/>
      <c r="B5" s="1045" t="s">
        <v>2495</v>
      </c>
      <c r="C5" s="1045"/>
      <c r="D5" s="1045"/>
      <c r="E5" s="1045"/>
      <c r="F5" s="1045"/>
      <c r="G5" s="1048"/>
      <c r="H5" s="1049"/>
      <c r="I5" s="1050"/>
      <c r="J5" s="1050"/>
      <c r="K5" s="1051"/>
      <c r="L5" s="1051"/>
      <c r="M5" s="1051"/>
      <c r="N5" s="1051"/>
      <c r="O5" s="1051"/>
      <c r="T5" s="1039"/>
    </row>
    <row r="6" spans="1:20" s="1041" customFormat="1" ht="13.25" customHeight="1">
      <c r="A6" s="1039"/>
      <c r="B6" s="1045" t="s">
        <v>2496</v>
      </c>
      <c r="C6" s="1045"/>
      <c r="D6" s="1045"/>
      <c r="E6" s="1045"/>
      <c r="F6" s="1045"/>
      <c r="G6" s="1045"/>
      <c r="H6" s="1049"/>
      <c r="I6" s="1050"/>
      <c r="J6" s="1050"/>
      <c r="K6" s="1052"/>
      <c r="L6" s="1052"/>
      <c r="M6" s="1052"/>
      <c r="N6" s="1053"/>
      <c r="O6" s="1053"/>
      <c r="P6" s="1053"/>
      <c r="Q6" s="1053"/>
      <c r="T6" s="1039"/>
    </row>
    <row r="7" spans="1:20" ht="15.75" customHeight="1">
      <c r="A7" s="1054" t="s">
        <v>2497</v>
      </c>
      <c r="C7" s="1055"/>
      <c r="D7" s="1055"/>
      <c r="E7" s="1055"/>
      <c r="F7" s="1055"/>
      <c r="G7" s="1055"/>
      <c r="H7" s="1055"/>
      <c r="I7" s="1055"/>
      <c r="J7" s="1055"/>
      <c r="K7" s="1055"/>
      <c r="L7" s="1055"/>
      <c r="T7" s="1054"/>
    </row>
    <row r="8" spans="1:20" ht="13.5" customHeight="1" thickBot="1">
      <c r="A8" s="1056" t="s">
        <v>2498</v>
      </c>
      <c r="B8" s="1057"/>
      <c r="C8" s="1057"/>
      <c r="D8" s="1057"/>
      <c r="E8" s="1057"/>
      <c r="F8" s="1057"/>
      <c r="G8" s="1057"/>
      <c r="H8" s="1057"/>
      <c r="I8" s="1058"/>
      <c r="J8" s="1058"/>
      <c r="K8" s="1057"/>
      <c r="L8" s="1057"/>
      <c r="M8" s="1057"/>
      <c r="N8" s="1057"/>
      <c r="O8" s="1057"/>
      <c r="P8" s="1057"/>
      <c r="Q8" s="1057"/>
      <c r="R8" s="1056"/>
      <c r="T8" s="1059" t="s">
        <v>2499</v>
      </c>
    </row>
    <row r="9" spans="1:20" ht="45.75" customHeight="1">
      <c r="A9" s="1060" t="s">
        <v>2500</v>
      </c>
      <c r="B9" s="1061" t="s">
        <v>2501</v>
      </c>
      <c r="C9" s="1061" t="s">
        <v>2502</v>
      </c>
      <c r="D9" s="1061" t="s">
        <v>2503</v>
      </c>
      <c r="E9" s="1061" t="s">
        <v>2504</v>
      </c>
      <c r="F9" s="1061" t="s">
        <v>2505</v>
      </c>
      <c r="G9" s="1061" t="s">
        <v>2506</v>
      </c>
      <c r="H9" s="1061" t="s">
        <v>2507</v>
      </c>
      <c r="I9" s="1062"/>
      <c r="J9" s="1062"/>
      <c r="K9" s="1063" t="s">
        <v>2508</v>
      </c>
      <c r="L9" s="1061" t="s">
        <v>2509</v>
      </c>
      <c r="M9" s="1061" t="s">
        <v>2510</v>
      </c>
      <c r="N9" s="1061" t="s">
        <v>2511</v>
      </c>
      <c r="O9" s="1064" t="s">
        <v>2512</v>
      </c>
      <c r="P9" s="1061" t="s">
        <v>2513</v>
      </c>
      <c r="Q9" s="1061" t="s">
        <v>2514</v>
      </c>
      <c r="R9" s="1065" t="s">
        <v>2515</v>
      </c>
      <c r="S9" s="1066" t="s">
        <v>2516</v>
      </c>
      <c r="T9" s="1066" t="s">
        <v>2517</v>
      </c>
    </row>
    <row r="10" spans="1:20" ht="17.25" customHeight="1">
      <c r="A10" s="1067"/>
      <c r="B10" s="1058"/>
      <c r="C10" s="1068"/>
      <c r="D10" s="3509" t="s">
        <v>2518</v>
      </c>
      <c r="E10" s="3509"/>
      <c r="F10" s="3509"/>
      <c r="G10" s="3509"/>
      <c r="H10" s="1058"/>
      <c r="I10" s="1058"/>
      <c r="J10" s="1058"/>
      <c r="K10" s="1058"/>
      <c r="L10" s="1058"/>
      <c r="M10" s="1058"/>
      <c r="N10" s="3510" t="s">
        <v>2518</v>
      </c>
      <c r="O10" s="3510"/>
      <c r="P10" s="3510"/>
      <c r="Q10" s="3510"/>
      <c r="R10" s="1069"/>
      <c r="T10" s="1070"/>
    </row>
    <row r="11" spans="1:20" ht="13.25" customHeight="1">
      <c r="A11" s="1071" t="s">
        <v>2519</v>
      </c>
      <c r="B11" s="1072">
        <v>144.6</v>
      </c>
      <c r="C11" s="1072">
        <v>176.6</v>
      </c>
      <c r="D11" s="1072">
        <v>157</v>
      </c>
      <c r="E11" s="1072">
        <v>154.69999999999999</v>
      </c>
      <c r="F11" s="1072">
        <v>155</v>
      </c>
      <c r="G11" s="1072">
        <v>165.4</v>
      </c>
      <c r="H11" s="1072">
        <v>127.6</v>
      </c>
      <c r="I11" s="1073"/>
      <c r="J11" s="1073"/>
      <c r="K11" s="1072">
        <v>157.30000000000001</v>
      </c>
      <c r="L11" s="1072">
        <v>134.5</v>
      </c>
      <c r="M11" s="1072">
        <v>158.69999999999999</v>
      </c>
      <c r="N11" s="1072">
        <v>86.1</v>
      </c>
      <c r="O11" s="1072">
        <v>126.3</v>
      </c>
      <c r="P11" s="1072">
        <v>136.80000000000001</v>
      </c>
      <c r="Q11" s="1072">
        <v>142</v>
      </c>
      <c r="R11" s="1072">
        <v>139.6</v>
      </c>
      <c r="S11" s="1072">
        <v>133.69999999999999</v>
      </c>
      <c r="T11" s="1074" t="s">
        <v>1802</v>
      </c>
    </row>
    <row r="12" spans="1:20" ht="13.25" customHeight="1">
      <c r="A12" s="1071" t="s">
        <v>2520</v>
      </c>
      <c r="B12" s="1072">
        <v>147</v>
      </c>
      <c r="C12" s="1072">
        <v>187.3</v>
      </c>
      <c r="D12" s="1072">
        <v>158.69999999999999</v>
      </c>
      <c r="E12" s="1072">
        <v>157.1</v>
      </c>
      <c r="F12" s="1072">
        <v>150.5</v>
      </c>
      <c r="G12" s="1072">
        <v>175.6</v>
      </c>
      <c r="H12" s="1072">
        <v>132.69999999999999</v>
      </c>
      <c r="I12" s="1073"/>
      <c r="J12" s="1073"/>
      <c r="K12" s="1072">
        <v>157.30000000000001</v>
      </c>
      <c r="L12" s="1072">
        <v>151.6</v>
      </c>
      <c r="M12" s="1072">
        <v>157.30000000000001</v>
      </c>
      <c r="N12" s="1072">
        <v>78.400000000000006</v>
      </c>
      <c r="O12" s="1072">
        <v>89.1</v>
      </c>
      <c r="P12" s="1072">
        <v>138.5</v>
      </c>
      <c r="Q12" s="1072">
        <v>142.4</v>
      </c>
      <c r="R12" s="1072">
        <v>142.80000000000001</v>
      </c>
      <c r="S12" s="1072">
        <v>140.1</v>
      </c>
      <c r="T12" s="1074">
        <v>2021</v>
      </c>
    </row>
    <row r="13" spans="1:20" ht="13.25" customHeight="1">
      <c r="A13" s="1071" t="s">
        <v>2521</v>
      </c>
      <c r="B13" s="1072">
        <v>144.1</v>
      </c>
      <c r="C13" s="1072">
        <v>173</v>
      </c>
      <c r="D13" s="1072">
        <v>160.5</v>
      </c>
      <c r="E13" s="1072">
        <v>155.6</v>
      </c>
      <c r="F13" s="1072">
        <v>149.30000000000001</v>
      </c>
      <c r="G13" s="1072">
        <v>170.5</v>
      </c>
      <c r="H13" s="1072">
        <v>132</v>
      </c>
      <c r="K13" s="1072">
        <v>154.6</v>
      </c>
      <c r="L13" s="1072">
        <v>155.80000000000001</v>
      </c>
      <c r="M13" s="1072">
        <v>151.1</v>
      </c>
      <c r="N13" s="1072">
        <v>61.3</v>
      </c>
      <c r="O13" s="1072">
        <v>102.1</v>
      </c>
      <c r="P13" s="1072">
        <v>130.69999999999999</v>
      </c>
      <c r="Q13" s="1072">
        <v>144.9</v>
      </c>
      <c r="R13" s="1072">
        <v>142.5</v>
      </c>
      <c r="S13" s="1072">
        <v>148.1</v>
      </c>
      <c r="T13" s="1074">
        <v>2022</v>
      </c>
    </row>
    <row r="14" spans="1:20" ht="13.25" customHeight="1">
      <c r="A14" s="1071" t="s">
        <v>2522</v>
      </c>
      <c r="B14" s="1072">
        <v>142.30000000000001</v>
      </c>
      <c r="C14" s="1072">
        <v>168</v>
      </c>
      <c r="D14" s="1072">
        <v>161.4</v>
      </c>
      <c r="E14" s="1072">
        <v>154.6</v>
      </c>
      <c r="F14" s="1072">
        <v>155.5</v>
      </c>
      <c r="G14" s="1072">
        <v>175</v>
      </c>
      <c r="H14" s="1072">
        <v>130.4</v>
      </c>
      <c r="K14" s="1072">
        <v>154.5</v>
      </c>
      <c r="L14" s="1072">
        <v>154.6</v>
      </c>
      <c r="M14" s="1072">
        <v>151.1</v>
      </c>
      <c r="N14" s="1072">
        <v>60.7</v>
      </c>
      <c r="O14" s="1072">
        <v>108.1</v>
      </c>
      <c r="P14" s="1072">
        <v>128.69999999999999</v>
      </c>
      <c r="Q14" s="1072">
        <v>145.80000000000001</v>
      </c>
      <c r="R14" s="1072">
        <v>152.30000000000001</v>
      </c>
      <c r="S14" s="1072">
        <v>151</v>
      </c>
      <c r="T14" s="1074">
        <v>2023</v>
      </c>
    </row>
    <row r="15" spans="1:20" ht="6" customHeight="1">
      <c r="A15" s="1071"/>
      <c r="T15" s="1074"/>
    </row>
    <row r="16" spans="1:20" ht="13.5" customHeight="1">
      <c r="A16" s="1075" t="s">
        <v>2523</v>
      </c>
      <c r="B16" s="1076">
        <v>140.6</v>
      </c>
      <c r="C16" s="1077">
        <v>173.9</v>
      </c>
      <c r="D16" s="1077">
        <v>162.30000000000001</v>
      </c>
      <c r="E16" s="1077">
        <v>159.69999999999999</v>
      </c>
      <c r="F16" s="1077">
        <v>153.19999999999999</v>
      </c>
      <c r="G16" s="1077">
        <v>165.1</v>
      </c>
      <c r="H16" s="1077">
        <v>122.8</v>
      </c>
      <c r="I16" s="1078"/>
      <c r="J16" s="1078"/>
      <c r="K16" s="1077">
        <v>154.5</v>
      </c>
      <c r="L16" s="1077">
        <v>139.4</v>
      </c>
      <c r="M16" s="1077">
        <v>150.9</v>
      </c>
      <c r="N16" s="1077">
        <v>68.2</v>
      </c>
      <c r="O16" s="1077">
        <v>113.9</v>
      </c>
      <c r="P16" s="1077">
        <v>121.4</v>
      </c>
      <c r="Q16" s="1077">
        <v>146.19999999999999</v>
      </c>
      <c r="R16" s="1077">
        <v>153.19999999999999</v>
      </c>
      <c r="S16" s="1077">
        <v>147.19999999999999</v>
      </c>
      <c r="T16" s="1079" t="s">
        <v>2524</v>
      </c>
    </row>
    <row r="17" spans="1:20" ht="13.5" customHeight="1">
      <c r="A17" s="1080" t="s">
        <v>2525</v>
      </c>
      <c r="B17" s="1081">
        <v>134.4</v>
      </c>
      <c r="C17" s="1072">
        <v>160.4</v>
      </c>
      <c r="D17" s="1072">
        <v>143.69999999999999</v>
      </c>
      <c r="E17" s="1072">
        <v>148.1</v>
      </c>
      <c r="F17" s="1072">
        <v>141.6</v>
      </c>
      <c r="G17" s="1072">
        <v>158.4</v>
      </c>
      <c r="H17" s="1072">
        <v>120.3</v>
      </c>
      <c r="I17" s="1073"/>
      <c r="J17" s="1073"/>
      <c r="K17" s="1072">
        <v>143.69999999999999</v>
      </c>
      <c r="L17" s="1072">
        <v>128.6</v>
      </c>
      <c r="M17" s="1072">
        <v>149.69999999999999</v>
      </c>
      <c r="N17" s="1072">
        <v>85.6</v>
      </c>
      <c r="O17" s="1072">
        <v>105.3</v>
      </c>
      <c r="P17" s="1072">
        <v>113.8</v>
      </c>
      <c r="Q17" s="1072">
        <v>139.69999999999999</v>
      </c>
      <c r="R17" s="1072">
        <v>153.30000000000001</v>
      </c>
      <c r="S17" s="1072">
        <v>136.69999999999999</v>
      </c>
      <c r="T17" s="1082" t="s">
        <v>2525</v>
      </c>
    </row>
    <row r="18" spans="1:20" ht="13.5" customHeight="1">
      <c r="A18" s="1080" t="s">
        <v>2526</v>
      </c>
      <c r="B18" s="1081">
        <v>140.19999999999999</v>
      </c>
      <c r="C18" s="1072">
        <v>172.7</v>
      </c>
      <c r="D18" s="1072">
        <v>164.3</v>
      </c>
      <c r="E18" s="1072">
        <v>156.5</v>
      </c>
      <c r="F18" s="1072">
        <v>157.4</v>
      </c>
      <c r="G18" s="1072">
        <v>162.5</v>
      </c>
      <c r="H18" s="1072">
        <v>122.9</v>
      </c>
      <c r="I18" s="1073"/>
      <c r="J18" s="1073"/>
      <c r="K18" s="1072">
        <v>148.19999999999999</v>
      </c>
      <c r="L18" s="1072">
        <v>138.9</v>
      </c>
      <c r="M18" s="1072">
        <v>148.1</v>
      </c>
      <c r="N18" s="1072">
        <v>68.5</v>
      </c>
      <c r="O18" s="1072">
        <v>107.4</v>
      </c>
      <c r="P18" s="1072">
        <v>117.9</v>
      </c>
      <c r="Q18" s="1072">
        <v>141.30000000000001</v>
      </c>
      <c r="R18" s="1072">
        <v>143.4</v>
      </c>
      <c r="S18" s="1072">
        <v>141.5</v>
      </c>
      <c r="T18" s="1082" t="s">
        <v>2527</v>
      </c>
    </row>
    <row r="19" spans="1:20" ht="13.5" customHeight="1">
      <c r="A19" s="1080" t="s">
        <v>2528</v>
      </c>
      <c r="B19" s="1081">
        <v>138.4</v>
      </c>
      <c r="C19" s="1072">
        <v>165.4</v>
      </c>
      <c r="D19" s="1072">
        <v>160.69999999999999</v>
      </c>
      <c r="E19" s="1072">
        <v>162</v>
      </c>
      <c r="F19" s="1072">
        <v>150.30000000000001</v>
      </c>
      <c r="G19" s="1072">
        <v>167.5</v>
      </c>
      <c r="H19" s="1072">
        <v>121.2</v>
      </c>
      <c r="I19" s="1073"/>
      <c r="J19" s="1073"/>
      <c r="K19" s="1072">
        <v>149.69999999999999</v>
      </c>
      <c r="L19" s="1072">
        <v>142</v>
      </c>
      <c r="M19" s="1072">
        <v>161.1</v>
      </c>
      <c r="N19" s="1072">
        <v>60.9</v>
      </c>
      <c r="O19" s="1072">
        <v>111.3</v>
      </c>
      <c r="P19" s="1072">
        <v>122.7</v>
      </c>
      <c r="Q19" s="1072">
        <v>142.80000000000001</v>
      </c>
      <c r="R19" s="1072">
        <v>153.6</v>
      </c>
      <c r="S19" s="1072">
        <v>146.6</v>
      </c>
      <c r="T19" s="1082" t="s">
        <v>2529</v>
      </c>
    </row>
    <row r="20" spans="1:20" ht="13.5" customHeight="1">
      <c r="A20" s="1080" t="s">
        <v>2530</v>
      </c>
      <c r="B20" s="1081">
        <v>143.80000000000001</v>
      </c>
      <c r="C20" s="1072">
        <v>182</v>
      </c>
      <c r="D20" s="1072">
        <v>169.9</v>
      </c>
      <c r="E20" s="1072">
        <v>171.8</v>
      </c>
      <c r="F20" s="1072">
        <v>160.1</v>
      </c>
      <c r="G20" s="1072">
        <v>172.3</v>
      </c>
      <c r="H20" s="1072">
        <v>121.3</v>
      </c>
      <c r="I20" s="1073"/>
      <c r="J20" s="1073"/>
      <c r="K20" s="1072">
        <v>162.1</v>
      </c>
      <c r="L20" s="1072">
        <v>145.4</v>
      </c>
      <c r="M20" s="1072">
        <v>149.30000000000001</v>
      </c>
      <c r="N20" s="1072">
        <v>69</v>
      </c>
      <c r="O20" s="1072">
        <v>120</v>
      </c>
      <c r="P20" s="1072">
        <v>139.6</v>
      </c>
      <c r="Q20" s="1072">
        <v>146.6</v>
      </c>
      <c r="R20" s="1072">
        <v>155.5</v>
      </c>
      <c r="S20" s="1072">
        <v>146.30000000000001</v>
      </c>
      <c r="T20" s="1082" t="s">
        <v>2531</v>
      </c>
    </row>
    <row r="21" spans="1:20" ht="13.5" customHeight="1">
      <c r="A21" s="1080" t="s">
        <v>2532</v>
      </c>
      <c r="B21" s="1081">
        <v>138.1</v>
      </c>
      <c r="C21" s="1072">
        <v>156.80000000000001</v>
      </c>
      <c r="D21" s="1072">
        <v>150.9</v>
      </c>
      <c r="E21" s="1072">
        <v>160.9</v>
      </c>
      <c r="F21" s="1072">
        <v>149.1</v>
      </c>
      <c r="G21" s="1072">
        <v>165.9</v>
      </c>
      <c r="H21" s="1072">
        <v>125.5</v>
      </c>
      <c r="I21" s="1073"/>
      <c r="J21" s="1073"/>
      <c r="K21" s="1072">
        <v>157.9</v>
      </c>
      <c r="L21" s="1072">
        <v>136</v>
      </c>
      <c r="M21" s="1072">
        <v>149</v>
      </c>
      <c r="N21" s="1072">
        <v>73.099999999999994</v>
      </c>
      <c r="O21" s="1072">
        <v>118.5</v>
      </c>
      <c r="P21" s="1072">
        <v>135.4</v>
      </c>
      <c r="Q21" s="1072">
        <v>144.30000000000001</v>
      </c>
      <c r="R21" s="1072">
        <v>157.9</v>
      </c>
      <c r="S21" s="1072">
        <v>147.5</v>
      </c>
      <c r="T21" s="1082" t="s">
        <v>2533</v>
      </c>
    </row>
    <row r="22" spans="1:20" ht="13.5" customHeight="1">
      <c r="A22" s="1080" t="s">
        <v>2534</v>
      </c>
      <c r="B22" s="1081">
        <v>143.30000000000001</v>
      </c>
      <c r="C22" s="1072">
        <v>182.3</v>
      </c>
      <c r="D22" s="1072">
        <v>169.3</v>
      </c>
      <c r="E22" s="1072">
        <v>158.1</v>
      </c>
      <c r="F22" s="1072">
        <v>155.4</v>
      </c>
      <c r="G22" s="1072">
        <v>168.4</v>
      </c>
      <c r="H22" s="1072">
        <v>125.8</v>
      </c>
      <c r="I22" s="1073"/>
      <c r="J22" s="1073"/>
      <c r="K22" s="1072">
        <v>156.9</v>
      </c>
      <c r="L22" s="1072">
        <v>144.80000000000001</v>
      </c>
      <c r="M22" s="1072">
        <v>158.5</v>
      </c>
      <c r="N22" s="1072">
        <v>62.3</v>
      </c>
      <c r="O22" s="1072">
        <v>113.9</v>
      </c>
      <c r="P22" s="1072">
        <v>125.9</v>
      </c>
      <c r="Q22" s="1072">
        <v>152.19999999999999</v>
      </c>
      <c r="R22" s="1072">
        <v>150.6</v>
      </c>
      <c r="S22" s="1072">
        <v>148.6</v>
      </c>
      <c r="T22" s="1082" t="s">
        <v>2535</v>
      </c>
    </row>
    <row r="23" spans="1:20" ht="13.5" customHeight="1">
      <c r="A23" s="1080" t="s">
        <v>2536</v>
      </c>
      <c r="B23" s="1081">
        <v>143.9</v>
      </c>
      <c r="C23" s="1072">
        <v>172.6</v>
      </c>
      <c r="D23" s="1072">
        <v>169.1</v>
      </c>
      <c r="E23" s="1072">
        <v>172.1</v>
      </c>
      <c r="F23" s="1072">
        <v>160.4</v>
      </c>
      <c r="G23" s="1072">
        <v>171.2</v>
      </c>
      <c r="H23" s="1072">
        <v>121.3</v>
      </c>
      <c r="I23" s="1073"/>
      <c r="J23" s="1073"/>
      <c r="K23" s="1072">
        <v>164</v>
      </c>
      <c r="L23" s="1072">
        <v>142.1</v>
      </c>
      <c r="M23" s="1072">
        <v>158.19999999999999</v>
      </c>
      <c r="N23" s="1072">
        <v>62.9</v>
      </c>
      <c r="O23" s="1072">
        <v>115.5</v>
      </c>
      <c r="P23" s="1072">
        <v>126.4</v>
      </c>
      <c r="Q23" s="1072">
        <v>152.4</v>
      </c>
      <c r="R23" s="1072">
        <v>156.69999999999999</v>
      </c>
      <c r="S23" s="1072">
        <v>156.1</v>
      </c>
      <c r="T23" s="1082" t="s">
        <v>2537</v>
      </c>
    </row>
    <row r="24" spans="1:20" ht="13.5" customHeight="1">
      <c r="A24" s="1080" t="s">
        <v>2538</v>
      </c>
      <c r="B24" s="1081">
        <v>134.9</v>
      </c>
      <c r="C24" s="1072">
        <v>181.6</v>
      </c>
      <c r="D24" s="1072">
        <v>152</v>
      </c>
      <c r="E24" s="1072">
        <v>147.80000000000001</v>
      </c>
      <c r="F24" s="1072">
        <v>142.6</v>
      </c>
      <c r="G24" s="1072">
        <v>167.8</v>
      </c>
      <c r="H24" s="1072">
        <v>126.8</v>
      </c>
      <c r="I24" s="1073"/>
      <c r="J24" s="1073"/>
      <c r="K24" s="1072">
        <v>155.30000000000001</v>
      </c>
      <c r="L24" s="1072">
        <v>132.9</v>
      </c>
      <c r="M24" s="1072">
        <v>136.9</v>
      </c>
      <c r="N24" s="1072">
        <v>69.099999999999994</v>
      </c>
      <c r="O24" s="1072">
        <v>115.1</v>
      </c>
      <c r="P24" s="1072">
        <v>90.7</v>
      </c>
      <c r="Q24" s="1072">
        <v>147.19999999999999</v>
      </c>
      <c r="R24" s="1072">
        <v>149.30000000000001</v>
      </c>
      <c r="S24" s="1072">
        <v>139.5</v>
      </c>
      <c r="T24" s="1082" t="s">
        <v>2539</v>
      </c>
    </row>
    <row r="25" spans="1:20" ht="13.5" customHeight="1">
      <c r="A25" s="1080" t="s">
        <v>2540</v>
      </c>
      <c r="B25" s="1081">
        <v>138.80000000000001</v>
      </c>
      <c r="C25" s="1072">
        <v>158.1</v>
      </c>
      <c r="D25" s="1072">
        <v>158.6</v>
      </c>
      <c r="E25" s="1072">
        <v>152.9</v>
      </c>
      <c r="F25" s="1072">
        <v>146.6</v>
      </c>
      <c r="G25" s="1072">
        <v>163.30000000000001</v>
      </c>
      <c r="H25" s="1072">
        <v>124.5</v>
      </c>
      <c r="I25" s="1073"/>
      <c r="J25" s="1073"/>
      <c r="K25" s="1072">
        <v>146.5</v>
      </c>
      <c r="L25" s="1072">
        <v>138.69999999999999</v>
      </c>
      <c r="M25" s="1072">
        <v>147.9</v>
      </c>
      <c r="N25" s="1072">
        <v>76.2</v>
      </c>
      <c r="O25" s="1072">
        <v>116.5</v>
      </c>
      <c r="P25" s="1072">
        <v>117.1</v>
      </c>
      <c r="Q25" s="1072">
        <v>147.80000000000001</v>
      </c>
      <c r="R25" s="1072">
        <v>146.30000000000001</v>
      </c>
      <c r="S25" s="1072">
        <v>144.1</v>
      </c>
      <c r="T25" s="1082" t="s">
        <v>2541</v>
      </c>
    </row>
    <row r="26" spans="1:20" ht="13.5" customHeight="1">
      <c r="A26" s="1080" t="s">
        <v>2542</v>
      </c>
      <c r="B26" s="1081">
        <v>143.69999999999999</v>
      </c>
      <c r="C26" s="1072">
        <v>190.6</v>
      </c>
      <c r="D26" s="1072">
        <v>170.2</v>
      </c>
      <c r="E26" s="1072">
        <v>174.4</v>
      </c>
      <c r="F26" s="1072">
        <v>160</v>
      </c>
      <c r="G26" s="1072">
        <v>163</v>
      </c>
      <c r="H26" s="1072">
        <v>122.6</v>
      </c>
      <c r="I26" s="1073"/>
      <c r="J26" s="1073"/>
      <c r="K26" s="1072">
        <v>158.30000000000001</v>
      </c>
      <c r="L26" s="1072">
        <v>140.30000000000001</v>
      </c>
      <c r="M26" s="1072">
        <v>152.19999999999999</v>
      </c>
      <c r="N26" s="1072">
        <v>57.9</v>
      </c>
      <c r="O26" s="1072">
        <v>117.4</v>
      </c>
      <c r="P26" s="1072">
        <v>130.19999999999999</v>
      </c>
      <c r="Q26" s="1072">
        <v>145.5</v>
      </c>
      <c r="R26" s="1072">
        <v>158.19999999999999</v>
      </c>
      <c r="S26" s="1072">
        <v>156.1</v>
      </c>
      <c r="T26" s="1082" t="s">
        <v>2543</v>
      </c>
    </row>
    <row r="27" spans="1:20" ht="13.5" customHeight="1">
      <c r="A27" s="1080" t="s">
        <v>2544</v>
      </c>
      <c r="B27" s="1081">
        <v>144.80000000000001</v>
      </c>
      <c r="C27" s="1072">
        <v>175.3</v>
      </c>
      <c r="D27" s="1072">
        <v>171</v>
      </c>
      <c r="E27" s="1072">
        <v>158.80000000000001</v>
      </c>
      <c r="F27" s="1072">
        <v>159.1</v>
      </c>
      <c r="G27" s="1072">
        <v>159.69999999999999</v>
      </c>
      <c r="H27" s="1072">
        <v>121.7</v>
      </c>
      <c r="I27" s="1073"/>
      <c r="J27" s="1073"/>
      <c r="K27" s="1072">
        <v>156.1</v>
      </c>
      <c r="L27" s="1072">
        <v>144.5</v>
      </c>
      <c r="M27" s="1072">
        <v>159.30000000000001</v>
      </c>
      <c r="N27" s="1072">
        <v>64</v>
      </c>
      <c r="O27" s="1072">
        <v>115.2</v>
      </c>
      <c r="P27" s="1072">
        <v>128.9</v>
      </c>
      <c r="Q27" s="1072">
        <v>150.4</v>
      </c>
      <c r="R27" s="1072">
        <v>151.5</v>
      </c>
      <c r="S27" s="1072">
        <v>153.5</v>
      </c>
      <c r="T27" s="1082" t="s">
        <v>2545</v>
      </c>
    </row>
    <row r="28" spans="1:20" ht="13.5" customHeight="1">
      <c r="A28" s="1080" t="s">
        <v>2546</v>
      </c>
      <c r="B28" s="1081">
        <v>142.6</v>
      </c>
      <c r="C28" s="1072">
        <v>188</v>
      </c>
      <c r="D28" s="1072">
        <v>167.1</v>
      </c>
      <c r="E28" s="1072">
        <v>152.69999999999999</v>
      </c>
      <c r="F28" s="1072">
        <v>155.80000000000001</v>
      </c>
      <c r="G28" s="1072">
        <v>161.9</v>
      </c>
      <c r="H28" s="1072">
        <v>119.7</v>
      </c>
      <c r="I28" s="1073"/>
      <c r="J28" s="1073"/>
      <c r="K28" s="1072">
        <v>155.30000000000001</v>
      </c>
      <c r="L28" s="1072">
        <v>139.30000000000001</v>
      </c>
      <c r="M28" s="1072">
        <v>139.5</v>
      </c>
      <c r="N28" s="1072">
        <v>78.5</v>
      </c>
      <c r="O28" s="1072">
        <v>110.2</v>
      </c>
      <c r="P28" s="1072">
        <v>110.7</v>
      </c>
      <c r="Q28" s="1072">
        <v>144.9</v>
      </c>
      <c r="R28" s="1072">
        <v>163.19999999999999</v>
      </c>
      <c r="S28" s="1072">
        <v>150</v>
      </c>
      <c r="T28" s="1082" t="s">
        <v>2547</v>
      </c>
    </row>
    <row r="29" spans="1:20" ht="17.25" customHeight="1">
      <c r="A29" s="1083"/>
      <c r="B29" s="1084"/>
      <c r="D29" s="3511" t="s">
        <v>2548</v>
      </c>
      <c r="E29" s="3511"/>
      <c r="F29" s="3511"/>
      <c r="G29" s="3511"/>
      <c r="H29" s="1085"/>
      <c r="I29" s="1085"/>
      <c r="J29" s="1085"/>
      <c r="K29" s="1084"/>
      <c r="M29" s="1084"/>
      <c r="N29" s="3511" t="s">
        <v>2548</v>
      </c>
      <c r="O29" s="3511"/>
      <c r="P29" s="3511"/>
      <c r="Q29" s="3511"/>
      <c r="T29" s="1086"/>
    </row>
    <row r="30" spans="1:20" ht="15" customHeight="1">
      <c r="A30" s="1075" t="s">
        <v>2523</v>
      </c>
      <c r="B30" s="1087">
        <v>129.19999999999999</v>
      </c>
      <c r="C30" s="1077">
        <v>156.69999999999999</v>
      </c>
      <c r="D30" s="1077">
        <v>145.4</v>
      </c>
      <c r="E30" s="1077">
        <v>134.6</v>
      </c>
      <c r="F30" s="1077">
        <v>140</v>
      </c>
      <c r="G30" s="1077">
        <v>139.4</v>
      </c>
      <c r="H30" s="1077">
        <v>116.4</v>
      </c>
      <c r="I30" s="1078"/>
      <c r="J30" s="1078"/>
      <c r="K30" s="1077">
        <v>139.9</v>
      </c>
      <c r="L30" s="1077">
        <v>130.69999999999999</v>
      </c>
      <c r="M30" s="1077">
        <v>138.69999999999999</v>
      </c>
      <c r="N30" s="1077">
        <v>63.4</v>
      </c>
      <c r="O30" s="1077">
        <v>107.3</v>
      </c>
      <c r="P30" s="1077">
        <v>116.6</v>
      </c>
      <c r="Q30" s="1077">
        <v>141.1</v>
      </c>
      <c r="R30" s="1077">
        <v>143.5</v>
      </c>
      <c r="S30" s="1077">
        <v>133.30000000000001</v>
      </c>
      <c r="T30" s="1079" t="s">
        <v>2524</v>
      </c>
    </row>
    <row r="31" spans="1:20" ht="13.5" customHeight="1">
      <c r="A31" s="1080" t="s">
        <v>2549</v>
      </c>
      <c r="B31" s="1072">
        <v>123.4</v>
      </c>
      <c r="C31" s="1072">
        <v>144.19999999999999</v>
      </c>
      <c r="D31" s="1072">
        <v>129</v>
      </c>
      <c r="E31" s="1072">
        <v>124.9</v>
      </c>
      <c r="F31" s="1072">
        <v>129.4</v>
      </c>
      <c r="G31" s="1072">
        <v>134.5</v>
      </c>
      <c r="H31" s="1072">
        <v>113.9</v>
      </c>
      <c r="I31" s="1073"/>
      <c r="J31" s="1073"/>
      <c r="K31" s="1072">
        <v>129.69999999999999</v>
      </c>
      <c r="L31" s="1072">
        <v>119.9</v>
      </c>
      <c r="M31" s="1072">
        <v>138.30000000000001</v>
      </c>
      <c r="N31" s="1072">
        <v>78.2</v>
      </c>
      <c r="O31" s="1072">
        <v>99.4</v>
      </c>
      <c r="P31" s="1072">
        <v>106.7</v>
      </c>
      <c r="Q31" s="1072">
        <v>134.5</v>
      </c>
      <c r="R31" s="1072">
        <v>139.80000000000001</v>
      </c>
      <c r="S31" s="1072">
        <v>124.1</v>
      </c>
      <c r="T31" s="1082" t="s">
        <v>2525</v>
      </c>
    </row>
    <row r="32" spans="1:20" ht="13.5" customHeight="1">
      <c r="A32" s="1080" t="s">
        <v>2526</v>
      </c>
      <c r="B32" s="1072">
        <v>128.5</v>
      </c>
      <c r="C32" s="1072">
        <v>154.9</v>
      </c>
      <c r="D32" s="1072">
        <v>147.6</v>
      </c>
      <c r="E32" s="1072">
        <v>130.1</v>
      </c>
      <c r="F32" s="1072">
        <v>142.4</v>
      </c>
      <c r="G32" s="1072">
        <v>138.19999999999999</v>
      </c>
      <c r="H32" s="1072">
        <v>116</v>
      </c>
      <c r="I32" s="1073"/>
      <c r="J32" s="1073"/>
      <c r="K32" s="1072">
        <v>133.6</v>
      </c>
      <c r="L32" s="1072">
        <v>130.19999999999999</v>
      </c>
      <c r="M32" s="1072">
        <v>134.6</v>
      </c>
      <c r="N32" s="1072">
        <v>63.5</v>
      </c>
      <c r="O32" s="1072">
        <v>100.2</v>
      </c>
      <c r="P32" s="1072">
        <v>110.4</v>
      </c>
      <c r="Q32" s="1072">
        <v>136</v>
      </c>
      <c r="R32" s="1072">
        <v>132.69999999999999</v>
      </c>
      <c r="S32" s="1072">
        <v>128.6</v>
      </c>
      <c r="T32" s="1082" t="s">
        <v>2527</v>
      </c>
    </row>
    <row r="33" spans="1:20" ht="13.5" customHeight="1">
      <c r="A33" s="1080" t="s">
        <v>2528</v>
      </c>
      <c r="B33" s="1072">
        <v>126.9</v>
      </c>
      <c r="C33" s="1072">
        <v>147.9</v>
      </c>
      <c r="D33" s="1072">
        <v>144.5</v>
      </c>
      <c r="E33" s="1072">
        <v>133.4</v>
      </c>
      <c r="F33" s="1072">
        <v>135</v>
      </c>
      <c r="G33" s="1072">
        <v>140.9</v>
      </c>
      <c r="H33" s="1072">
        <v>114.7</v>
      </c>
      <c r="I33" s="1073"/>
      <c r="J33" s="1073"/>
      <c r="K33" s="1072">
        <v>134.5</v>
      </c>
      <c r="L33" s="1072">
        <v>131.69999999999999</v>
      </c>
      <c r="M33" s="1072">
        <v>146.80000000000001</v>
      </c>
      <c r="N33" s="1072">
        <v>56.6</v>
      </c>
      <c r="O33" s="1072">
        <v>104.6</v>
      </c>
      <c r="P33" s="1072">
        <v>117.9</v>
      </c>
      <c r="Q33" s="1072">
        <v>136.9</v>
      </c>
      <c r="R33" s="1072">
        <v>143.6</v>
      </c>
      <c r="S33" s="1072">
        <v>132.69999999999999</v>
      </c>
      <c r="T33" s="1082" t="s">
        <v>2529</v>
      </c>
    </row>
    <row r="34" spans="1:20" ht="13.5" customHeight="1">
      <c r="A34" s="1080" t="s">
        <v>2530</v>
      </c>
      <c r="B34" s="1072">
        <v>132.30000000000001</v>
      </c>
      <c r="C34" s="1072">
        <v>163.1</v>
      </c>
      <c r="D34" s="1072">
        <v>152.6</v>
      </c>
      <c r="E34" s="1072">
        <v>144.9</v>
      </c>
      <c r="F34" s="1072">
        <v>146.30000000000001</v>
      </c>
      <c r="G34" s="1072">
        <v>145.6</v>
      </c>
      <c r="H34" s="1072">
        <v>115.6</v>
      </c>
      <c r="I34" s="1073"/>
      <c r="J34" s="1073"/>
      <c r="K34" s="1072">
        <v>144.9</v>
      </c>
      <c r="L34" s="1072">
        <v>136.1</v>
      </c>
      <c r="M34" s="1072">
        <v>138.80000000000001</v>
      </c>
      <c r="N34" s="1072">
        <v>63.9</v>
      </c>
      <c r="O34" s="1072">
        <v>112.9</v>
      </c>
      <c r="P34" s="1072">
        <v>133.4</v>
      </c>
      <c r="Q34" s="1072">
        <v>141.6</v>
      </c>
      <c r="R34" s="1072">
        <v>145.9</v>
      </c>
      <c r="S34" s="1072">
        <v>133.4</v>
      </c>
      <c r="T34" s="1082" t="s">
        <v>2531</v>
      </c>
    </row>
    <row r="35" spans="1:20" ht="13.5" customHeight="1">
      <c r="A35" s="1080" t="s">
        <v>2532</v>
      </c>
      <c r="B35" s="1072">
        <v>127.1</v>
      </c>
      <c r="C35" s="1072">
        <v>142.19999999999999</v>
      </c>
      <c r="D35" s="1072">
        <v>135.5</v>
      </c>
      <c r="E35" s="1072">
        <v>137</v>
      </c>
      <c r="F35" s="1072">
        <v>137.1</v>
      </c>
      <c r="G35" s="1072">
        <v>138.5</v>
      </c>
      <c r="H35" s="1072">
        <v>118.8</v>
      </c>
      <c r="I35" s="1073"/>
      <c r="J35" s="1073"/>
      <c r="K35" s="1072">
        <v>142.1</v>
      </c>
      <c r="L35" s="1072">
        <v>127.8</v>
      </c>
      <c r="M35" s="1072">
        <v>138.69999999999999</v>
      </c>
      <c r="N35" s="1072">
        <v>68.3</v>
      </c>
      <c r="O35" s="1072">
        <v>111.9</v>
      </c>
      <c r="P35" s="1072">
        <v>130.30000000000001</v>
      </c>
      <c r="Q35" s="1072">
        <v>139.19999999999999</v>
      </c>
      <c r="R35" s="1072">
        <v>147.5</v>
      </c>
      <c r="S35" s="1072">
        <v>133.6</v>
      </c>
      <c r="T35" s="1082" t="s">
        <v>2533</v>
      </c>
    </row>
    <row r="36" spans="1:20" ht="13.5" customHeight="1">
      <c r="A36" s="1080" t="s">
        <v>2534</v>
      </c>
      <c r="B36" s="1072">
        <v>132</v>
      </c>
      <c r="C36" s="1072">
        <v>166.3</v>
      </c>
      <c r="D36" s="1072">
        <v>152.1</v>
      </c>
      <c r="E36" s="1072">
        <v>135</v>
      </c>
      <c r="F36" s="1072">
        <v>143.4</v>
      </c>
      <c r="G36" s="1072">
        <v>142.9</v>
      </c>
      <c r="H36" s="1072">
        <v>118.9</v>
      </c>
      <c r="I36" s="1073"/>
      <c r="J36" s="1073"/>
      <c r="K36" s="1072">
        <v>142.5</v>
      </c>
      <c r="L36" s="1072">
        <v>136.4</v>
      </c>
      <c r="M36" s="1072">
        <v>147.19999999999999</v>
      </c>
      <c r="N36" s="1072">
        <v>58.2</v>
      </c>
      <c r="O36" s="1072">
        <v>108</v>
      </c>
      <c r="P36" s="1072">
        <v>121.3</v>
      </c>
      <c r="Q36" s="1072">
        <v>147.1</v>
      </c>
      <c r="R36" s="1072">
        <v>143.1</v>
      </c>
      <c r="S36" s="1072">
        <v>133.9</v>
      </c>
      <c r="T36" s="1082" t="s">
        <v>2535</v>
      </c>
    </row>
    <row r="37" spans="1:20" ht="13.5" customHeight="1">
      <c r="A37" s="1080" t="s">
        <v>2536</v>
      </c>
      <c r="B37" s="1072">
        <v>132.6</v>
      </c>
      <c r="C37" s="1072">
        <v>157.6</v>
      </c>
      <c r="D37" s="1072">
        <v>151.5</v>
      </c>
      <c r="E37" s="1072">
        <v>146.6</v>
      </c>
      <c r="F37" s="1072">
        <v>147.4</v>
      </c>
      <c r="G37" s="1072">
        <v>144.19999999999999</v>
      </c>
      <c r="H37" s="1072">
        <v>115.6</v>
      </c>
      <c r="I37" s="1073"/>
      <c r="J37" s="1073"/>
      <c r="K37" s="1072">
        <v>149.30000000000001</v>
      </c>
      <c r="L37" s="1072">
        <v>134.30000000000001</v>
      </c>
      <c r="M37" s="1072">
        <v>146.30000000000001</v>
      </c>
      <c r="N37" s="1072">
        <v>58.9</v>
      </c>
      <c r="O37" s="1072">
        <v>109.9</v>
      </c>
      <c r="P37" s="1072">
        <v>122.8</v>
      </c>
      <c r="Q37" s="1072">
        <v>147.4</v>
      </c>
      <c r="R37" s="1072">
        <v>147.80000000000001</v>
      </c>
      <c r="S37" s="1072">
        <v>141.19999999999999</v>
      </c>
      <c r="T37" s="1082" t="s">
        <v>2537</v>
      </c>
    </row>
    <row r="38" spans="1:20" ht="13.5" customHeight="1">
      <c r="A38" s="1080" t="s">
        <v>2538</v>
      </c>
      <c r="B38" s="1072">
        <v>124</v>
      </c>
      <c r="C38" s="1072">
        <v>162.9</v>
      </c>
      <c r="D38" s="1072">
        <v>136</v>
      </c>
      <c r="E38" s="1072">
        <v>126.4</v>
      </c>
      <c r="F38" s="1072">
        <v>131.19999999999999</v>
      </c>
      <c r="G38" s="1072">
        <v>140.19999999999999</v>
      </c>
      <c r="H38" s="1072">
        <v>119.7</v>
      </c>
      <c r="I38" s="1073"/>
      <c r="J38" s="1073"/>
      <c r="K38" s="1072">
        <v>141.6</v>
      </c>
      <c r="L38" s="1072">
        <v>125.4</v>
      </c>
      <c r="M38" s="1072">
        <v>125.5</v>
      </c>
      <c r="N38" s="1072">
        <v>64.3</v>
      </c>
      <c r="O38" s="1072">
        <v>108.5</v>
      </c>
      <c r="P38" s="1072">
        <v>88.5</v>
      </c>
      <c r="Q38" s="1072">
        <v>142.5</v>
      </c>
      <c r="R38" s="1072">
        <v>142</v>
      </c>
      <c r="S38" s="1072">
        <v>126.3</v>
      </c>
      <c r="T38" s="1082" t="s">
        <v>2539</v>
      </c>
    </row>
    <row r="39" spans="1:20" ht="13.5" customHeight="1">
      <c r="A39" s="1080" t="s">
        <v>2540</v>
      </c>
      <c r="B39" s="1072">
        <v>127.5</v>
      </c>
      <c r="C39" s="1072">
        <v>146.19999999999999</v>
      </c>
      <c r="D39" s="1072">
        <v>141.19999999999999</v>
      </c>
      <c r="E39" s="1072">
        <v>127.8</v>
      </c>
      <c r="F39" s="1072">
        <v>133.4</v>
      </c>
      <c r="G39" s="1072">
        <v>137.19999999999999</v>
      </c>
      <c r="H39" s="1072">
        <v>117.9</v>
      </c>
      <c r="I39" s="1073"/>
      <c r="J39" s="1073"/>
      <c r="K39" s="1072">
        <v>134</v>
      </c>
      <c r="L39" s="1072">
        <v>130.1</v>
      </c>
      <c r="M39" s="1072">
        <v>135.1</v>
      </c>
      <c r="N39" s="1072">
        <v>71.400000000000006</v>
      </c>
      <c r="O39" s="1072">
        <v>109</v>
      </c>
      <c r="P39" s="1072">
        <v>112.9</v>
      </c>
      <c r="Q39" s="1072">
        <v>142.9</v>
      </c>
      <c r="R39" s="1072">
        <v>137.4</v>
      </c>
      <c r="S39" s="1072">
        <v>129.9</v>
      </c>
      <c r="T39" s="1082" t="s">
        <v>2541</v>
      </c>
    </row>
    <row r="40" spans="1:20" ht="13.5" customHeight="1">
      <c r="A40" s="1080" t="s">
        <v>2542</v>
      </c>
      <c r="B40" s="1072">
        <v>132.1</v>
      </c>
      <c r="C40" s="1072">
        <v>170.8</v>
      </c>
      <c r="D40" s="1072">
        <v>152.1</v>
      </c>
      <c r="E40" s="1072">
        <v>146.30000000000001</v>
      </c>
      <c r="F40" s="1072">
        <v>145.9</v>
      </c>
      <c r="G40" s="1072">
        <v>138.1</v>
      </c>
      <c r="H40" s="1072">
        <v>117</v>
      </c>
      <c r="I40" s="1073"/>
      <c r="J40" s="1073"/>
      <c r="K40" s="1072">
        <v>144.5</v>
      </c>
      <c r="L40" s="1072">
        <v>131.6</v>
      </c>
      <c r="M40" s="1072">
        <v>139.5</v>
      </c>
      <c r="N40" s="1072">
        <v>53.7</v>
      </c>
      <c r="O40" s="1072">
        <v>110.3</v>
      </c>
      <c r="P40" s="1072">
        <v>125.5</v>
      </c>
      <c r="Q40" s="1072">
        <v>140.30000000000001</v>
      </c>
      <c r="R40" s="1072">
        <v>148.80000000000001</v>
      </c>
      <c r="S40" s="1072">
        <v>142.4</v>
      </c>
      <c r="T40" s="1082" t="s">
        <v>2543</v>
      </c>
    </row>
    <row r="41" spans="1:20" ht="13.5" customHeight="1">
      <c r="A41" s="1080" t="s">
        <v>2544</v>
      </c>
      <c r="B41" s="1072">
        <v>133</v>
      </c>
      <c r="C41" s="1072">
        <v>154.6</v>
      </c>
      <c r="D41" s="1072">
        <v>152.9</v>
      </c>
      <c r="E41" s="1072">
        <v>132</v>
      </c>
      <c r="F41" s="1072">
        <v>145</v>
      </c>
      <c r="G41" s="1072">
        <v>135.1</v>
      </c>
      <c r="H41" s="1072">
        <v>115.9</v>
      </c>
      <c r="I41" s="1073"/>
      <c r="J41" s="1073"/>
      <c r="K41" s="1072">
        <v>140.9</v>
      </c>
      <c r="L41" s="1072">
        <v>135.4</v>
      </c>
      <c r="M41" s="1072">
        <v>144.80000000000001</v>
      </c>
      <c r="N41" s="1072">
        <v>58.9</v>
      </c>
      <c r="O41" s="1072">
        <v>107.8</v>
      </c>
      <c r="P41" s="1072">
        <v>124.6</v>
      </c>
      <c r="Q41" s="1072">
        <v>145.30000000000001</v>
      </c>
      <c r="R41" s="1072">
        <v>141.6</v>
      </c>
      <c r="S41" s="1072">
        <v>138.80000000000001</v>
      </c>
      <c r="T41" s="1082" t="s">
        <v>2545</v>
      </c>
    </row>
    <row r="42" spans="1:20" ht="13.5" customHeight="1">
      <c r="A42" s="1080" t="s">
        <v>2546</v>
      </c>
      <c r="B42" s="1072">
        <v>131</v>
      </c>
      <c r="C42" s="1072">
        <v>169</v>
      </c>
      <c r="D42" s="1072">
        <v>149.4</v>
      </c>
      <c r="E42" s="1072">
        <v>130</v>
      </c>
      <c r="F42" s="1072">
        <v>143</v>
      </c>
      <c r="G42" s="1072">
        <v>137.6</v>
      </c>
      <c r="H42" s="1072">
        <v>113.5</v>
      </c>
      <c r="I42" s="1073"/>
      <c r="J42" s="1073"/>
      <c r="K42" s="1072">
        <v>141.5</v>
      </c>
      <c r="L42" s="1072">
        <v>129.69999999999999</v>
      </c>
      <c r="M42" s="1072">
        <v>128</v>
      </c>
      <c r="N42" s="1072">
        <v>72.400000000000006</v>
      </c>
      <c r="O42" s="1072">
        <v>104.4</v>
      </c>
      <c r="P42" s="1072">
        <v>107.6</v>
      </c>
      <c r="Q42" s="1072">
        <v>140.1</v>
      </c>
      <c r="R42" s="1072">
        <v>152.30000000000001</v>
      </c>
      <c r="S42" s="1072">
        <v>134.80000000000001</v>
      </c>
      <c r="T42" s="1082" t="s">
        <v>2547</v>
      </c>
    </row>
    <row r="43" spans="1:20" ht="17.25" customHeight="1">
      <c r="A43" s="1083"/>
      <c r="B43" s="1084"/>
      <c r="D43" s="3511" t="s">
        <v>2550</v>
      </c>
      <c r="E43" s="3511"/>
      <c r="F43" s="3511"/>
      <c r="G43" s="3511"/>
      <c r="H43" s="1085"/>
      <c r="I43" s="1085"/>
      <c r="J43" s="1085"/>
      <c r="K43" s="1084"/>
      <c r="L43" s="1088"/>
      <c r="N43" s="3511" t="s">
        <v>2550</v>
      </c>
      <c r="O43" s="3511"/>
      <c r="P43" s="3511"/>
      <c r="Q43" s="3511"/>
      <c r="R43" s="1084"/>
      <c r="S43" s="1085"/>
      <c r="T43" s="1086"/>
    </row>
    <row r="44" spans="1:20" ht="15" customHeight="1">
      <c r="A44" s="1075" t="s">
        <v>2523</v>
      </c>
      <c r="B44" s="1077">
        <v>11.4</v>
      </c>
      <c r="C44" s="1077">
        <v>17.2</v>
      </c>
      <c r="D44" s="1077">
        <v>16.899999999999999</v>
      </c>
      <c r="E44" s="1077">
        <v>25.1</v>
      </c>
      <c r="F44" s="1077">
        <v>13.2</v>
      </c>
      <c r="G44" s="1077">
        <v>25.7</v>
      </c>
      <c r="H44" s="1077">
        <v>6.4</v>
      </c>
      <c r="I44" s="1078"/>
      <c r="J44" s="1078"/>
      <c r="K44" s="1077">
        <v>14.6</v>
      </c>
      <c r="L44" s="1077">
        <v>8.6999999999999993</v>
      </c>
      <c r="M44" s="1077">
        <v>12.2</v>
      </c>
      <c r="N44" s="1077">
        <v>4.8</v>
      </c>
      <c r="O44" s="1077">
        <v>6.6</v>
      </c>
      <c r="P44" s="1077">
        <v>4.8</v>
      </c>
      <c r="Q44" s="1077">
        <v>5.0999999999999996</v>
      </c>
      <c r="R44" s="1077">
        <v>9.6999999999999993</v>
      </c>
      <c r="S44" s="1077">
        <v>13.9</v>
      </c>
      <c r="T44" s="1079" t="s">
        <v>2524</v>
      </c>
    </row>
    <row r="45" spans="1:20" ht="13.5" customHeight="1">
      <c r="A45" s="1080" t="s">
        <v>2549</v>
      </c>
      <c r="B45" s="1072">
        <v>11</v>
      </c>
      <c r="C45" s="1072">
        <v>16.2</v>
      </c>
      <c r="D45" s="1072">
        <v>14.7</v>
      </c>
      <c r="E45" s="1072">
        <v>23.2</v>
      </c>
      <c r="F45" s="1072">
        <v>12.2</v>
      </c>
      <c r="G45" s="1072">
        <v>23.9</v>
      </c>
      <c r="H45" s="1072">
        <v>6.4</v>
      </c>
      <c r="I45" s="1073"/>
      <c r="J45" s="1073"/>
      <c r="K45" s="1072">
        <v>14</v>
      </c>
      <c r="L45" s="1072">
        <v>8.6999999999999993</v>
      </c>
      <c r="M45" s="1072">
        <v>11.4</v>
      </c>
      <c r="N45" s="1072">
        <v>7.4</v>
      </c>
      <c r="O45" s="1072">
        <v>5.9</v>
      </c>
      <c r="P45" s="1072">
        <v>7.1</v>
      </c>
      <c r="Q45" s="1072">
        <v>5.2</v>
      </c>
      <c r="R45" s="1072">
        <v>13.5</v>
      </c>
      <c r="S45" s="1072">
        <v>12.6</v>
      </c>
      <c r="T45" s="1082" t="s">
        <v>2525</v>
      </c>
    </row>
    <row r="46" spans="1:20" ht="13.5" customHeight="1">
      <c r="A46" s="1080" t="s">
        <v>2526</v>
      </c>
      <c r="B46" s="1072">
        <v>11.7</v>
      </c>
      <c r="C46" s="1072">
        <v>17.8</v>
      </c>
      <c r="D46" s="1072">
        <v>16.7</v>
      </c>
      <c r="E46" s="1072">
        <v>26.4</v>
      </c>
      <c r="F46" s="1072">
        <v>15</v>
      </c>
      <c r="G46" s="1072">
        <v>24.3</v>
      </c>
      <c r="H46" s="1072">
        <v>6.9</v>
      </c>
      <c r="I46" s="1073"/>
      <c r="J46" s="1073"/>
      <c r="K46" s="1072">
        <v>14.6</v>
      </c>
      <c r="L46" s="1072">
        <v>8.6999999999999993</v>
      </c>
      <c r="M46" s="1072">
        <v>13.5</v>
      </c>
      <c r="N46" s="1072">
        <v>5</v>
      </c>
      <c r="O46" s="1072">
        <v>7.2</v>
      </c>
      <c r="P46" s="1072">
        <v>7.5</v>
      </c>
      <c r="Q46" s="1072">
        <v>5.3</v>
      </c>
      <c r="R46" s="1072">
        <v>10.7</v>
      </c>
      <c r="S46" s="1072">
        <v>12.9</v>
      </c>
      <c r="T46" s="1082" t="s">
        <v>2527</v>
      </c>
    </row>
    <row r="47" spans="1:20" ht="13.5" customHeight="1">
      <c r="A47" s="1080" t="s">
        <v>2528</v>
      </c>
      <c r="B47" s="1072">
        <v>11.5</v>
      </c>
      <c r="C47" s="1072">
        <v>17.5</v>
      </c>
      <c r="D47" s="1072">
        <v>16.2</v>
      </c>
      <c r="E47" s="1072">
        <v>28.6</v>
      </c>
      <c r="F47" s="1072">
        <v>15.3</v>
      </c>
      <c r="G47" s="1072">
        <v>26.6</v>
      </c>
      <c r="H47" s="1072">
        <v>6.5</v>
      </c>
      <c r="I47" s="1073"/>
      <c r="J47" s="1073"/>
      <c r="K47" s="1072">
        <v>15.2</v>
      </c>
      <c r="L47" s="1072">
        <v>10.3</v>
      </c>
      <c r="M47" s="1072">
        <v>14.3</v>
      </c>
      <c r="N47" s="1072">
        <v>4.3</v>
      </c>
      <c r="O47" s="1072">
        <v>6.7</v>
      </c>
      <c r="P47" s="1072">
        <v>4.8</v>
      </c>
      <c r="Q47" s="1072">
        <v>5.9</v>
      </c>
      <c r="R47" s="1072">
        <v>10</v>
      </c>
      <c r="S47" s="1072">
        <v>13.9</v>
      </c>
      <c r="T47" s="1082" t="s">
        <v>2529</v>
      </c>
    </row>
    <row r="48" spans="1:20" ht="13.5" customHeight="1">
      <c r="A48" s="1080" t="s">
        <v>2530</v>
      </c>
      <c r="B48" s="1072">
        <v>11.5</v>
      </c>
      <c r="C48" s="1072">
        <v>18.899999999999999</v>
      </c>
      <c r="D48" s="1072">
        <v>17.3</v>
      </c>
      <c r="E48" s="1072">
        <v>26.9</v>
      </c>
      <c r="F48" s="1072">
        <v>13.8</v>
      </c>
      <c r="G48" s="1072">
        <v>26.7</v>
      </c>
      <c r="H48" s="1072">
        <v>5.7</v>
      </c>
      <c r="I48" s="1073"/>
      <c r="J48" s="1073"/>
      <c r="K48" s="1072">
        <v>17.2</v>
      </c>
      <c r="L48" s="1072">
        <v>9.3000000000000007</v>
      </c>
      <c r="M48" s="1072">
        <v>10.5</v>
      </c>
      <c r="N48" s="1072">
        <v>5.0999999999999996</v>
      </c>
      <c r="O48" s="1072">
        <v>7.1</v>
      </c>
      <c r="P48" s="1072">
        <v>6.2</v>
      </c>
      <c r="Q48" s="1072">
        <v>5</v>
      </c>
      <c r="R48" s="1072">
        <v>9.6</v>
      </c>
      <c r="S48" s="1072">
        <v>12.9</v>
      </c>
      <c r="T48" s="1082" t="s">
        <v>2531</v>
      </c>
    </row>
    <row r="49" spans="1:20" ht="13.5" customHeight="1">
      <c r="A49" s="1080" t="s">
        <v>2532</v>
      </c>
      <c r="B49" s="1072">
        <v>11</v>
      </c>
      <c r="C49" s="1072">
        <v>14.6</v>
      </c>
      <c r="D49" s="1072">
        <v>15.4</v>
      </c>
      <c r="E49" s="1072">
        <v>23.9</v>
      </c>
      <c r="F49" s="1072">
        <v>12</v>
      </c>
      <c r="G49" s="1072">
        <v>27.4</v>
      </c>
      <c r="H49" s="1072">
        <v>6.7</v>
      </c>
      <c r="I49" s="1073"/>
      <c r="J49" s="1073"/>
      <c r="K49" s="1072">
        <v>15.8</v>
      </c>
      <c r="L49" s="1072">
        <v>8.1999999999999993</v>
      </c>
      <c r="M49" s="1072">
        <v>10.3</v>
      </c>
      <c r="N49" s="1072">
        <v>4.8</v>
      </c>
      <c r="O49" s="1072">
        <v>6.6</v>
      </c>
      <c r="P49" s="1072">
        <v>5.0999999999999996</v>
      </c>
      <c r="Q49" s="1072">
        <v>5.0999999999999996</v>
      </c>
      <c r="R49" s="1072">
        <v>10.4</v>
      </c>
      <c r="S49" s="1072">
        <v>13.9</v>
      </c>
      <c r="T49" s="1082" t="s">
        <v>2533</v>
      </c>
    </row>
    <row r="50" spans="1:20" ht="13.5" customHeight="1">
      <c r="A50" s="1080" t="s">
        <v>2534</v>
      </c>
      <c r="B50" s="1072">
        <v>11.3</v>
      </c>
      <c r="C50" s="1072">
        <v>16</v>
      </c>
      <c r="D50" s="1072">
        <v>17.2</v>
      </c>
      <c r="E50" s="1072">
        <v>23.1</v>
      </c>
      <c r="F50" s="1072">
        <v>12</v>
      </c>
      <c r="G50" s="1072">
        <v>25.5</v>
      </c>
      <c r="H50" s="1072">
        <v>6.9</v>
      </c>
      <c r="I50" s="1073"/>
      <c r="J50" s="1073"/>
      <c r="K50" s="1072">
        <v>14.4</v>
      </c>
      <c r="L50" s="1072">
        <v>8.4</v>
      </c>
      <c r="M50" s="1072">
        <v>11.3</v>
      </c>
      <c r="N50" s="1072">
        <v>4.0999999999999996</v>
      </c>
      <c r="O50" s="1072">
        <v>5.9</v>
      </c>
      <c r="P50" s="1072">
        <v>4.5999999999999996</v>
      </c>
      <c r="Q50" s="1072">
        <v>5.0999999999999996</v>
      </c>
      <c r="R50" s="1072">
        <v>7.5</v>
      </c>
      <c r="S50" s="1072">
        <v>14.7</v>
      </c>
      <c r="T50" s="1082" t="s">
        <v>2535</v>
      </c>
    </row>
    <row r="51" spans="1:20" ht="13.5" customHeight="1">
      <c r="A51" s="1080" t="s">
        <v>2536</v>
      </c>
      <c r="B51" s="1072">
        <v>11.3</v>
      </c>
      <c r="C51" s="1072">
        <v>15</v>
      </c>
      <c r="D51" s="1072">
        <v>17.600000000000001</v>
      </c>
      <c r="E51" s="1072">
        <v>25.5</v>
      </c>
      <c r="F51" s="1072">
        <v>13</v>
      </c>
      <c r="G51" s="1072">
        <v>27</v>
      </c>
      <c r="H51" s="1072">
        <v>5.7</v>
      </c>
      <c r="I51" s="1073"/>
      <c r="J51" s="1073"/>
      <c r="K51" s="1072">
        <v>14.7</v>
      </c>
      <c r="L51" s="1072">
        <v>7.8</v>
      </c>
      <c r="M51" s="1072">
        <v>11.9</v>
      </c>
      <c r="N51" s="1072">
        <v>4</v>
      </c>
      <c r="O51" s="1072">
        <v>5.6</v>
      </c>
      <c r="P51" s="1072">
        <v>3.6</v>
      </c>
      <c r="Q51" s="1072">
        <v>5</v>
      </c>
      <c r="R51" s="1072">
        <v>8.9</v>
      </c>
      <c r="S51" s="1072">
        <v>14.9</v>
      </c>
      <c r="T51" s="1082" t="s">
        <v>2537</v>
      </c>
    </row>
    <row r="52" spans="1:20" ht="13.5" customHeight="1">
      <c r="A52" s="1080" t="s">
        <v>2538</v>
      </c>
      <c r="B52" s="1072">
        <v>10.9</v>
      </c>
      <c r="C52" s="1072">
        <v>18.7</v>
      </c>
      <c r="D52" s="1072">
        <v>16</v>
      </c>
      <c r="E52" s="1072">
        <v>21.4</v>
      </c>
      <c r="F52" s="1072">
        <v>11.4</v>
      </c>
      <c r="G52" s="1072">
        <v>27.6</v>
      </c>
      <c r="H52" s="1072">
        <v>7.1</v>
      </c>
      <c r="I52" s="1073"/>
      <c r="J52" s="1073"/>
      <c r="K52" s="1072">
        <v>13.7</v>
      </c>
      <c r="L52" s="1072">
        <v>7.5</v>
      </c>
      <c r="M52" s="1072">
        <v>11.4</v>
      </c>
      <c r="N52" s="1072">
        <v>4.8</v>
      </c>
      <c r="O52" s="1072">
        <v>6.6</v>
      </c>
      <c r="P52" s="1072">
        <v>2.2000000000000002</v>
      </c>
      <c r="Q52" s="1072">
        <v>4.7</v>
      </c>
      <c r="R52" s="1072">
        <v>7.3</v>
      </c>
      <c r="S52" s="1072">
        <v>13.2</v>
      </c>
      <c r="T52" s="1082" t="s">
        <v>2539</v>
      </c>
    </row>
    <row r="53" spans="1:20" ht="13.5" customHeight="1">
      <c r="A53" s="1080" t="s">
        <v>2540</v>
      </c>
      <c r="B53" s="1072">
        <v>11.3</v>
      </c>
      <c r="C53" s="1072">
        <v>11.9</v>
      </c>
      <c r="D53" s="1072">
        <v>17.399999999999999</v>
      </c>
      <c r="E53" s="1072">
        <v>25.1</v>
      </c>
      <c r="F53" s="1072">
        <v>13.2</v>
      </c>
      <c r="G53" s="1072">
        <v>26.1</v>
      </c>
      <c r="H53" s="1072">
        <v>6.6</v>
      </c>
      <c r="I53" s="1073"/>
      <c r="J53" s="1073"/>
      <c r="K53" s="1072">
        <v>12.5</v>
      </c>
      <c r="L53" s="1072">
        <v>8.6</v>
      </c>
      <c r="M53" s="1072">
        <v>12.8</v>
      </c>
      <c r="N53" s="1072">
        <v>4.8</v>
      </c>
      <c r="O53" s="1072">
        <v>7.5</v>
      </c>
      <c r="P53" s="1072">
        <v>4.2</v>
      </c>
      <c r="Q53" s="1072">
        <v>4.9000000000000004</v>
      </c>
      <c r="R53" s="1072">
        <v>8.9</v>
      </c>
      <c r="S53" s="1072">
        <v>14.2</v>
      </c>
      <c r="T53" s="1082" t="s">
        <v>2541</v>
      </c>
    </row>
    <row r="54" spans="1:20" ht="13.5" customHeight="1">
      <c r="A54" s="1080" t="s">
        <v>2542</v>
      </c>
      <c r="B54" s="1072">
        <v>11.6</v>
      </c>
      <c r="C54" s="1072">
        <v>19.8</v>
      </c>
      <c r="D54" s="1072">
        <v>18.100000000000001</v>
      </c>
      <c r="E54" s="1072">
        <v>28.1</v>
      </c>
      <c r="F54" s="1072">
        <v>14.1</v>
      </c>
      <c r="G54" s="1072">
        <v>24.9</v>
      </c>
      <c r="H54" s="1072">
        <v>5.6</v>
      </c>
      <c r="I54" s="1073"/>
      <c r="J54" s="1073"/>
      <c r="K54" s="1072">
        <v>13.8</v>
      </c>
      <c r="L54" s="1072">
        <v>8.6999999999999993</v>
      </c>
      <c r="M54" s="1072">
        <v>12.7</v>
      </c>
      <c r="N54" s="1072">
        <v>4.2</v>
      </c>
      <c r="O54" s="1072">
        <v>7.1</v>
      </c>
      <c r="P54" s="1072">
        <v>4.7</v>
      </c>
      <c r="Q54" s="1072">
        <v>5.2</v>
      </c>
      <c r="R54" s="1072">
        <v>9.4</v>
      </c>
      <c r="S54" s="1072">
        <v>13.7</v>
      </c>
      <c r="T54" s="1082" t="s">
        <v>2543</v>
      </c>
    </row>
    <row r="55" spans="1:20" ht="13.5" customHeight="1">
      <c r="A55" s="1080" t="s">
        <v>2544</v>
      </c>
      <c r="B55" s="1072">
        <v>11.8</v>
      </c>
      <c r="C55" s="1072">
        <v>20.7</v>
      </c>
      <c r="D55" s="1072">
        <v>18.100000000000001</v>
      </c>
      <c r="E55" s="1072">
        <v>26.8</v>
      </c>
      <c r="F55" s="1072">
        <v>14.1</v>
      </c>
      <c r="G55" s="1072">
        <v>24.6</v>
      </c>
      <c r="H55" s="1072">
        <v>5.8</v>
      </c>
      <c r="I55" s="1073"/>
      <c r="J55" s="1073"/>
      <c r="K55" s="1072">
        <v>15.2</v>
      </c>
      <c r="L55" s="1072">
        <v>9.1</v>
      </c>
      <c r="M55" s="1072">
        <v>14.5</v>
      </c>
      <c r="N55" s="1072">
        <v>5.0999999999999996</v>
      </c>
      <c r="O55" s="1072">
        <v>7.4</v>
      </c>
      <c r="P55" s="1072">
        <v>4.3</v>
      </c>
      <c r="Q55" s="1072">
        <v>5.0999999999999996</v>
      </c>
      <c r="R55" s="1072">
        <v>9.9</v>
      </c>
      <c r="S55" s="1072">
        <v>14.7</v>
      </c>
      <c r="T55" s="1082" t="s">
        <v>2545</v>
      </c>
    </row>
    <row r="56" spans="1:20" ht="13.5" customHeight="1" thickBot="1">
      <c r="A56" s="1089" t="s">
        <v>2546</v>
      </c>
      <c r="B56" s="1090">
        <v>11.6</v>
      </c>
      <c r="C56" s="1091">
        <v>19</v>
      </c>
      <c r="D56" s="1091">
        <v>17.7</v>
      </c>
      <c r="E56" s="1091">
        <v>22.7</v>
      </c>
      <c r="F56" s="1091">
        <v>12.8</v>
      </c>
      <c r="G56" s="1091">
        <v>24.3</v>
      </c>
      <c r="H56" s="1091">
        <v>6.2</v>
      </c>
      <c r="I56" s="1073"/>
      <c r="J56" s="1073"/>
      <c r="K56" s="1091">
        <v>13.8</v>
      </c>
      <c r="L56" s="1091">
        <v>9.6</v>
      </c>
      <c r="M56" s="1091">
        <v>11.5</v>
      </c>
      <c r="N56" s="1091">
        <v>6.1</v>
      </c>
      <c r="O56" s="1091">
        <v>5.8</v>
      </c>
      <c r="P56" s="1091">
        <v>3.1</v>
      </c>
      <c r="Q56" s="1091">
        <v>4.8</v>
      </c>
      <c r="R56" s="1091">
        <v>10.9</v>
      </c>
      <c r="S56" s="1091">
        <v>15.2</v>
      </c>
      <c r="T56" s="1092" t="s">
        <v>2547</v>
      </c>
    </row>
    <row r="57" spans="1:20" ht="14.25" customHeight="1"/>
  </sheetData>
  <mergeCells count="6">
    <mergeCell ref="D10:G10"/>
    <mergeCell ref="N10:Q10"/>
    <mergeCell ref="D29:G29"/>
    <mergeCell ref="N29:Q29"/>
    <mergeCell ref="D43:G43"/>
    <mergeCell ref="N43:Q43"/>
  </mergeCells>
  <phoneticPr fontId="3"/>
  <pageMargins left="0.59055118110236227" right="0.59055118110236227" top="0.59055118110236227" bottom="0.59055118110236227" header="0.51181102362204722" footer="0.51181102362204722"/>
  <pageSetup paperSize="9" scale="98" fitToWidth="2" orientation="portrait" r:id="rId1"/>
  <headerFooter alignWithMargins="0"/>
  <colBreaks count="1" manualBreakCount="1">
    <brk id="9" max="56"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43253-2C02-49CC-902A-C12D5F22CECD}">
  <dimension ref="A1:T52"/>
  <sheetViews>
    <sheetView view="pageBreakPreview" zoomScale="80" zoomScaleNormal="100" zoomScaleSheetLayoutView="80" workbookViewId="0">
      <pane ySplit="5" topLeftCell="A6" activePane="bottomLeft" state="frozen"/>
      <selection pane="bottomLeft"/>
    </sheetView>
  </sheetViews>
  <sheetFormatPr defaultColWidth="9" defaultRowHeight="12"/>
  <cols>
    <col min="1" max="1" width="20.08984375" style="1039" customWidth="1"/>
    <col min="2" max="4" width="9.6328125" style="1039" customWidth="1"/>
    <col min="5" max="5" width="9.90625" style="1039" customWidth="1"/>
    <col min="6" max="8" width="9.6328125" style="1039" customWidth="1"/>
    <col min="9" max="9" width="3.6328125" style="1039" customWidth="1"/>
    <col min="10" max="10" width="2.6328125" style="1039" customWidth="1"/>
    <col min="11" max="11" width="8.90625" style="1039" customWidth="1"/>
    <col min="12" max="15" width="9.6328125" style="1039" customWidth="1"/>
    <col min="16" max="18" width="8.6328125" style="1039" customWidth="1"/>
    <col min="19" max="19" width="9.6328125" style="1039" customWidth="1"/>
    <col min="20" max="21" width="6.6328125" style="1039" customWidth="1"/>
    <col min="22" max="16384" width="9" style="1039"/>
  </cols>
  <sheetData>
    <row r="1" spans="1:20" ht="21" customHeight="1">
      <c r="A1" s="1037" t="s">
        <v>2551</v>
      </c>
      <c r="B1" s="1038"/>
      <c r="C1" s="1038"/>
      <c r="D1" s="1038"/>
      <c r="E1" s="1038"/>
      <c r="F1" s="1038"/>
      <c r="T1" s="1037"/>
    </row>
    <row r="2" spans="1:20" ht="21" customHeight="1">
      <c r="A2" s="1040" t="s">
        <v>2552</v>
      </c>
      <c r="B2" s="1038"/>
      <c r="C2" s="1038"/>
      <c r="D2" s="1038"/>
      <c r="E2" s="1038"/>
      <c r="F2" s="1038"/>
      <c r="T2" s="1040"/>
    </row>
    <row r="3" spans="1:20" ht="17.149999999999999" customHeight="1">
      <c r="A3" s="1054" t="s">
        <v>2553</v>
      </c>
      <c r="C3" s="1054"/>
      <c r="D3" s="1054"/>
      <c r="E3" s="1054"/>
      <c r="F3" s="1038"/>
      <c r="T3" s="1040"/>
    </row>
    <row r="4" spans="1:20" ht="13.5" customHeight="1" thickBot="1">
      <c r="A4" s="1056" t="s">
        <v>2498</v>
      </c>
      <c r="B4" s="1057"/>
      <c r="C4" s="1057"/>
      <c r="D4" s="1057"/>
      <c r="E4" s="1057"/>
      <c r="F4" s="1057"/>
      <c r="G4" s="1057"/>
      <c r="H4" s="1057"/>
      <c r="I4" s="1058"/>
      <c r="J4" s="1058"/>
      <c r="K4" s="1057"/>
      <c r="L4" s="1057"/>
      <c r="M4" s="1057"/>
      <c r="N4" s="1057"/>
      <c r="O4" s="1057"/>
      <c r="P4" s="1057"/>
      <c r="Q4" s="1057"/>
      <c r="R4" s="1056"/>
      <c r="S4" s="1059"/>
      <c r="T4" s="1059" t="s">
        <v>2499</v>
      </c>
    </row>
    <row r="5" spans="1:20" ht="49.5" customHeight="1">
      <c r="A5" s="1060" t="s">
        <v>2500</v>
      </c>
      <c r="B5" s="1061" t="s">
        <v>2501</v>
      </c>
      <c r="C5" s="1061" t="s">
        <v>2502</v>
      </c>
      <c r="D5" s="1061" t="s">
        <v>2503</v>
      </c>
      <c r="E5" s="1061" t="s">
        <v>2504</v>
      </c>
      <c r="F5" s="1061" t="s">
        <v>2505</v>
      </c>
      <c r="G5" s="1061" t="s">
        <v>2506</v>
      </c>
      <c r="H5" s="1061" t="s">
        <v>2507</v>
      </c>
      <c r="I5" s="1062"/>
      <c r="J5" s="1062"/>
      <c r="K5" s="1063" t="s">
        <v>2508</v>
      </c>
      <c r="L5" s="1061" t="s">
        <v>2509</v>
      </c>
      <c r="M5" s="1061" t="s">
        <v>2510</v>
      </c>
      <c r="N5" s="1061" t="s">
        <v>2511</v>
      </c>
      <c r="O5" s="1064" t="s">
        <v>2512</v>
      </c>
      <c r="P5" s="1061" t="s">
        <v>2513</v>
      </c>
      <c r="Q5" s="1061" t="s">
        <v>2514</v>
      </c>
      <c r="R5" s="1065" t="s">
        <v>2515</v>
      </c>
      <c r="S5" s="1066" t="s">
        <v>2516</v>
      </c>
      <c r="T5" s="1066" t="s">
        <v>2517</v>
      </c>
    </row>
    <row r="6" spans="1:20" ht="17.25" customHeight="1">
      <c r="A6" s="1067"/>
      <c r="B6" s="1058"/>
      <c r="C6" s="1068"/>
      <c r="D6" s="3510" t="s">
        <v>2518</v>
      </c>
      <c r="E6" s="3510"/>
      <c r="F6" s="3510"/>
      <c r="G6" s="3510"/>
      <c r="H6" s="1058"/>
      <c r="I6" s="1058"/>
      <c r="J6" s="1058"/>
      <c r="K6" s="1058"/>
      <c r="L6" s="1058"/>
      <c r="M6" s="1058"/>
      <c r="N6" s="3510" t="s">
        <v>2518</v>
      </c>
      <c r="O6" s="3510"/>
      <c r="P6" s="3510"/>
      <c r="Q6" s="3510"/>
      <c r="R6" s="1069"/>
      <c r="T6" s="1070"/>
    </row>
    <row r="7" spans="1:20" ht="14.4" customHeight="1">
      <c r="A7" s="1071" t="s">
        <v>2519</v>
      </c>
      <c r="B7" s="1093">
        <v>157.9</v>
      </c>
      <c r="C7" s="1072">
        <v>178.8</v>
      </c>
      <c r="D7" s="1072">
        <v>164.9</v>
      </c>
      <c r="E7" s="1072">
        <v>156.80000000000001</v>
      </c>
      <c r="F7" s="1072">
        <v>160.9</v>
      </c>
      <c r="G7" s="1072">
        <v>174.6</v>
      </c>
      <c r="H7" s="1072">
        <v>147</v>
      </c>
      <c r="I7" s="1073"/>
      <c r="J7" s="1073"/>
      <c r="K7" s="1072">
        <v>160.5</v>
      </c>
      <c r="L7" s="1072">
        <v>134.5</v>
      </c>
      <c r="M7" s="1072">
        <v>161.80000000000001</v>
      </c>
      <c r="N7" s="1072">
        <v>101.9</v>
      </c>
      <c r="O7" s="1072">
        <v>141.6</v>
      </c>
      <c r="P7" s="1072">
        <v>142.1</v>
      </c>
      <c r="Q7" s="1072">
        <v>151.4</v>
      </c>
      <c r="R7" s="1072">
        <v>148.9</v>
      </c>
      <c r="S7" s="1072">
        <v>145.1</v>
      </c>
      <c r="T7" s="1074" t="s">
        <v>1802</v>
      </c>
    </row>
    <row r="8" spans="1:20" ht="14.4" customHeight="1">
      <c r="A8" s="1071" t="s">
        <v>2520</v>
      </c>
      <c r="B8" s="1093">
        <v>161.4</v>
      </c>
      <c r="C8" s="1072">
        <v>190.3</v>
      </c>
      <c r="D8" s="1072">
        <v>167.8</v>
      </c>
      <c r="E8" s="1072">
        <v>159.19999999999999</v>
      </c>
      <c r="F8" s="1072">
        <v>156.69999999999999</v>
      </c>
      <c r="G8" s="1072">
        <v>185.7</v>
      </c>
      <c r="H8" s="1072">
        <v>152.9</v>
      </c>
      <c r="I8" s="1073"/>
      <c r="J8" s="1073"/>
      <c r="K8" s="1072">
        <v>170.3</v>
      </c>
      <c r="L8" s="1072">
        <v>158</v>
      </c>
      <c r="M8" s="1072">
        <v>159.4</v>
      </c>
      <c r="N8" s="1072">
        <v>98.2</v>
      </c>
      <c r="O8" s="1072">
        <v>112.9</v>
      </c>
      <c r="P8" s="1072">
        <v>145.5</v>
      </c>
      <c r="Q8" s="1072">
        <v>145.30000000000001</v>
      </c>
      <c r="R8" s="1072">
        <v>151.30000000000001</v>
      </c>
      <c r="S8" s="1072">
        <v>149.69999999999999</v>
      </c>
      <c r="T8" s="1074">
        <v>2021</v>
      </c>
    </row>
    <row r="9" spans="1:20" ht="13.25" customHeight="1">
      <c r="A9" s="1071" t="s">
        <v>2521</v>
      </c>
      <c r="B9" s="1093">
        <v>159.4</v>
      </c>
      <c r="C9" s="1072">
        <v>175.9</v>
      </c>
      <c r="D9" s="1072">
        <v>167.7</v>
      </c>
      <c r="E9" s="1072">
        <v>157.5</v>
      </c>
      <c r="F9" s="1072">
        <v>154</v>
      </c>
      <c r="G9" s="1072">
        <v>183.3</v>
      </c>
      <c r="H9" s="1072">
        <v>153</v>
      </c>
      <c r="K9" s="1072">
        <v>171.2</v>
      </c>
      <c r="L9" s="1072">
        <v>163.9</v>
      </c>
      <c r="M9" s="1072">
        <v>154</v>
      </c>
      <c r="N9" s="1072">
        <v>80.400000000000006</v>
      </c>
      <c r="O9" s="1072">
        <v>124.1</v>
      </c>
      <c r="P9" s="1072">
        <v>135.80000000000001</v>
      </c>
      <c r="Q9" s="1072">
        <v>152.30000000000001</v>
      </c>
      <c r="R9" s="1072">
        <v>150.80000000000001</v>
      </c>
      <c r="S9" s="1072">
        <v>163.6</v>
      </c>
      <c r="T9" s="1074">
        <v>2022</v>
      </c>
    </row>
    <row r="10" spans="1:20" ht="13.25" customHeight="1">
      <c r="A10" s="1071" t="s">
        <v>2522</v>
      </c>
      <c r="B10" s="1093">
        <v>158.9</v>
      </c>
      <c r="C10" s="1072">
        <v>172.2</v>
      </c>
      <c r="D10" s="1072">
        <v>167</v>
      </c>
      <c r="E10" s="1072">
        <v>156.80000000000001</v>
      </c>
      <c r="F10" s="1072">
        <v>161.5</v>
      </c>
      <c r="G10" s="1072">
        <v>183.1</v>
      </c>
      <c r="H10" s="1072">
        <v>151.19999999999999</v>
      </c>
      <c r="K10" s="1072">
        <v>174.8</v>
      </c>
      <c r="L10" s="1072">
        <v>157.6</v>
      </c>
      <c r="M10" s="1072">
        <v>156.80000000000001</v>
      </c>
      <c r="N10" s="1072">
        <v>82.4</v>
      </c>
      <c r="O10" s="1072">
        <v>115.2</v>
      </c>
      <c r="P10" s="1072">
        <v>136.5</v>
      </c>
      <c r="Q10" s="1072">
        <v>157.6</v>
      </c>
      <c r="R10" s="1072">
        <v>156.6</v>
      </c>
      <c r="S10" s="1072">
        <v>165.2</v>
      </c>
      <c r="T10" s="1074">
        <v>2023</v>
      </c>
    </row>
    <row r="11" spans="1:20" ht="6" customHeight="1">
      <c r="A11" s="1071"/>
      <c r="B11" s="1094"/>
      <c r="D11" s="1094"/>
      <c r="T11" s="1074"/>
    </row>
    <row r="12" spans="1:20" ht="13.5" customHeight="1">
      <c r="A12" s="1075" t="s">
        <v>2523</v>
      </c>
      <c r="B12" s="1087">
        <v>156</v>
      </c>
      <c r="C12" s="1077">
        <v>177.9</v>
      </c>
      <c r="D12" s="1077">
        <v>167.9</v>
      </c>
      <c r="E12" s="1077">
        <v>162.5</v>
      </c>
      <c r="F12" s="1077">
        <v>158.9</v>
      </c>
      <c r="G12" s="1077">
        <v>171.6</v>
      </c>
      <c r="H12" s="1077">
        <v>143.19999999999999</v>
      </c>
      <c r="I12" s="1078"/>
      <c r="J12" s="1078"/>
      <c r="K12" s="1077">
        <v>167.4</v>
      </c>
      <c r="L12" s="1077">
        <v>139.80000000000001</v>
      </c>
      <c r="M12" s="1077">
        <v>154.5</v>
      </c>
      <c r="N12" s="1077">
        <v>88.3</v>
      </c>
      <c r="O12" s="1077">
        <v>128.1</v>
      </c>
      <c r="P12" s="1077">
        <v>122</v>
      </c>
      <c r="Q12" s="1077">
        <v>157.80000000000001</v>
      </c>
      <c r="R12" s="1077">
        <v>157.9</v>
      </c>
      <c r="S12" s="1077">
        <v>162</v>
      </c>
      <c r="T12" s="1079" t="s">
        <v>2524</v>
      </c>
    </row>
    <row r="13" spans="1:20" ht="13.5" customHeight="1">
      <c r="A13" s="1080" t="s">
        <v>2525</v>
      </c>
      <c r="B13" s="1093">
        <v>146.5</v>
      </c>
      <c r="C13" s="1072">
        <v>164.7</v>
      </c>
      <c r="D13" s="1072">
        <v>148</v>
      </c>
      <c r="E13" s="1072">
        <v>150.5</v>
      </c>
      <c r="F13" s="1072">
        <v>148.1</v>
      </c>
      <c r="G13" s="1072">
        <v>164.9</v>
      </c>
      <c r="H13" s="1072">
        <v>138.4</v>
      </c>
      <c r="I13" s="1073"/>
      <c r="J13" s="1073"/>
      <c r="K13" s="1072">
        <v>157.30000000000001</v>
      </c>
      <c r="L13" s="1072">
        <v>129.1</v>
      </c>
      <c r="M13" s="1072">
        <v>153.9</v>
      </c>
      <c r="N13" s="1072">
        <v>106.3</v>
      </c>
      <c r="O13" s="1072">
        <v>119.9</v>
      </c>
      <c r="P13" s="1072">
        <v>112.7</v>
      </c>
      <c r="Q13" s="1072">
        <v>153</v>
      </c>
      <c r="R13" s="1072">
        <v>159.1</v>
      </c>
      <c r="S13" s="1072">
        <v>153.30000000000001</v>
      </c>
      <c r="T13" s="1082" t="s">
        <v>2525</v>
      </c>
    </row>
    <row r="14" spans="1:20" ht="13.5" customHeight="1">
      <c r="A14" s="1080" t="s">
        <v>2526</v>
      </c>
      <c r="B14" s="1093">
        <v>155.69999999999999</v>
      </c>
      <c r="C14" s="1072">
        <v>176.9</v>
      </c>
      <c r="D14" s="1072">
        <v>170.5</v>
      </c>
      <c r="E14" s="1072">
        <v>159.5</v>
      </c>
      <c r="F14" s="1072">
        <v>161.4</v>
      </c>
      <c r="G14" s="1072">
        <v>168.8</v>
      </c>
      <c r="H14" s="1072">
        <v>142.4</v>
      </c>
      <c r="I14" s="1073"/>
      <c r="J14" s="1073"/>
      <c r="K14" s="1072">
        <v>162.69999999999999</v>
      </c>
      <c r="L14" s="1072">
        <v>138.19999999999999</v>
      </c>
      <c r="M14" s="1072">
        <v>151.5</v>
      </c>
      <c r="N14" s="1072">
        <v>91.1</v>
      </c>
      <c r="O14" s="1072">
        <v>119.9</v>
      </c>
      <c r="P14" s="1072">
        <v>118.1</v>
      </c>
      <c r="Q14" s="1072">
        <v>153.4</v>
      </c>
      <c r="R14" s="1072">
        <v>147.69999999999999</v>
      </c>
      <c r="S14" s="1072">
        <v>157.19999999999999</v>
      </c>
      <c r="T14" s="1082" t="s">
        <v>2527</v>
      </c>
    </row>
    <row r="15" spans="1:20" ht="13.5" customHeight="1">
      <c r="A15" s="1080" t="s">
        <v>2528</v>
      </c>
      <c r="B15" s="1093">
        <v>155.30000000000001</v>
      </c>
      <c r="C15" s="1072">
        <v>170.4</v>
      </c>
      <c r="D15" s="1072">
        <v>166.4</v>
      </c>
      <c r="E15" s="1072">
        <v>163.69999999999999</v>
      </c>
      <c r="F15" s="1072">
        <v>158.5</v>
      </c>
      <c r="G15" s="1072">
        <v>174.2</v>
      </c>
      <c r="H15" s="1072">
        <v>144</v>
      </c>
      <c r="I15" s="1073"/>
      <c r="J15" s="1073"/>
      <c r="K15" s="1072">
        <v>161.9</v>
      </c>
      <c r="L15" s="1072">
        <v>142.69999999999999</v>
      </c>
      <c r="M15" s="1072">
        <v>164.5</v>
      </c>
      <c r="N15" s="1072">
        <v>80.400000000000006</v>
      </c>
      <c r="O15" s="1072">
        <v>121</v>
      </c>
      <c r="P15" s="1072">
        <v>122.3</v>
      </c>
      <c r="Q15" s="1072">
        <v>158.19999999999999</v>
      </c>
      <c r="R15" s="1072">
        <v>159</v>
      </c>
      <c r="S15" s="1072">
        <v>162.1</v>
      </c>
      <c r="T15" s="1082" t="s">
        <v>2529</v>
      </c>
    </row>
    <row r="16" spans="1:20" ht="13.5" customHeight="1">
      <c r="A16" s="1080" t="s">
        <v>2530</v>
      </c>
      <c r="B16" s="1093">
        <v>160.69999999999999</v>
      </c>
      <c r="C16" s="1072">
        <v>184.9</v>
      </c>
      <c r="D16" s="1072">
        <v>175.5</v>
      </c>
      <c r="E16" s="1072">
        <v>174.6</v>
      </c>
      <c r="F16" s="1072">
        <v>166.5</v>
      </c>
      <c r="G16" s="1072">
        <v>179</v>
      </c>
      <c r="H16" s="1072">
        <v>142.1</v>
      </c>
      <c r="I16" s="1073"/>
      <c r="J16" s="1073"/>
      <c r="K16" s="1072">
        <v>176.7</v>
      </c>
      <c r="L16" s="1072">
        <v>145.6</v>
      </c>
      <c r="M16" s="1072">
        <v>151.80000000000001</v>
      </c>
      <c r="N16" s="1072">
        <v>87.9</v>
      </c>
      <c r="O16" s="1072">
        <v>136.9</v>
      </c>
      <c r="P16" s="1072">
        <v>137.4</v>
      </c>
      <c r="Q16" s="1072">
        <v>158.69999999999999</v>
      </c>
      <c r="R16" s="1072">
        <v>159.6</v>
      </c>
      <c r="S16" s="1072">
        <v>162.6</v>
      </c>
      <c r="T16" s="1082" t="s">
        <v>2531</v>
      </c>
    </row>
    <row r="17" spans="1:20" ht="13.5" customHeight="1">
      <c r="A17" s="1080" t="s">
        <v>2532</v>
      </c>
      <c r="B17" s="1093">
        <v>151.9</v>
      </c>
      <c r="C17" s="1072">
        <v>159.80000000000001</v>
      </c>
      <c r="D17" s="1072">
        <v>154.9</v>
      </c>
      <c r="E17" s="1072">
        <v>163.5</v>
      </c>
      <c r="F17" s="1072">
        <v>154.80000000000001</v>
      </c>
      <c r="G17" s="1072">
        <v>172.6</v>
      </c>
      <c r="H17" s="1072">
        <v>144.5</v>
      </c>
      <c r="I17" s="1073"/>
      <c r="J17" s="1073"/>
      <c r="K17" s="1072">
        <v>170.2</v>
      </c>
      <c r="L17" s="1072">
        <v>135.9</v>
      </c>
      <c r="M17" s="1072">
        <v>151.5</v>
      </c>
      <c r="N17" s="1072">
        <v>91.9</v>
      </c>
      <c r="O17" s="1072">
        <v>135.30000000000001</v>
      </c>
      <c r="P17" s="1072">
        <v>136.30000000000001</v>
      </c>
      <c r="Q17" s="1072">
        <v>158.69999999999999</v>
      </c>
      <c r="R17" s="1072">
        <v>160</v>
      </c>
      <c r="S17" s="1072">
        <v>162.9</v>
      </c>
      <c r="T17" s="1082" t="s">
        <v>2533</v>
      </c>
    </row>
    <row r="18" spans="1:20" ht="13.5" customHeight="1">
      <c r="A18" s="1080" t="s">
        <v>2534</v>
      </c>
      <c r="B18" s="1093">
        <v>159.6</v>
      </c>
      <c r="C18" s="1072">
        <v>184.6</v>
      </c>
      <c r="D18" s="1072">
        <v>175.2</v>
      </c>
      <c r="E18" s="1072">
        <v>160.9</v>
      </c>
      <c r="F18" s="1072">
        <v>159.69999999999999</v>
      </c>
      <c r="G18" s="1072">
        <v>175.6</v>
      </c>
      <c r="H18" s="1072">
        <v>145.80000000000001</v>
      </c>
      <c r="I18" s="1073"/>
      <c r="J18" s="1073"/>
      <c r="K18" s="1072">
        <v>169.5</v>
      </c>
      <c r="L18" s="1072">
        <v>145</v>
      </c>
      <c r="M18" s="1072">
        <v>163.6</v>
      </c>
      <c r="N18" s="1072">
        <v>81.5</v>
      </c>
      <c r="O18" s="1072">
        <v>130.5</v>
      </c>
      <c r="P18" s="1072">
        <v>126.8</v>
      </c>
      <c r="Q18" s="1072">
        <v>162.9</v>
      </c>
      <c r="R18" s="1072">
        <v>154.6</v>
      </c>
      <c r="S18" s="1072">
        <v>163.1</v>
      </c>
      <c r="T18" s="1082" t="s">
        <v>2535</v>
      </c>
    </row>
    <row r="19" spans="1:20" ht="13.5" customHeight="1">
      <c r="A19" s="1080" t="s">
        <v>2536</v>
      </c>
      <c r="B19" s="1093">
        <v>160.9</v>
      </c>
      <c r="C19" s="1072">
        <v>175.6</v>
      </c>
      <c r="D19" s="1072">
        <v>175.6</v>
      </c>
      <c r="E19" s="1072">
        <v>174.7</v>
      </c>
      <c r="F19" s="1072">
        <v>166.5</v>
      </c>
      <c r="G19" s="1072">
        <v>178.4</v>
      </c>
      <c r="H19" s="1072">
        <v>141.5</v>
      </c>
      <c r="I19" s="1073"/>
      <c r="J19" s="1073"/>
      <c r="K19" s="1072">
        <v>174.8</v>
      </c>
      <c r="L19" s="1072">
        <v>142.6</v>
      </c>
      <c r="M19" s="1072">
        <v>162.5</v>
      </c>
      <c r="N19" s="1072">
        <v>81.099999999999994</v>
      </c>
      <c r="O19" s="1072">
        <v>132.1</v>
      </c>
      <c r="P19" s="1072">
        <v>131.1</v>
      </c>
      <c r="Q19" s="1072">
        <v>165</v>
      </c>
      <c r="R19" s="1072">
        <v>162.1</v>
      </c>
      <c r="S19" s="1072">
        <v>171.6</v>
      </c>
      <c r="T19" s="1082" t="s">
        <v>2537</v>
      </c>
    </row>
    <row r="20" spans="1:20" ht="13.5" customHeight="1">
      <c r="A20" s="1080" t="s">
        <v>2538</v>
      </c>
      <c r="B20" s="1093">
        <v>149.80000000000001</v>
      </c>
      <c r="C20" s="1072">
        <v>185.8</v>
      </c>
      <c r="D20" s="1072">
        <v>157.4</v>
      </c>
      <c r="E20" s="1072">
        <v>149.5</v>
      </c>
      <c r="F20" s="1072">
        <v>149.19999999999999</v>
      </c>
      <c r="G20" s="1072">
        <v>174.8</v>
      </c>
      <c r="H20" s="1072">
        <v>146.19999999999999</v>
      </c>
      <c r="I20" s="1073"/>
      <c r="J20" s="1073"/>
      <c r="K20" s="1072">
        <v>168.5</v>
      </c>
      <c r="L20" s="1072">
        <v>132.80000000000001</v>
      </c>
      <c r="M20" s="1072">
        <v>140.4</v>
      </c>
      <c r="N20" s="1072">
        <v>90</v>
      </c>
      <c r="O20" s="1072">
        <v>129.9</v>
      </c>
      <c r="P20" s="1072">
        <v>95.3</v>
      </c>
      <c r="Q20" s="1072">
        <v>156.19999999999999</v>
      </c>
      <c r="R20" s="1072">
        <v>153.69999999999999</v>
      </c>
      <c r="S20" s="1072">
        <v>154</v>
      </c>
      <c r="T20" s="1082" t="s">
        <v>2539</v>
      </c>
    </row>
    <row r="21" spans="1:20" ht="13.5" customHeight="1">
      <c r="A21" s="1080" t="s">
        <v>2540</v>
      </c>
      <c r="B21" s="1093">
        <v>153</v>
      </c>
      <c r="C21" s="1072">
        <v>160.6</v>
      </c>
      <c r="D21" s="1072">
        <v>163.9</v>
      </c>
      <c r="E21" s="1072">
        <v>156.1</v>
      </c>
      <c r="F21" s="1072">
        <v>152.30000000000001</v>
      </c>
      <c r="G21" s="1072">
        <v>170.3</v>
      </c>
      <c r="H21" s="1072">
        <v>144.69999999999999</v>
      </c>
      <c r="I21" s="1073"/>
      <c r="J21" s="1073"/>
      <c r="K21" s="1072">
        <v>158</v>
      </c>
      <c r="L21" s="1072">
        <v>139.69999999999999</v>
      </c>
      <c r="M21" s="1072">
        <v>151.80000000000001</v>
      </c>
      <c r="N21" s="1072">
        <v>94.6</v>
      </c>
      <c r="O21" s="1072">
        <v>134.30000000000001</v>
      </c>
      <c r="P21" s="1072">
        <v>115.7</v>
      </c>
      <c r="Q21" s="1072">
        <v>155.6</v>
      </c>
      <c r="R21" s="1072">
        <v>150.80000000000001</v>
      </c>
      <c r="S21" s="1072">
        <v>160.30000000000001</v>
      </c>
      <c r="T21" s="1082" t="s">
        <v>2541</v>
      </c>
    </row>
    <row r="22" spans="1:20" ht="13.5" customHeight="1">
      <c r="A22" s="1080" t="s">
        <v>2542</v>
      </c>
      <c r="B22" s="1093">
        <v>160.69999999999999</v>
      </c>
      <c r="C22" s="1072">
        <v>195</v>
      </c>
      <c r="D22" s="1072">
        <v>177</v>
      </c>
      <c r="E22" s="1072">
        <v>177.7</v>
      </c>
      <c r="F22" s="1072">
        <v>166.2</v>
      </c>
      <c r="G22" s="1072">
        <v>168.6</v>
      </c>
      <c r="H22" s="1072">
        <v>144.4</v>
      </c>
      <c r="I22" s="1073"/>
      <c r="J22" s="1073"/>
      <c r="K22" s="1072">
        <v>171</v>
      </c>
      <c r="L22" s="1072">
        <v>141.30000000000001</v>
      </c>
      <c r="M22" s="1072">
        <v>155.80000000000001</v>
      </c>
      <c r="N22" s="1072">
        <v>79.3</v>
      </c>
      <c r="O22" s="1072">
        <v>127.6</v>
      </c>
      <c r="P22" s="1072">
        <v>131.6</v>
      </c>
      <c r="Q22" s="1072">
        <v>155.69999999999999</v>
      </c>
      <c r="R22" s="1072">
        <v>163.5</v>
      </c>
      <c r="S22" s="1072">
        <v>169.1</v>
      </c>
      <c r="T22" s="1082" t="s">
        <v>2543</v>
      </c>
    </row>
    <row r="23" spans="1:20" ht="13.5" customHeight="1">
      <c r="A23" s="1080" t="s">
        <v>2544</v>
      </c>
      <c r="B23" s="1093">
        <v>159.80000000000001</v>
      </c>
      <c r="C23" s="1072">
        <v>180.8</v>
      </c>
      <c r="D23" s="1072">
        <v>176.6</v>
      </c>
      <c r="E23" s="1072">
        <v>162.1</v>
      </c>
      <c r="F23" s="1072">
        <v>164.3</v>
      </c>
      <c r="G23" s="1072">
        <v>165.1</v>
      </c>
      <c r="H23" s="1072">
        <v>142.19999999999999</v>
      </c>
      <c r="I23" s="1073"/>
      <c r="J23" s="1073"/>
      <c r="K23" s="1072">
        <v>169.2</v>
      </c>
      <c r="L23" s="1072">
        <v>145.4</v>
      </c>
      <c r="M23" s="1072">
        <v>163.30000000000001</v>
      </c>
      <c r="N23" s="1072">
        <v>85.2</v>
      </c>
      <c r="O23" s="1072">
        <v>127.9</v>
      </c>
      <c r="P23" s="1072">
        <v>127.7</v>
      </c>
      <c r="Q23" s="1072">
        <v>159.30000000000001</v>
      </c>
      <c r="R23" s="1072">
        <v>156.1</v>
      </c>
      <c r="S23" s="1072">
        <v>165.8</v>
      </c>
      <c r="T23" s="1082" t="s">
        <v>2545</v>
      </c>
    </row>
    <row r="24" spans="1:20" ht="13.5" customHeight="1">
      <c r="A24" s="1080" t="s">
        <v>2546</v>
      </c>
      <c r="B24" s="1093">
        <v>157.69999999999999</v>
      </c>
      <c r="C24" s="1072">
        <v>193.2</v>
      </c>
      <c r="D24" s="1072">
        <v>172.8</v>
      </c>
      <c r="E24" s="1072">
        <v>155.9</v>
      </c>
      <c r="F24" s="1072">
        <v>160.30000000000001</v>
      </c>
      <c r="G24" s="1072">
        <v>167.1</v>
      </c>
      <c r="H24" s="1072">
        <v>141.5</v>
      </c>
      <c r="I24" s="1073"/>
      <c r="J24" s="1073"/>
      <c r="K24" s="1072">
        <v>169.4</v>
      </c>
      <c r="L24" s="1072">
        <v>139.1</v>
      </c>
      <c r="M24" s="1072">
        <v>142.4</v>
      </c>
      <c r="N24" s="1072">
        <v>99.2</v>
      </c>
      <c r="O24" s="1072">
        <v>121.3</v>
      </c>
      <c r="P24" s="1072">
        <v>110.7</v>
      </c>
      <c r="Q24" s="1072">
        <v>156.5</v>
      </c>
      <c r="R24" s="1072">
        <v>169.4</v>
      </c>
      <c r="S24" s="1072">
        <v>161.69999999999999</v>
      </c>
      <c r="T24" s="1082" t="s">
        <v>2547</v>
      </c>
    </row>
    <row r="25" spans="1:20" ht="17.25" customHeight="1">
      <c r="A25" s="1083"/>
      <c r="D25" s="3511" t="s">
        <v>2548</v>
      </c>
      <c r="E25" s="3511"/>
      <c r="F25" s="3511"/>
      <c r="G25" s="3511"/>
      <c r="H25" s="1085"/>
      <c r="I25" s="1085"/>
      <c r="J25" s="1085"/>
      <c r="K25" s="1084"/>
      <c r="L25" s="1088"/>
      <c r="N25" s="3511" t="s">
        <v>2548</v>
      </c>
      <c r="O25" s="3511"/>
      <c r="P25" s="3511"/>
      <c r="Q25" s="3511"/>
      <c r="R25" s="1084"/>
      <c r="S25" s="1084"/>
      <c r="T25" s="1086"/>
    </row>
    <row r="26" spans="1:20" ht="15" customHeight="1">
      <c r="A26" s="1075" t="s">
        <v>2523</v>
      </c>
      <c r="B26" s="1087">
        <v>139.5</v>
      </c>
      <c r="C26" s="1077">
        <v>158.69999999999999</v>
      </c>
      <c r="D26" s="1077">
        <v>148.6</v>
      </c>
      <c r="E26" s="1077">
        <v>135.80000000000001</v>
      </c>
      <c r="F26" s="1077">
        <v>144.19999999999999</v>
      </c>
      <c r="G26" s="1077">
        <v>142.80000000000001</v>
      </c>
      <c r="H26" s="1077">
        <v>132.69999999999999</v>
      </c>
      <c r="I26" s="1078"/>
      <c r="J26" s="1078"/>
      <c r="K26" s="1077">
        <v>147.69999999999999</v>
      </c>
      <c r="L26" s="1077">
        <v>130.5</v>
      </c>
      <c r="M26" s="1077">
        <v>140.80000000000001</v>
      </c>
      <c r="N26" s="1077">
        <v>80</v>
      </c>
      <c r="O26" s="1077">
        <v>119.5</v>
      </c>
      <c r="P26" s="1077">
        <v>115.9</v>
      </c>
      <c r="Q26" s="1077">
        <v>149.9</v>
      </c>
      <c r="R26" s="1077">
        <v>146.80000000000001</v>
      </c>
      <c r="S26" s="1077">
        <v>143.5</v>
      </c>
      <c r="T26" s="1079" t="s">
        <v>2524</v>
      </c>
    </row>
    <row r="27" spans="1:20" ht="13.5" customHeight="1">
      <c r="A27" s="1080" t="s">
        <v>2549</v>
      </c>
      <c r="B27" s="1093">
        <v>131</v>
      </c>
      <c r="C27" s="1072">
        <v>146.80000000000001</v>
      </c>
      <c r="D27" s="1072">
        <v>131.30000000000001</v>
      </c>
      <c r="E27" s="1072">
        <v>126.1</v>
      </c>
      <c r="F27" s="1072">
        <v>134.19999999999999</v>
      </c>
      <c r="G27" s="1072">
        <v>138.19999999999999</v>
      </c>
      <c r="H27" s="1072">
        <v>128.30000000000001</v>
      </c>
      <c r="I27" s="1073"/>
      <c r="J27" s="1073"/>
      <c r="K27" s="1072">
        <v>138.4</v>
      </c>
      <c r="L27" s="1072">
        <v>120.1</v>
      </c>
      <c r="M27" s="1072">
        <v>141.1</v>
      </c>
      <c r="N27" s="1072">
        <v>95.3</v>
      </c>
      <c r="O27" s="1072">
        <v>111.4</v>
      </c>
      <c r="P27" s="1072">
        <v>103.2</v>
      </c>
      <c r="Q27" s="1072">
        <v>145.1</v>
      </c>
      <c r="R27" s="1072">
        <v>143.80000000000001</v>
      </c>
      <c r="S27" s="1072">
        <v>135.80000000000001</v>
      </c>
      <c r="T27" s="1082" t="s">
        <v>2525</v>
      </c>
    </row>
    <row r="28" spans="1:20" ht="13.5" customHeight="1">
      <c r="A28" s="1080" t="s">
        <v>2526</v>
      </c>
      <c r="B28" s="1093">
        <v>138.9</v>
      </c>
      <c r="C28" s="1072">
        <v>156.1</v>
      </c>
      <c r="D28" s="1072">
        <v>151.30000000000001</v>
      </c>
      <c r="E28" s="1072">
        <v>131.5</v>
      </c>
      <c r="F28" s="1072">
        <v>144.6</v>
      </c>
      <c r="G28" s="1072">
        <v>141.4</v>
      </c>
      <c r="H28" s="1072">
        <v>131.19999999999999</v>
      </c>
      <c r="I28" s="1073"/>
      <c r="J28" s="1073"/>
      <c r="K28" s="1072">
        <v>143.1</v>
      </c>
      <c r="L28" s="1072">
        <v>129</v>
      </c>
      <c r="M28" s="1072">
        <v>136.6</v>
      </c>
      <c r="N28" s="1072">
        <v>83</v>
      </c>
      <c r="O28" s="1072">
        <v>110.4</v>
      </c>
      <c r="P28" s="1072">
        <v>108</v>
      </c>
      <c r="Q28" s="1072">
        <v>145.19999999999999</v>
      </c>
      <c r="R28" s="1072">
        <v>135.6</v>
      </c>
      <c r="S28" s="1072">
        <v>139.1</v>
      </c>
      <c r="T28" s="1082" t="s">
        <v>2527</v>
      </c>
    </row>
    <row r="29" spans="1:20" ht="13.5" customHeight="1">
      <c r="A29" s="1080" t="s">
        <v>2528</v>
      </c>
      <c r="B29" s="1093">
        <v>138.6</v>
      </c>
      <c r="C29" s="1072">
        <v>150.30000000000001</v>
      </c>
      <c r="D29" s="1072">
        <v>148</v>
      </c>
      <c r="E29" s="1072">
        <v>134.1</v>
      </c>
      <c r="F29" s="1072">
        <v>141.1</v>
      </c>
      <c r="G29" s="1072">
        <v>144.4</v>
      </c>
      <c r="H29" s="1072">
        <v>132.69999999999999</v>
      </c>
      <c r="I29" s="1073"/>
      <c r="J29" s="1073"/>
      <c r="K29" s="1072">
        <v>141.6</v>
      </c>
      <c r="L29" s="1072">
        <v>132</v>
      </c>
      <c r="M29" s="1072">
        <v>148.69999999999999</v>
      </c>
      <c r="N29" s="1072">
        <v>73.099999999999994</v>
      </c>
      <c r="O29" s="1072">
        <v>112.5</v>
      </c>
      <c r="P29" s="1072">
        <v>116.4</v>
      </c>
      <c r="Q29" s="1072">
        <v>149.19999999999999</v>
      </c>
      <c r="R29" s="1072">
        <v>147.69999999999999</v>
      </c>
      <c r="S29" s="1072">
        <v>142.9</v>
      </c>
      <c r="T29" s="1082" t="s">
        <v>2529</v>
      </c>
    </row>
    <row r="30" spans="1:20" ht="13.5" customHeight="1">
      <c r="A30" s="1080" t="s">
        <v>2530</v>
      </c>
      <c r="B30" s="1093">
        <v>144.1</v>
      </c>
      <c r="C30" s="1072">
        <v>164.4</v>
      </c>
      <c r="D30" s="1072">
        <v>155.9</v>
      </c>
      <c r="E30" s="1072">
        <v>146.30000000000001</v>
      </c>
      <c r="F30" s="1072">
        <v>150.80000000000001</v>
      </c>
      <c r="G30" s="1072">
        <v>149</v>
      </c>
      <c r="H30" s="1072">
        <v>132.4</v>
      </c>
      <c r="I30" s="1073"/>
      <c r="J30" s="1073"/>
      <c r="K30" s="1072">
        <v>152.69999999999999</v>
      </c>
      <c r="L30" s="1072">
        <v>135.69999999999999</v>
      </c>
      <c r="M30" s="1072">
        <v>141.6</v>
      </c>
      <c r="N30" s="1072">
        <v>78.8</v>
      </c>
      <c r="O30" s="1072">
        <v>128.1</v>
      </c>
      <c r="P30" s="1072">
        <v>130.5</v>
      </c>
      <c r="Q30" s="1072">
        <v>151.19999999999999</v>
      </c>
      <c r="R30" s="1072">
        <v>148.69999999999999</v>
      </c>
      <c r="S30" s="1072">
        <v>145.30000000000001</v>
      </c>
      <c r="T30" s="1082" t="s">
        <v>2531</v>
      </c>
    </row>
    <row r="31" spans="1:20" ht="13.5" customHeight="1">
      <c r="A31" s="1080" t="s">
        <v>2532</v>
      </c>
      <c r="B31" s="1093">
        <v>136</v>
      </c>
      <c r="C31" s="1072">
        <v>144</v>
      </c>
      <c r="D31" s="1072">
        <v>137.30000000000001</v>
      </c>
      <c r="E31" s="1072">
        <v>138.1</v>
      </c>
      <c r="F31" s="1072">
        <v>141.1</v>
      </c>
      <c r="G31" s="1072">
        <v>141.69999999999999</v>
      </c>
      <c r="H31" s="1072">
        <v>133.9</v>
      </c>
      <c r="I31" s="1073"/>
      <c r="J31" s="1073"/>
      <c r="K31" s="1072">
        <v>148.6</v>
      </c>
      <c r="L31" s="1072">
        <v>127.1</v>
      </c>
      <c r="M31" s="1072">
        <v>139.5</v>
      </c>
      <c r="N31" s="1072">
        <v>83.1</v>
      </c>
      <c r="O31" s="1072">
        <v>127.2</v>
      </c>
      <c r="P31" s="1072">
        <v>130.1</v>
      </c>
      <c r="Q31" s="1072">
        <v>151.4</v>
      </c>
      <c r="R31" s="1072">
        <v>148.30000000000001</v>
      </c>
      <c r="S31" s="1072">
        <v>144.19999999999999</v>
      </c>
      <c r="T31" s="1082" t="s">
        <v>2533</v>
      </c>
    </row>
    <row r="32" spans="1:20" ht="13.5" customHeight="1">
      <c r="A32" s="1080" t="s">
        <v>2534</v>
      </c>
      <c r="B32" s="1093">
        <v>143.1</v>
      </c>
      <c r="C32" s="1072">
        <v>167.7</v>
      </c>
      <c r="D32" s="1072">
        <v>155.5</v>
      </c>
      <c r="E32" s="1072">
        <v>136.30000000000001</v>
      </c>
      <c r="F32" s="1072">
        <v>146.5</v>
      </c>
      <c r="G32" s="1072">
        <v>147</v>
      </c>
      <c r="H32" s="1072">
        <v>134.69999999999999</v>
      </c>
      <c r="I32" s="1073"/>
      <c r="J32" s="1073"/>
      <c r="K32" s="1072">
        <v>150.1</v>
      </c>
      <c r="L32" s="1072">
        <v>135.9</v>
      </c>
      <c r="M32" s="1072">
        <v>150.30000000000001</v>
      </c>
      <c r="N32" s="1072">
        <v>73.900000000000006</v>
      </c>
      <c r="O32" s="1072">
        <v>122.6</v>
      </c>
      <c r="P32" s="1072">
        <v>120.8</v>
      </c>
      <c r="Q32" s="1072">
        <v>154.69999999999999</v>
      </c>
      <c r="R32" s="1072">
        <v>146.19999999999999</v>
      </c>
      <c r="S32" s="1072">
        <v>143.5</v>
      </c>
      <c r="T32" s="1082" t="s">
        <v>2535</v>
      </c>
    </row>
    <row r="33" spans="1:20" ht="13.5" customHeight="1">
      <c r="A33" s="1080" t="s">
        <v>2536</v>
      </c>
      <c r="B33" s="1093">
        <v>144.30000000000001</v>
      </c>
      <c r="C33" s="1072">
        <v>159.1</v>
      </c>
      <c r="D33" s="1072">
        <v>155.30000000000001</v>
      </c>
      <c r="E33" s="1072">
        <v>147.4</v>
      </c>
      <c r="F33" s="1072">
        <v>152.30000000000001</v>
      </c>
      <c r="G33" s="1072">
        <v>148.19999999999999</v>
      </c>
      <c r="H33" s="1072">
        <v>131.80000000000001</v>
      </c>
      <c r="I33" s="1073"/>
      <c r="J33" s="1073"/>
      <c r="K33" s="1072">
        <v>155.9</v>
      </c>
      <c r="L33" s="1072">
        <v>134.19999999999999</v>
      </c>
      <c r="M33" s="1072">
        <v>149</v>
      </c>
      <c r="N33" s="1072">
        <v>73.900000000000006</v>
      </c>
      <c r="O33" s="1072">
        <v>124.7</v>
      </c>
      <c r="P33" s="1072">
        <v>126.3</v>
      </c>
      <c r="Q33" s="1072">
        <v>157.1</v>
      </c>
      <c r="R33" s="1072">
        <v>151.9</v>
      </c>
      <c r="S33" s="1072">
        <v>152</v>
      </c>
      <c r="T33" s="1082" t="s">
        <v>2537</v>
      </c>
    </row>
    <row r="34" spans="1:20" ht="13.5" customHeight="1">
      <c r="A34" s="1080" t="s">
        <v>2538</v>
      </c>
      <c r="B34" s="1093">
        <v>133.80000000000001</v>
      </c>
      <c r="C34" s="1072">
        <v>165.1</v>
      </c>
      <c r="D34" s="1072">
        <v>139</v>
      </c>
      <c r="E34" s="1072">
        <v>126.7</v>
      </c>
      <c r="F34" s="1072">
        <v>136.9</v>
      </c>
      <c r="G34" s="1072">
        <v>144</v>
      </c>
      <c r="H34" s="1072">
        <v>134.69999999999999</v>
      </c>
      <c r="I34" s="1073"/>
      <c r="J34" s="1073"/>
      <c r="K34" s="1072">
        <v>149.80000000000001</v>
      </c>
      <c r="L34" s="1072">
        <v>124.8</v>
      </c>
      <c r="M34" s="1072">
        <v>127.3</v>
      </c>
      <c r="N34" s="1072">
        <v>81.2</v>
      </c>
      <c r="O34" s="1072">
        <v>121.7</v>
      </c>
      <c r="P34" s="1072">
        <v>92.4</v>
      </c>
      <c r="Q34" s="1072">
        <v>148.9</v>
      </c>
      <c r="R34" s="1072">
        <v>145.4</v>
      </c>
      <c r="S34" s="1072">
        <v>136.30000000000001</v>
      </c>
      <c r="T34" s="1082" t="s">
        <v>2539</v>
      </c>
    </row>
    <row r="35" spans="1:20" ht="13.5" customHeight="1">
      <c r="A35" s="1080" t="s">
        <v>2540</v>
      </c>
      <c r="B35" s="1093">
        <v>136.4</v>
      </c>
      <c r="C35" s="1072">
        <v>147.19999999999999</v>
      </c>
      <c r="D35" s="1072">
        <v>144</v>
      </c>
      <c r="E35" s="1072">
        <v>129.1</v>
      </c>
      <c r="F35" s="1072">
        <v>138.1</v>
      </c>
      <c r="G35" s="1072">
        <v>141.1</v>
      </c>
      <c r="H35" s="1072">
        <v>133.69999999999999</v>
      </c>
      <c r="I35" s="1073"/>
      <c r="J35" s="1073"/>
      <c r="K35" s="1072">
        <v>141.1</v>
      </c>
      <c r="L35" s="1072">
        <v>130.5</v>
      </c>
      <c r="M35" s="1072">
        <v>137.1</v>
      </c>
      <c r="N35" s="1072">
        <v>86.2</v>
      </c>
      <c r="O35" s="1072">
        <v>124.2</v>
      </c>
      <c r="P35" s="1072">
        <v>110.4</v>
      </c>
      <c r="Q35" s="1072">
        <v>147.4</v>
      </c>
      <c r="R35" s="1072">
        <v>140.69999999999999</v>
      </c>
      <c r="S35" s="1072">
        <v>141.1</v>
      </c>
      <c r="T35" s="1082" t="s">
        <v>2541</v>
      </c>
    </row>
    <row r="36" spans="1:20" ht="13.5" customHeight="1">
      <c r="A36" s="1080" t="s">
        <v>2542</v>
      </c>
      <c r="B36" s="1093">
        <v>143.9</v>
      </c>
      <c r="C36" s="1072">
        <v>173</v>
      </c>
      <c r="D36" s="1072">
        <v>156.30000000000001</v>
      </c>
      <c r="E36" s="1072">
        <v>147.80000000000001</v>
      </c>
      <c r="F36" s="1072">
        <v>150.69999999999999</v>
      </c>
      <c r="G36" s="1072">
        <v>140.69999999999999</v>
      </c>
      <c r="H36" s="1072">
        <v>135</v>
      </c>
      <c r="I36" s="1073"/>
      <c r="J36" s="1073"/>
      <c r="K36" s="1072">
        <v>152.80000000000001</v>
      </c>
      <c r="L36" s="1072">
        <v>131.9</v>
      </c>
      <c r="M36" s="1072">
        <v>141.4</v>
      </c>
      <c r="N36" s="1072">
        <v>72.400000000000006</v>
      </c>
      <c r="O36" s="1072">
        <v>119.6</v>
      </c>
      <c r="P36" s="1072">
        <v>125.8</v>
      </c>
      <c r="Q36" s="1072">
        <v>147.69999999999999</v>
      </c>
      <c r="R36" s="1072">
        <v>152.6</v>
      </c>
      <c r="S36" s="1072">
        <v>151.5</v>
      </c>
      <c r="T36" s="1082" t="s">
        <v>2543</v>
      </c>
    </row>
    <row r="37" spans="1:20" ht="13.5" customHeight="1">
      <c r="A37" s="1080" t="s">
        <v>2544</v>
      </c>
      <c r="B37" s="1093">
        <v>142.80000000000001</v>
      </c>
      <c r="C37" s="1072">
        <v>157.6</v>
      </c>
      <c r="D37" s="1072">
        <v>156.1</v>
      </c>
      <c r="E37" s="1072">
        <v>133.5</v>
      </c>
      <c r="F37" s="1072">
        <v>148.69999999999999</v>
      </c>
      <c r="G37" s="1072">
        <v>137.80000000000001</v>
      </c>
      <c r="H37" s="1072">
        <v>132.5</v>
      </c>
      <c r="I37" s="1073"/>
      <c r="J37" s="1073"/>
      <c r="K37" s="1072">
        <v>149</v>
      </c>
      <c r="L37" s="1072">
        <v>135.4</v>
      </c>
      <c r="M37" s="1072">
        <v>147.1</v>
      </c>
      <c r="N37" s="1072">
        <v>77.099999999999994</v>
      </c>
      <c r="O37" s="1072">
        <v>118.2</v>
      </c>
      <c r="P37" s="1072">
        <v>122.4</v>
      </c>
      <c r="Q37" s="1072">
        <v>151.4</v>
      </c>
      <c r="R37" s="1072">
        <v>144.69999999999999</v>
      </c>
      <c r="S37" s="1072">
        <v>147.1</v>
      </c>
      <c r="T37" s="1082" t="s">
        <v>2545</v>
      </c>
    </row>
    <row r="38" spans="1:20" ht="13.5" customHeight="1">
      <c r="A38" s="1080" t="s">
        <v>2546</v>
      </c>
      <c r="B38" s="1093">
        <v>141.1</v>
      </c>
      <c r="C38" s="1072">
        <v>171.6</v>
      </c>
      <c r="D38" s="1072">
        <v>152.6</v>
      </c>
      <c r="E38" s="1072">
        <v>131.80000000000001</v>
      </c>
      <c r="F38" s="1072">
        <v>145.9</v>
      </c>
      <c r="G38" s="1072">
        <v>140.1</v>
      </c>
      <c r="H38" s="1072">
        <v>131.19999999999999</v>
      </c>
      <c r="I38" s="1073"/>
      <c r="J38" s="1073"/>
      <c r="K38" s="1072">
        <v>150</v>
      </c>
      <c r="L38" s="1072">
        <v>129</v>
      </c>
      <c r="M38" s="1072">
        <v>129.1</v>
      </c>
      <c r="N38" s="1072">
        <v>90.2</v>
      </c>
      <c r="O38" s="1072">
        <v>113.3</v>
      </c>
      <c r="P38" s="1072">
        <v>106.7</v>
      </c>
      <c r="Q38" s="1072">
        <v>149.19999999999999</v>
      </c>
      <c r="R38" s="1072">
        <v>157</v>
      </c>
      <c r="S38" s="1072">
        <v>143</v>
      </c>
      <c r="T38" s="1082" t="s">
        <v>2547</v>
      </c>
    </row>
    <row r="39" spans="1:20" ht="17.25" customHeight="1">
      <c r="A39" s="1083"/>
      <c r="B39" s="1095"/>
      <c r="D39" s="3511" t="s">
        <v>2550</v>
      </c>
      <c r="E39" s="3511"/>
      <c r="F39" s="3511"/>
      <c r="G39" s="3511"/>
      <c r="H39" s="1085"/>
      <c r="I39" s="1085"/>
      <c r="J39" s="1085"/>
      <c r="K39" s="1084"/>
      <c r="L39" s="1088"/>
      <c r="N39" s="3511" t="s">
        <v>2550</v>
      </c>
      <c r="O39" s="3511"/>
      <c r="P39" s="3511"/>
      <c r="Q39" s="3511"/>
      <c r="R39" s="1084"/>
      <c r="S39" s="1084"/>
      <c r="T39" s="1086"/>
    </row>
    <row r="40" spans="1:20" ht="15.75" customHeight="1">
      <c r="A40" s="1075" t="s">
        <v>2523</v>
      </c>
      <c r="B40" s="1087">
        <v>16.5</v>
      </c>
      <c r="C40" s="1077">
        <v>19.2</v>
      </c>
      <c r="D40" s="1077">
        <v>19.3</v>
      </c>
      <c r="E40" s="1077">
        <v>26.7</v>
      </c>
      <c r="F40" s="1077">
        <v>14.7</v>
      </c>
      <c r="G40" s="1077">
        <v>28.8</v>
      </c>
      <c r="H40" s="1077">
        <v>10.5</v>
      </c>
      <c r="I40" s="1078"/>
      <c r="J40" s="1078"/>
      <c r="K40" s="1077">
        <v>19.7</v>
      </c>
      <c r="L40" s="1077">
        <v>9.3000000000000007</v>
      </c>
      <c r="M40" s="1077">
        <v>13.7</v>
      </c>
      <c r="N40" s="1077">
        <v>8.3000000000000007</v>
      </c>
      <c r="O40" s="1077">
        <v>8.6</v>
      </c>
      <c r="P40" s="1077">
        <v>6.1</v>
      </c>
      <c r="Q40" s="1077">
        <v>7.9</v>
      </c>
      <c r="R40" s="1077">
        <v>11.1</v>
      </c>
      <c r="S40" s="1077">
        <v>18.5</v>
      </c>
      <c r="T40" s="1079" t="s">
        <v>2524</v>
      </c>
    </row>
    <row r="41" spans="1:20" ht="13.5" customHeight="1">
      <c r="A41" s="1080" t="s">
        <v>2549</v>
      </c>
      <c r="B41" s="1093">
        <v>15.5</v>
      </c>
      <c r="C41" s="1072">
        <v>17.899999999999999</v>
      </c>
      <c r="D41" s="1072">
        <v>16.7</v>
      </c>
      <c r="E41" s="1072">
        <v>24.4</v>
      </c>
      <c r="F41" s="1072">
        <v>13.9</v>
      </c>
      <c r="G41" s="1072">
        <v>26.7</v>
      </c>
      <c r="H41" s="1072">
        <v>10.1</v>
      </c>
      <c r="I41" s="1073"/>
      <c r="J41" s="1073"/>
      <c r="K41" s="1072">
        <v>18.899999999999999</v>
      </c>
      <c r="L41" s="1072">
        <v>9</v>
      </c>
      <c r="M41" s="1072">
        <v>12.8</v>
      </c>
      <c r="N41" s="1072">
        <v>11</v>
      </c>
      <c r="O41" s="1072">
        <v>8.5</v>
      </c>
      <c r="P41" s="1072">
        <v>9.5</v>
      </c>
      <c r="Q41" s="1072">
        <v>7.9</v>
      </c>
      <c r="R41" s="1072">
        <v>15.3</v>
      </c>
      <c r="S41" s="1072">
        <v>17.5</v>
      </c>
      <c r="T41" s="1082" t="s">
        <v>2525</v>
      </c>
    </row>
    <row r="42" spans="1:20" ht="13.5" customHeight="1">
      <c r="A42" s="1080" t="s">
        <v>2526</v>
      </c>
      <c r="B42" s="1072">
        <v>16.8</v>
      </c>
      <c r="C42" s="1072">
        <v>20.8</v>
      </c>
      <c r="D42" s="1072">
        <v>19.2</v>
      </c>
      <c r="E42" s="1072">
        <v>28</v>
      </c>
      <c r="F42" s="1072">
        <v>16.8</v>
      </c>
      <c r="G42" s="1072">
        <v>27.4</v>
      </c>
      <c r="H42" s="1072">
        <v>11.2</v>
      </c>
      <c r="I42" s="1073"/>
      <c r="J42" s="1073"/>
      <c r="K42" s="1072">
        <v>19.600000000000001</v>
      </c>
      <c r="L42" s="1072">
        <v>9.1999999999999993</v>
      </c>
      <c r="M42" s="1072">
        <v>14.9</v>
      </c>
      <c r="N42" s="1072">
        <v>8.1</v>
      </c>
      <c r="O42" s="1072">
        <v>9.5</v>
      </c>
      <c r="P42" s="1072">
        <v>10.1</v>
      </c>
      <c r="Q42" s="1072">
        <v>8.1999999999999993</v>
      </c>
      <c r="R42" s="1072">
        <v>12.1</v>
      </c>
      <c r="S42" s="1072">
        <v>18.100000000000001</v>
      </c>
      <c r="T42" s="1082" t="s">
        <v>2527</v>
      </c>
    </row>
    <row r="43" spans="1:20" ht="13.5" customHeight="1">
      <c r="A43" s="1080" t="s">
        <v>2528</v>
      </c>
      <c r="B43" s="1072">
        <v>16.7</v>
      </c>
      <c r="C43" s="1072">
        <v>20.100000000000001</v>
      </c>
      <c r="D43" s="1072">
        <v>18.399999999999999</v>
      </c>
      <c r="E43" s="1072">
        <v>29.6</v>
      </c>
      <c r="F43" s="1072">
        <v>17.399999999999999</v>
      </c>
      <c r="G43" s="1072">
        <v>29.8</v>
      </c>
      <c r="H43" s="1072">
        <v>11.3</v>
      </c>
      <c r="I43" s="1073"/>
      <c r="J43" s="1073"/>
      <c r="K43" s="1072">
        <v>20.3</v>
      </c>
      <c r="L43" s="1072">
        <v>10.7</v>
      </c>
      <c r="M43" s="1072">
        <v>15.8</v>
      </c>
      <c r="N43" s="1072">
        <v>7.3</v>
      </c>
      <c r="O43" s="1072">
        <v>8.5</v>
      </c>
      <c r="P43" s="1072">
        <v>5.9</v>
      </c>
      <c r="Q43" s="1072">
        <v>9</v>
      </c>
      <c r="R43" s="1072">
        <v>11.3</v>
      </c>
      <c r="S43" s="1072">
        <v>19.2</v>
      </c>
      <c r="T43" s="1082" t="s">
        <v>2529</v>
      </c>
    </row>
    <row r="44" spans="1:20" ht="13.5" customHeight="1">
      <c r="A44" s="1080" t="s">
        <v>2530</v>
      </c>
      <c r="B44" s="1072">
        <v>16.600000000000001</v>
      </c>
      <c r="C44" s="1072">
        <v>20.5</v>
      </c>
      <c r="D44" s="1072">
        <v>19.600000000000001</v>
      </c>
      <c r="E44" s="1072">
        <v>28.3</v>
      </c>
      <c r="F44" s="1072">
        <v>15.7</v>
      </c>
      <c r="G44" s="1072">
        <v>30</v>
      </c>
      <c r="H44" s="1072">
        <v>9.6999999999999993</v>
      </c>
      <c r="I44" s="1073"/>
      <c r="J44" s="1073"/>
      <c r="K44" s="1072">
        <v>24</v>
      </c>
      <c r="L44" s="1072">
        <v>9.9</v>
      </c>
      <c r="M44" s="1072">
        <v>10.199999999999999</v>
      </c>
      <c r="N44" s="1072">
        <v>9.1</v>
      </c>
      <c r="O44" s="1072">
        <v>8.8000000000000007</v>
      </c>
      <c r="P44" s="1072">
        <v>6.9</v>
      </c>
      <c r="Q44" s="1072">
        <v>7.5</v>
      </c>
      <c r="R44" s="1072">
        <v>10.9</v>
      </c>
      <c r="S44" s="1072">
        <v>17.3</v>
      </c>
      <c r="T44" s="1082" t="s">
        <v>2531</v>
      </c>
    </row>
    <row r="45" spans="1:20" ht="13.5" customHeight="1">
      <c r="A45" s="1080" t="s">
        <v>2532</v>
      </c>
      <c r="B45" s="1072">
        <v>15.9</v>
      </c>
      <c r="C45" s="1072">
        <v>15.8</v>
      </c>
      <c r="D45" s="1072">
        <v>17.600000000000001</v>
      </c>
      <c r="E45" s="1072">
        <v>25.4</v>
      </c>
      <c r="F45" s="1072">
        <v>13.7</v>
      </c>
      <c r="G45" s="1072">
        <v>30.9</v>
      </c>
      <c r="H45" s="1072">
        <v>10.6</v>
      </c>
      <c r="I45" s="1073"/>
      <c r="J45" s="1073"/>
      <c r="K45" s="1072">
        <v>21.6</v>
      </c>
      <c r="L45" s="1072">
        <v>8.8000000000000007</v>
      </c>
      <c r="M45" s="1072">
        <v>12</v>
      </c>
      <c r="N45" s="1072">
        <v>8.8000000000000007</v>
      </c>
      <c r="O45" s="1072">
        <v>8.1</v>
      </c>
      <c r="P45" s="1072">
        <v>6.2</v>
      </c>
      <c r="Q45" s="1072">
        <v>7.3</v>
      </c>
      <c r="R45" s="1072">
        <v>11.7</v>
      </c>
      <c r="S45" s="1072">
        <v>18.7</v>
      </c>
      <c r="T45" s="1082" t="s">
        <v>2533</v>
      </c>
    </row>
    <row r="46" spans="1:20" ht="13.5" customHeight="1">
      <c r="A46" s="1080" t="s">
        <v>2534</v>
      </c>
      <c r="B46" s="1072">
        <v>16.5</v>
      </c>
      <c r="C46" s="1072">
        <v>16.899999999999999</v>
      </c>
      <c r="D46" s="1072">
        <v>19.7</v>
      </c>
      <c r="E46" s="1072">
        <v>24.6</v>
      </c>
      <c r="F46" s="1072">
        <v>13.2</v>
      </c>
      <c r="G46" s="1072">
        <v>28.6</v>
      </c>
      <c r="H46" s="1072">
        <v>11.1</v>
      </c>
      <c r="I46" s="1073"/>
      <c r="J46" s="1073"/>
      <c r="K46" s="1072">
        <v>19.399999999999999</v>
      </c>
      <c r="L46" s="1072">
        <v>9.1</v>
      </c>
      <c r="M46" s="1072">
        <v>13.3</v>
      </c>
      <c r="N46" s="1072">
        <v>7.6</v>
      </c>
      <c r="O46" s="1072">
        <v>7.9</v>
      </c>
      <c r="P46" s="1072">
        <v>6</v>
      </c>
      <c r="Q46" s="1072">
        <v>8.1999999999999993</v>
      </c>
      <c r="R46" s="1072">
        <v>8.4</v>
      </c>
      <c r="S46" s="1072">
        <v>19.600000000000001</v>
      </c>
      <c r="T46" s="1082" t="s">
        <v>2535</v>
      </c>
    </row>
    <row r="47" spans="1:20" ht="13.5" customHeight="1">
      <c r="A47" s="1080" t="s">
        <v>2536</v>
      </c>
      <c r="B47" s="1072">
        <v>16.600000000000001</v>
      </c>
      <c r="C47" s="1072">
        <v>16.5</v>
      </c>
      <c r="D47" s="1072">
        <v>20.3</v>
      </c>
      <c r="E47" s="1072">
        <v>27.3</v>
      </c>
      <c r="F47" s="1072">
        <v>14.2</v>
      </c>
      <c r="G47" s="1072">
        <v>30.2</v>
      </c>
      <c r="H47" s="1072">
        <v>9.6999999999999993</v>
      </c>
      <c r="I47" s="1073"/>
      <c r="J47" s="1073"/>
      <c r="K47" s="1072">
        <v>18.899999999999999</v>
      </c>
      <c r="L47" s="1072">
        <v>8.4</v>
      </c>
      <c r="M47" s="1072">
        <v>13.5</v>
      </c>
      <c r="N47" s="1072">
        <v>7.2</v>
      </c>
      <c r="O47" s="1072">
        <v>7.4</v>
      </c>
      <c r="P47" s="1072">
        <v>4.8</v>
      </c>
      <c r="Q47" s="1072">
        <v>7.9</v>
      </c>
      <c r="R47" s="1072">
        <v>10.199999999999999</v>
      </c>
      <c r="S47" s="1072">
        <v>19.600000000000001</v>
      </c>
      <c r="T47" s="1082" t="s">
        <v>2537</v>
      </c>
    </row>
    <row r="48" spans="1:20" ht="13.5" customHeight="1">
      <c r="A48" s="1080" t="s">
        <v>2538</v>
      </c>
      <c r="B48" s="1072">
        <v>16</v>
      </c>
      <c r="C48" s="1072">
        <v>20.7</v>
      </c>
      <c r="D48" s="1072">
        <v>18.399999999999999</v>
      </c>
      <c r="E48" s="1072">
        <v>22.8</v>
      </c>
      <c r="F48" s="1072">
        <v>12.3</v>
      </c>
      <c r="G48" s="1072">
        <v>30.8</v>
      </c>
      <c r="H48" s="1072">
        <v>11.5</v>
      </c>
      <c r="I48" s="1073"/>
      <c r="J48" s="1073"/>
      <c r="K48" s="1072">
        <v>18.7</v>
      </c>
      <c r="L48" s="1072">
        <v>8</v>
      </c>
      <c r="M48" s="1072">
        <v>13.1</v>
      </c>
      <c r="N48" s="1072">
        <v>8.8000000000000007</v>
      </c>
      <c r="O48" s="1072">
        <v>8.1999999999999993</v>
      </c>
      <c r="P48" s="1072">
        <v>2.9</v>
      </c>
      <c r="Q48" s="1072">
        <v>7.3</v>
      </c>
      <c r="R48" s="1072">
        <v>8.3000000000000007</v>
      </c>
      <c r="S48" s="1072">
        <v>17.7</v>
      </c>
      <c r="T48" s="1082" t="s">
        <v>2539</v>
      </c>
    </row>
    <row r="49" spans="1:20" ht="13.5" customHeight="1">
      <c r="A49" s="1080" t="s">
        <v>2540</v>
      </c>
      <c r="B49" s="1072">
        <v>16.600000000000001</v>
      </c>
      <c r="C49" s="1072">
        <v>13.4</v>
      </c>
      <c r="D49" s="1072">
        <v>19.899999999999999</v>
      </c>
      <c r="E49" s="1072">
        <v>27</v>
      </c>
      <c r="F49" s="1072">
        <v>14.2</v>
      </c>
      <c r="G49" s="1072">
        <v>29.2</v>
      </c>
      <c r="H49" s="1072">
        <v>11</v>
      </c>
      <c r="I49" s="1073"/>
      <c r="J49" s="1073"/>
      <c r="K49" s="1072">
        <v>16.899999999999999</v>
      </c>
      <c r="L49" s="1072">
        <v>9.1999999999999993</v>
      </c>
      <c r="M49" s="1072">
        <v>14.7</v>
      </c>
      <c r="N49" s="1072">
        <v>8.4</v>
      </c>
      <c r="O49" s="1072">
        <v>10.1</v>
      </c>
      <c r="P49" s="1072">
        <v>5.3</v>
      </c>
      <c r="Q49" s="1072">
        <v>8.1999999999999993</v>
      </c>
      <c r="R49" s="1072">
        <v>10.1</v>
      </c>
      <c r="S49" s="1072">
        <v>19.2</v>
      </c>
      <c r="T49" s="1082" t="s">
        <v>2541</v>
      </c>
    </row>
    <row r="50" spans="1:20" ht="13.5" customHeight="1">
      <c r="A50" s="1080" t="s">
        <v>2542</v>
      </c>
      <c r="B50" s="1072">
        <v>16.8</v>
      </c>
      <c r="C50" s="1072">
        <v>22</v>
      </c>
      <c r="D50" s="1072">
        <v>20.7</v>
      </c>
      <c r="E50" s="1072">
        <v>29.9</v>
      </c>
      <c r="F50" s="1072">
        <v>15.5</v>
      </c>
      <c r="G50" s="1072">
        <v>27.9</v>
      </c>
      <c r="H50" s="1072">
        <v>9.4</v>
      </c>
      <c r="I50" s="1073"/>
      <c r="J50" s="1073"/>
      <c r="K50" s="1072">
        <v>18.2</v>
      </c>
      <c r="L50" s="1072">
        <v>9.4</v>
      </c>
      <c r="M50" s="1072">
        <v>14.4</v>
      </c>
      <c r="N50" s="1072">
        <v>6.9</v>
      </c>
      <c r="O50" s="1072">
        <v>8</v>
      </c>
      <c r="P50" s="1072">
        <v>5.8</v>
      </c>
      <c r="Q50" s="1072">
        <v>8</v>
      </c>
      <c r="R50" s="1072">
        <v>10.9</v>
      </c>
      <c r="S50" s="1072">
        <v>17.600000000000001</v>
      </c>
      <c r="T50" s="1082" t="s">
        <v>2543</v>
      </c>
    </row>
    <row r="51" spans="1:20" ht="13.5" customHeight="1">
      <c r="A51" s="1080" t="s">
        <v>2544</v>
      </c>
      <c r="B51" s="1072">
        <v>17</v>
      </c>
      <c r="C51" s="1072">
        <v>23.2</v>
      </c>
      <c r="D51" s="1072">
        <v>20.5</v>
      </c>
      <c r="E51" s="1072">
        <v>28.6</v>
      </c>
      <c r="F51" s="1072">
        <v>15.6</v>
      </c>
      <c r="G51" s="1072">
        <v>27.3</v>
      </c>
      <c r="H51" s="1072">
        <v>9.6999999999999993</v>
      </c>
      <c r="I51" s="1073"/>
      <c r="J51" s="1073"/>
      <c r="K51" s="1072">
        <v>20.2</v>
      </c>
      <c r="L51" s="1072">
        <v>10</v>
      </c>
      <c r="M51" s="1072">
        <v>16.2</v>
      </c>
      <c r="N51" s="1072">
        <v>8.1</v>
      </c>
      <c r="O51" s="1072">
        <v>9.6999999999999993</v>
      </c>
      <c r="P51" s="1072">
        <v>5.3</v>
      </c>
      <c r="Q51" s="1072">
        <v>7.9</v>
      </c>
      <c r="R51" s="1072">
        <v>11.4</v>
      </c>
      <c r="S51" s="1072">
        <v>18.7</v>
      </c>
      <c r="T51" s="1082" t="s">
        <v>2545</v>
      </c>
    </row>
    <row r="52" spans="1:20" ht="12.5" thickBot="1">
      <c r="A52" s="1089" t="s">
        <v>2546</v>
      </c>
      <c r="B52" s="1090">
        <v>16.600000000000001</v>
      </c>
      <c r="C52" s="1091">
        <v>21.6</v>
      </c>
      <c r="D52" s="1091">
        <v>20.2</v>
      </c>
      <c r="E52" s="1091">
        <v>24.1</v>
      </c>
      <c r="F52" s="1091">
        <v>14.4</v>
      </c>
      <c r="G52" s="1091">
        <v>27</v>
      </c>
      <c r="H52" s="1091">
        <v>10.3</v>
      </c>
      <c r="I52" s="1091"/>
      <c r="J52" s="1091"/>
      <c r="K52" s="1091">
        <v>19.399999999999999</v>
      </c>
      <c r="L52" s="1091">
        <v>10.1</v>
      </c>
      <c r="M52" s="1091">
        <v>13.3</v>
      </c>
      <c r="N52" s="1091">
        <v>9</v>
      </c>
      <c r="O52" s="1091">
        <v>8</v>
      </c>
      <c r="P52" s="1091">
        <v>4</v>
      </c>
      <c r="Q52" s="1091">
        <v>7.3</v>
      </c>
      <c r="R52" s="1091">
        <v>12.4</v>
      </c>
      <c r="S52" s="1091">
        <v>18.7</v>
      </c>
      <c r="T52" s="1092" t="s">
        <v>2547</v>
      </c>
    </row>
  </sheetData>
  <mergeCells count="6">
    <mergeCell ref="D6:G6"/>
    <mergeCell ref="N6:Q6"/>
    <mergeCell ref="D25:G25"/>
    <mergeCell ref="N25:Q25"/>
    <mergeCell ref="D39:G39"/>
    <mergeCell ref="N39:Q39"/>
  </mergeCells>
  <phoneticPr fontId="3"/>
  <pageMargins left="0.59055118110236227" right="0.59055118110236227" top="0.59055118110236227" bottom="0.59055118110236227" header="0.51181102362204722" footer="0.51181102362204722"/>
  <pageSetup paperSize="9" scale="98" fitToWidth="2" orientation="portrait" horizontalDpi="4294967293" r:id="rId1"/>
  <headerFooter alignWithMargins="0"/>
  <colBreaks count="1" manualBreakCount="1">
    <brk id="9" max="52"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CF56-6A55-4E96-9A58-B1DD5A922277}">
  <dimension ref="A1:T52"/>
  <sheetViews>
    <sheetView view="pageBreakPreview" zoomScaleNormal="100" zoomScaleSheetLayoutView="100" workbookViewId="0"/>
  </sheetViews>
  <sheetFormatPr defaultColWidth="9" defaultRowHeight="12"/>
  <cols>
    <col min="1" max="1" width="20.08984375" style="1039" customWidth="1"/>
    <col min="2" max="4" width="9.6328125" style="1039" customWidth="1"/>
    <col min="5" max="5" width="9.90625" style="1039" customWidth="1"/>
    <col min="6" max="8" width="9.6328125" style="1039" customWidth="1"/>
    <col min="9" max="9" width="3.6328125" style="1039" customWidth="1"/>
    <col min="10" max="10" width="2.6328125" style="1039" customWidth="1"/>
    <col min="11" max="11" width="8.90625" style="1039" customWidth="1"/>
    <col min="12" max="15" width="9.6328125" style="1039" customWidth="1"/>
    <col min="16" max="18" width="8.6328125" style="1039" customWidth="1"/>
    <col min="19" max="19" width="9.6328125" style="1039" customWidth="1"/>
    <col min="20" max="20" width="6.6328125" style="1039" customWidth="1"/>
    <col min="21" max="21" width="8.984375E-2" style="1039" customWidth="1"/>
    <col min="22" max="16384" width="9" style="1039"/>
  </cols>
  <sheetData>
    <row r="1" spans="1:20" ht="21" customHeight="1">
      <c r="A1" s="1037" t="s">
        <v>2551</v>
      </c>
      <c r="B1" s="1038"/>
      <c r="C1" s="1038"/>
      <c r="D1" s="1038"/>
      <c r="E1" s="1038"/>
      <c r="F1" s="1038"/>
      <c r="T1" s="1037"/>
    </row>
    <row r="2" spans="1:20" ht="21" customHeight="1">
      <c r="A2" s="1040" t="s">
        <v>2552</v>
      </c>
      <c r="B2" s="1038"/>
      <c r="C2" s="1038"/>
      <c r="D2" s="1038"/>
      <c r="E2" s="1038"/>
      <c r="F2" s="1038"/>
      <c r="T2" s="1040"/>
    </row>
    <row r="3" spans="1:20" ht="17.149999999999999" customHeight="1">
      <c r="A3" s="1054" t="s">
        <v>2554</v>
      </c>
      <c r="C3" s="1054"/>
      <c r="D3" s="1054"/>
      <c r="E3" s="1054"/>
      <c r="F3" s="1038"/>
      <c r="T3" s="1040"/>
    </row>
    <row r="4" spans="1:20" ht="13.5" customHeight="1" thickBot="1">
      <c r="A4" s="1056" t="s">
        <v>2498</v>
      </c>
      <c r="B4" s="1057"/>
      <c r="C4" s="1057"/>
      <c r="D4" s="1057"/>
      <c r="E4" s="1057"/>
      <c r="F4" s="1057"/>
      <c r="G4" s="1057"/>
      <c r="H4" s="1057"/>
      <c r="I4" s="1058"/>
      <c r="J4" s="1058"/>
      <c r="K4" s="1057"/>
      <c r="L4" s="1057"/>
      <c r="M4" s="1057"/>
      <c r="N4" s="1057"/>
      <c r="O4" s="1057"/>
      <c r="P4" s="1057"/>
      <c r="Q4" s="1057"/>
      <c r="R4" s="1056"/>
      <c r="S4" s="1059"/>
      <c r="T4" s="1059" t="s">
        <v>2499</v>
      </c>
    </row>
    <row r="5" spans="1:20" ht="48.75" customHeight="1">
      <c r="A5" s="1060" t="s">
        <v>2500</v>
      </c>
      <c r="B5" s="1061" t="s">
        <v>2501</v>
      </c>
      <c r="C5" s="1061" t="s">
        <v>2502</v>
      </c>
      <c r="D5" s="1061" t="s">
        <v>2503</v>
      </c>
      <c r="E5" s="1061" t="s">
        <v>2504</v>
      </c>
      <c r="F5" s="1061" t="s">
        <v>2505</v>
      </c>
      <c r="G5" s="1061" t="s">
        <v>2506</v>
      </c>
      <c r="H5" s="1061" t="s">
        <v>2507</v>
      </c>
      <c r="I5" s="1062"/>
      <c r="J5" s="1062"/>
      <c r="K5" s="1063" t="s">
        <v>2508</v>
      </c>
      <c r="L5" s="1061" t="s">
        <v>2509</v>
      </c>
      <c r="M5" s="1061" t="s">
        <v>2510</v>
      </c>
      <c r="N5" s="1061" t="s">
        <v>2511</v>
      </c>
      <c r="O5" s="1064" t="s">
        <v>2512</v>
      </c>
      <c r="P5" s="1061" t="s">
        <v>2513</v>
      </c>
      <c r="Q5" s="1061" t="s">
        <v>2514</v>
      </c>
      <c r="R5" s="1065" t="s">
        <v>2515</v>
      </c>
      <c r="S5" s="1066" t="s">
        <v>2516</v>
      </c>
      <c r="T5" s="1096" t="s">
        <v>2517</v>
      </c>
    </row>
    <row r="6" spans="1:20" ht="17.25" customHeight="1">
      <c r="A6" s="1067"/>
      <c r="B6" s="1058"/>
      <c r="C6" s="1068"/>
      <c r="D6" s="3509" t="s">
        <v>2518</v>
      </c>
      <c r="E6" s="3509"/>
      <c r="F6" s="3509"/>
      <c r="G6" s="3509"/>
      <c r="H6" s="1058"/>
      <c r="I6" s="1058"/>
      <c r="J6" s="1058"/>
      <c r="K6" s="1058"/>
      <c r="L6" s="1058"/>
      <c r="M6" s="1058"/>
      <c r="N6" s="3510" t="s">
        <v>2518</v>
      </c>
      <c r="O6" s="3510"/>
      <c r="P6" s="3510"/>
      <c r="Q6" s="3510"/>
      <c r="R6" s="1069"/>
      <c r="T6" s="1070"/>
    </row>
    <row r="7" spans="1:20" s="1098" customFormat="1" ht="13.25" customHeight="1">
      <c r="A7" s="1071" t="s">
        <v>2519</v>
      </c>
      <c r="B7" s="1072">
        <v>127.2</v>
      </c>
      <c r="C7" s="1072">
        <v>161.30000000000001</v>
      </c>
      <c r="D7" s="1072">
        <v>133.1</v>
      </c>
      <c r="E7" s="1072">
        <v>143.19999999999999</v>
      </c>
      <c r="F7" s="1072">
        <v>141</v>
      </c>
      <c r="G7" s="1072">
        <v>126.9</v>
      </c>
      <c r="H7" s="1072">
        <v>111.4</v>
      </c>
      <c r="I7" s="1073"/>
      <c r="J7" s="1073"/>
      <c r="K7" s="1072">
        <v>153.9</v>
      </c>
      <c r="L7" s="1072">
        <v>134.6</v>
      </c>
      <c r="M7" s="1072">
        <v>149.69999999999999</v>
      </c>
      <c r="N7" s="1072">
        <v>73.7</v>
      </c>
      <c r="O7" s="1072">
        <v>113.7</v>
      </c>
      <c r="P7" s="1072">
        <v>131.69999999999999</v>
      </c>
      <c r="Q7" s="1072">
        <v>138.80000000000001</v>
      </c>
      <c r="R7" s="1072">
        <v>116.8</v>
      </c>
      <c r="S7" s="1097">
        <v>121.3</v>
      </c>
      <c r="T7" s="1074" t="s">
        <v>1802</v>
      </c>
    </row>
    <row r="8" spans="1:20" s="1098" customFormat="1" ht="13.25" customHeight="1">
      <c r="A8" s="1071" t="s">
        <v>2520</v>
      </c>
      <c r="B8" s="1072">
        <v>128.1</v>
      </c>
      <c r="C8" s="1072">
        <v>168.5</v>
      </c>
      <c r="D8" s="1072">
        <v>135.1</v>
      </c>
      <c r="E8" s="1072">
        <v>146.30000000000001</v>
      </c>
      <c r="F8" s="1072">
        <v>138.19999999999999</v>
      </c>
      <c r="G8" s="1072">
        <v>131.5</v>
      </c>
      <c r="H8" s="1072">
        <v>113.5</v>
      </c>
      <c r="I8" s="1073"/>
      <c r="J8" s="1073"/>
      <c r="K8" s="1072">
        <v>146.5</v>
      </c>
      <c r="L8" s="1072">
        <v>144.9</v>
      </c>
      <c r="M8" s="1072">
        <v>150.5</v>
      </c>
      <c r="N8" s="1072">
        <v>65.7</v>
      </c>
      <c r="O8" s="1072">
        <v>75.8</v>
      </c>
      <c r="P8" s="1072">
        <v>131.1</v>
      </c>
      <c r="Q8" s="1072">
        <v>141.6</v>
      </c>
      <c r="R8" s="1072">
        <v>122.3</v>
      </c>
      <c r="S8" s="1097">
        <v>123.9</v>
      </c>
      <c r="T8" s="1074">
        <v>2021</v>
      </c>
    </row>
    <row r="9" spans="1:20" s="1098" customFormat="1" ht="13.25" customHeight="1">
      <c r="A9" s="1071" t="s">
        <v>2555</v>
      </c>
      <c r="B9" s="1072">
        <v>124.9</v>
      </c>
      <c r="C9" s="1072">
        <v>153.19999999999999</v>
      </c>
      <c r="D9" s="1072">
        <v>139.1</v>
      </c>
      <c r="E9" s="1072">
        <v>146</v>
      </c>
      <c r="F9" s="1072">
        <v>139.1</v>
      </c>
      <c r="G9" s="1072">
        <v>127</v>
      </c>
      <c r="H9" s="1072">
        <v>114</v>
      </c>
      <c r="I9" s="1039"/>
      <c r="J9" s="1039"/>
      <c r="K9" s="1072">
        <v>145</v>
      </c>
      <c r="L9" s="1072">
        <v>142.80000000000001</v>
      </c>
      <c r="M9" s="1072">
        <v>141.6</v>
      </c>
      <c r="N9" s="1072">
        <v>50.5</v>
      </c>
      <c r="O9" s="1072">
        <v>91</v>
      </c>
      <c r="P9" s="1072">
        <v>125.5</v>
      </c>
      <c r="Q9" s="1072">
        <v>142.4</v>
      </c>
      <c r="R9" s="1072">
        <v>124.4</v>
      </c>
      <c r="S9" s="1097">
        <v>128</v>
      </c>
      <c r="T9" s="1074">
        <v>2022</v>
      </c>
    </row>
    <row r="10" spans="1:20" s="1098" customFormat="1" ht="13.25" customHeight="1">
      <c r="A10" s="1071" t="s">
        <v>2522</v>
      </c>
      <c r="B10" s="1072">
        <v>121.7</v>
      </c>
      <c r="C10" s="1072">
        <v>146</v>
      </c>
      <c r="D10" s="1072">
        <v>143.19999999999999</v>
      </c>
      <c r="E10" s="1072">
        <v>144.4</v>
      </c>
      <c r="F10" s="1072">
        <v>142.30000000000001</v>
      </c>
      <c r="G10" s="1072">
        <v>133.30000000000001</v>
      </c>
      <c r="H10" s="1072">
        <v>113.1</v>
      </c>
      <c r="I10" s="1039"/>
      <c r="J10" s="1039"/>
      <c r="K10" s="1072">
        <v>140.1</v>
      </c>
      <c r="L10" s="1072">
        <v>150.1</v>
      </c>
      <c r="M10" s="1072">
        <v>135.80000000000001</v>
      </c>
      <c r="N10" s="1072">
        <v>49.1</v>
      </c>
      <c r="O10" s="1072">
        <v>105</v>
      </c>
      <c r="P10" s="1072">
        <v>123</v>
      </c>
      <c r="Q10" s="1072">
        <v>141.80000000000001</v>
      </c>
      <c r="R10" s="1072">
        <v>139</v>
      </c>
      <c r="S10" s="1097">
        <v>129.19999999999999</v>
      </c>
      <c r="T10" s="1074">
        <v>2023</v>
      </c>
    </row>
    <row r="11" spans="1:20" s="1098" customFormat="1" ht="6" customHeight="1">
      <c r="A11" s="1071"/>
      <c r="B11" s="1039"/>
      <c r="C11" s="1039"/>
      <c r="D11" s="1039"/>
      <c r="E11" s="1039"/>
      <c r="F11" s="1039"/>
      <c r="G11" s="1039"/>
      <c r="H11" s="1039"/>
      <c r="I11" s="1039"/>
      <c r="J11" s="1039"/>
      <c r="K11" s="1039"/>
      <c r="L11" s="1039"/>
      <c r="M11" s="1039"/>
      <c r="N11" s="1099"/>
      <c r="O11" s="1100"/>
      <c r="P11" s="1039"/>
      <c r="Q11" s="1039"/>
      <c r="R11" s="1039"/>
      <c r="S11" s="1101"/>
      <c r="T11" s="1074"/>
    </row>
    <row r="12" spans="1:20" ht="13.5" customHeight="1">
      <c r="A12" s="1075" t="s">
        <v>2523</v>
      </c>
      <c r="B12" s="1077">
        <v>122.5</v>
      </c>
      <c r="C12" s="1077">
        <v>157.5</v>
      </c>
      <c r="D12" s="1077">
        <v>143.6</v>
      </c>
      <c r="E12" s="1077">
        <v>146.6</v>
      </c>
      <c r="F12" s="1077">
        <v>141.80000000000001</v>
      </c>
      <c r="G12" s="1077">
        <v>135.9</v>
      </c>
      <c r="H12" s="1077">
        <v>107.2</v>
      </c>
      <c r="I12" s="1078"/>
      <c r="J12" s="1078"/>
      <c r="K12" s="1077">
        <v>143.4</v>
      </c>
      <c r="L12" s="1077">
        <v>139</v>
      </c>
      <c r="M12" s="1077">
        <v>142</v>
      </c>
      <c r="N12" s="1077">
        <v>56.6</v>
      </c>
      <c r="O12" s="1077">
        <v>104.1</v>
      </c>
      <c r="P12" s="1077">
        <v>121</v>
      </c>
      <c r="Q12" s="1077">
        <v>142.19999999999999</v>
      </c>
      <c r="R12" s="1077">
        <v>139.1</v>
      </c>
      <c r="S12" s="1077">
        <v>127</v>
      </c>
      <c r="T12" s="1079" t="s">
        <v>2524</v>
      </c>
    </row>
    <row r="13" spans="1:20" ht="13.5" customHeight="1">
      <c r="A13" s="1080" t="s">
        <v>2525</v>
      </c>
      <c r="B13" s="1072">
        <v>119.7</v>
      </c>
      <c r="C13" s="1072">
        <v>140.80000000000001</v>
      </c>
      <c r="D13" s="1072">
        <v>129.80000000000001</v>
      </c>
      <c r="E13" s="1072">
        <v>136.19999999999999</v>
      </c>
      <c r="F13" s="1072">
        <v>129.19999999999999</v>
      </c>
      <c r="G13" s="1072">
        <v>128.4</v>
      </c>
      <c r="H13" s="1072">
        <v>106.3</v>
      </c>
      <c r="I13" s="1073"/>
      <c r="J13" s="1073"/>
      <c r="K13" s="1072">
        <v>131.80000000000001</v>
      </c>
      <c r="L13" s="1072">
        <v>127.9</v>
      </c>
      <c r="M13" s="1072">
        <v>138.9</v>
      </c>
      <c r="N13" s="1072">
        <v>70.400000000000006</v>
      </c>
      <c r="O13" s="1072">
        <v>94.9</v>
      </c>
      <c r="P13" s="1072">
        <v>114.4</v>
      </c>
      <c r="Q13" s="1072">
        <v>135.1</v>
      </c>
      <c r="R13" s="1072">
        <v>134.5</v>
      </c>
      <c r="S13" s="1072">
        <v>115.4</v>
      </c>
      <c r="T13" s="1082" t="s">
        <v>2525</v>
      </c>
    </row>
    <row r="14" spans="1:20" ht="13.5" customHeight="1">
      <c r="A14" s="1080" t="s">
        <v>2526</v>
      </c>
      <c r="B14" s="1072">
        <v>121.6</v>
      </c>
      <c r="C14" s="1072">
        <v>154.1</v>
      </c>
      <c r="D14" s="1072">
        <v>143.6</v>
      </c>
      <c r="E14" s="1072">
        <v>141.80000000000001</v>
      </c>
      <c r="F14" s="1072">
        <v>150</v>
      </c>
      <c r="G14" s="1072">
        <v>133.9</v>
      </c>
      <c r="H14" s="1072">
        <v>107.3</v>
      </c>
      <c r="I14" s="1073"/>
      <c r="J14" s="1073"/>
      <c r="K14" s="1072">
        <v>135.4</v>
      </c>
      <c r="L14" s="1072">
        <v>140.1</v>
      </c>
      <c r="M14" s="1072">
        <v>139.30000000000001</v>
      </c>
      <c r="N14" s="1072">
        <v>53.9</v>
      </c>
      <c r="O14" s="1072">
        <v>98.4</v>
      </c>
      <c r="P14" s="1072">
        <v>117.8</v>
      </c>
      <c r="Q14" s="1072">
        <v>137.1</v>
      </c>
      <c r="R14" s="1072">
        <v>129.1</v>
      </c>
      <c r="S14" s="1072">
        <v>121</v>
      </c>
      <c r="T14" s="1082" t="s">
        <v>2527</v>
      </c>
    </row>
    <row r="15" spans="1:20" ht="13.5" customHeight="1">
      <c r="A15" s="1080" t="s">
        <v>2528</v>
      </c>
      <c r="B15" s="1072">
        <v>118.8</v>
      </c>
      <c r="C15" s="1072">
        <v>143.69999999999999</v>
      </c>
      <c r="D15" s="1072">
        <v>142.1</v>
      </c>
      <c r="E15" s="1072">
        <v>153.30000000000001</v>
      </c>
      <c r="F15" s="1072">
        <v>134.4</v>
      </c>
      <c r="G15" s="1072">
        <v>137.4</v>
      </c>
      <c r="H15" s="1072">
        <v>103.6</v>
      </c>
      <c r="I15" s="1073"/>
      <c r="J15" s="1073"/>
      <c r="K15" s="1072">
        <v>138.9</v>
      </c>
      <c r="L15" s="1072">
        <v>140.69999999999999</v>
      </c>
      <c r="M15" s="1072">
        <v>152.5</v>
      </c>
      <c r="N15" s="1072">
        <v>50</v>
      </c>
      <c r="O15" s="1072">
        <v>104.5</v>
      </c>
      <c r="P15" s="1072">
        <v>123.1</v>
      </c>
      <c r="Q15" s="1072">
        <v>137.5</v>
      </c>
      <c r="R15" s="1072">
        <v>136.30000000000001</v>
      </c>
      <c r="S15" s="1072">
        <v>125.6</v>
      </c>
      <c r="T15" s="1082" t="s">
        <v>2529</v>
      </c>
    </row>
    <row r="16" spans="1:20" ht="13.5" customHeight="1">
      <c r="A16" s="1080" t="s">
        <v>2530</v>
      </c>
      <c r="B16" s="1072">
        <v>124.1</v>
      </c>
      <c r="C16" s="1072">
        <v>169.4</v>
      </c>
      <c r="D16" s="1072">
        <v>151.19999999999999</v>
      </c>
      <c r="E16" s="1072">
        <v>157.69999999999999</v>
      </c>
      <c r="F16" s="1072">
        <v>148</v>
      </c>
      <c r="G16" s="1072">
        <v>142.30000000000001</v>
      </c>
      <c r="H16" s="1072">
        <v>105.9</v>
      </c>
      <c r="I16" s="1073"/>
      <c r="J16" s="1073"/>
      <c r="K16" s="1072">
        <v>149.30000000000001</v>
      </c>
      <c r="L16" s="1072">
        <v>145.19999999999999</v>
      </c>
      <c r="M16" s="1072">
        <v>142.80000000000001</v>
      </c>
      <c r="N16" s="1072">
        <v>59.1</v>
      </c>
      <c r="O16" s="1072">
        <v>108.3</v>
      </c>
      <c r="P16" s="1072">
        <v>141.1</v>
      </c>
      <c r="Q16" s="1072">
        <v>142.30000000000001</v>
      </c>
      <c r="R16" s="1072">
        <v>142.4</v>
      </c>
      <c r="S16" s="1072">
        <v>124.2</v>
      </c>
      <c r="T16" s="1082" t="s">
        <v>2531</v>
      </c>
    </row>
    <row r="17" spans="1:20" ht="13.5" customHeight="1">
      <c r="A17" s="1080" t="s">
        <v>2532</v>
      </c>
      <c r="B17" s="1072">
        <v>122</v>
      </c>
      <c r="C17" s="1072">
        <v>144.5</v>
      </c>
      <c r="D17" s="1072">
        <v>137.6</v>
      </c>
      <c r="E17" s="1072">
        <v>148.9</v>
      </c>
      <c r="F17" s="1072">
        <v>138.1</v>
      </c>
      <c r="G17" s="1072">
        <v>136.6</v>
      </c>
      <c r="H17" s="1072">
        <v>110.2</v>
      </c>
      <c r="I17" s="1073"/>
      <c r="J17" s="1073"/>
      <c r="K17" s="1072">
        <v>147.19999999999999</v>
      </c>
      <c r="L17" s="1072">
        <v>136</v>
      </c>
      <c r="M17" s="1072">
        <v>142.5</v>
      </c>
      <c r="N17" s="1072">
        <v>63.1</v>
      </c>
      <c r="O17" s="1072">
        <v>106.8</v>
      </c>
      <c r="P17" s="1072">
        <v>134.80000000000001</v>
      </c>
      <c r="Q17" s="1072">
        <v>139.19999999999999</v>
      </c>
      <c r="R17" s="1072">
        <v>150.9</v>
      </c>
      <c r="S17" s="1072">
        <v>126.3</v>
      </c>
      <c r="T17" s="1082" t="s">
        <v>2533</v>
      </c>
    </row>
    <row r="18" spans="1:20" ht="13.5" customHeight="1">
      <c r="A18" s="1080" t="s">
        <v>2534</v>
      </c>
      <c r="B18" s="1072">
        <v>124.2</v>
      </c>
      <c r="C18" s="1072">
        <v>173.2</v>
      </c>
      <c r="D18" s="1072">
        <v>150.19999999999999</v>
      </c>
      <c r="E18" s="1072">
        <v>145</v>
      </c>
      <c r="F18" s="1072">
        <v>146.9</v>
      </c>
      <c r="G18" s="1072">
        <v>136.5</v>
      </c>
      <c r="H18" s="1072">
        <v>109.8</v>
      </c>
      <c r="I18" s="1073"/>
      <c r="J18" s="1073"/>
      <c r="K18" s="1072">
        <v>146</v>
      </c>
      <c r="L18" s="1072">
        <v>144.6</v>
      </c>
      <c r="M18" s="1072">
        <v>145.5</v>
      </c>
      <c r="N18" s="1072">
        <v>51.7</v>
      </c>
      <c r="O18" s="1072">
        <v>102.6</v>
      </c>
      <c r="P18" s="1072">
        <v>125.3</v>
      </c>
      <c r="Q18" s="1072">
        <v>148.4</v>
      </c>
      <c r="R18" s="1072">
        <v>138.9</v>
      </c>
      <c r="S18" s="1072">
        <v>128.30000000000001</v>
      </c>
      <c r="T18" s="1082" t="s">
        <v>2535</v>
      </c>
    </row>
    <row r="19" spans="1:20" ht="13.5" customHeight="1">
      <c r="A19" s="1080" t="s">
        <v>2536</v>
      </c>
      <c r="B19" s="1072">
        <v>124</v>
      </c>
      <c r="C19" s="1072">
        <v>159.69999999999999</v>
      </c>
      <c r="D19" s="1072">
        <v>147.80000000000001</v>
      </c>
      <c r="E19" s="1072">
        <v>159.80000000000001</v>
      </c>
      <c r="F19" s="1072">
        <v>148.19999999999999</v>
      </c>
      <c r="G19" s="1072">
        <v>139.30000000000001</v>
      </c>
      <c r="H19" s="1072">
        <v>106.1</v>
      </c>
      <c r="I19" s="1073"/>
      <c r="J19" s="1073"/>
      <c r="K19" s="1072">
        <v>154.5</v>
      </c>
      <c r="L19" s="1072">
        <v>141.30000000000001</v>
      </c>
      <c r="M19" s="1072">
        <v>147.4</v>
      </c>
      <c r="N19" s="1072">
        <v>52.9</v>
      </c>
      <c r="O19" s="1072">
        <v>104</v>
      </c>
      <c r="P19" s="1072">
        <v>123.3</v>
      </c>
      <c r="Q19" s="1072">
        <v>148.1</v>
      </c>
      <c r="R19" s="1072">
        <v>140.69999999999999</v>
      </c>
      <c r="S19" s="1072">
        <v>134.6</v>
      </c>
      <c r="T19" s="1082" t="s">
        <v>2537</v>
      </c>
    </row>
    <row r="20" spans="1:20" ht="13.5" customHeight="1">
      <c r="A20" s="1080" t="s">
        <v>2538</v>
      </c>
      <c r="B20" s="1072">
        <v>117.3</v>
      </c>
      <c r="C20" s="1072">
        <v>163.19999999999999</v>
      </c>
      <c r="D20" s="1072">
        <v>134.5</v>
      </c>
      <c r="E20" s="1072">
        <v>139.80000000000001</v>
      </c>
      <c r="F20" s="1072">
        <v>129.5</v>
      </c>
      <c r="G20" s="1072">
        <v>136.30000000000001</v>
      </c>
      <c r="H20" s="1072">
        <v>111.4</v>
      </c>
      <c r="I20" s="1073"/>
      <c r="J20" s="1073"/>
      <c r="K20" s="1072">
        <v>143.80000000000001</v>
      </c>
      <c r="L20" s="1072">
        <v>133.19999999999999</v>
      </c>
      <c r="M20" s="1072">
        <v>129.1</v>
      </c>
      <c r="N20" s="1072">
        <v>57.7</v>
      </c>
      <c r="O20" s="1072">
        <v>104.9</v>
      </c>
      <c r="P20" s="1072">
        <v>87.8</v>
      </c>
      <c r="Q20" s="1072">
        <v>144.1</v>
      </c>
      <c r="R20" s="1072">
        <v>136.5</v>
      </c>
      <c r="S20" s="1072">
        <v>119.2</v>
      </c>
      <c r="T20" s="1082" t="s">
        <v>2539</v>
      </c>
    </row>
    <row r="21" spans="1:20" ht="13.5" customHeight="1">
      <c r="A21" s="1080" t="s">
        <v>2540</v>
      </c>
      <c r="B21" s="1072">
        <v>122.2</v>
      </c>
      <c r="C21" s="1072">
        <v>147.30000000000001</v>
      </c>
      <c r="D21" s="1072">
        <v>141.19999999999999</v>
      </c>
      <c r="E21" s="1072">
        <v>137.4</v>
      </c>
      <c r="F21" s="1072">
        <v>135.1</v>
      </c>
      <c r="G21" s="1072">
        <v>131</v>
      </c>
      <c r="H21" s="1072">
        <v>108.9</v>
      </c>
      <c r="I21" s="1073"/>
      <c r="J21" s="1073"/>
      <c r="K21" s="1072">
        <v>136.69999999999999</v>
      </c>
      <c r="L21" s="1072">
        <v>137.19999999999999</v>
      </c>
      <c r="M21" s="1072">
        <v>139</v>
      </c>
      <c r="N21" s="1072">
        <v>65.8</v>
      </c>
      <c r="O21" s="1072">
        <v>104.1</v>
      </c>
      <c r="P21" s="1072">
        <v>118</v>
      </c>
      <c r="Q21" s="1072">
        <v>145.1</v>
      </c>
      <c r="R21" s="1072">
        <v>133.4</v>
      </c>
      <c r="S21" s="1072">
        <v>121.8</v>
      </c>
      <c r="T21" s="1082" t="s">
        <v>2541</v>
      </c>
    </row>
    <row r="22" spans="1:20" ht="13.5" customHeight="1">
      <c r="A22" s="1080" t="s">
        <v>2542</v>
      </c>
      <c r="B22" s="1072">
        <v>123.7</v>
      </c>
      <c r="C22" s="1072">
        <v>172.7</v>
      </c>
      <c r="D22" s="1072">
        <v>147.4</v>
      </c>
      <c r="E22" s="1072">
        <v>158.19999999999999</v>
      </c>
      <c r="F22" s="1072">
        <v>147.6</v>
      </c>
      <c r="G22" s="1072">
        <v>137</v>
      </c>
      <c r="H22" s="1072">
        <v>107</v>
      </c>
      <c r="I22" s="1073"/>
      <c r="J22" s="1073"/>
      <c r="K22" s="1072">
        <v>147.30000000000001</v>
      </c>
      <c r="L22" s="1072">
        <v>138.5</v>
      </c>
      <c r="M22" s="1072">
        <v>144.30000000000001</v>
      </c>
      <c r="N22" s="1072">
        <v>45.6</v>
      </c>
      <c r="O22" s="1072">
        <v>110.8</v>
      </c>
      <c r="P22" s="1072">
        <v>129.4</v>
      </c>
      <c r="Q22" s="1072">
        <v>141.9</v>
      </c>
      <c r="R22" s="1072">
        <v>143</v>
      </c>
      <c r="S22" s="1072">
        <v>138.9</v>
      </c>
      <c r="T22" s="1082" t="s">
        <v>2543</v>
      </c>
    </row>
    <row r="23" spans="1:20" ht="13.5" customHeight="1">
      <c r="A23" s="1080" t="s">
        <v>2544</v>
      </c>
      <c r="B23" s="1072">
        <v>127</v>
      </c>
      <c r="C23" s="1072">
        <v>153.1</v>
      </c>
      <c r="D23" s="1072">
        <v>151.80000000000001</v>
      </c>
      <c r="E23" s="1072">
        <v>143.19999999999999</v>
      </c>
      <c r="F23" s="1072">
        <v>148.6</v>
      </c>
      <c r="G23" s="1072">
        <v>133.69999999999999</v>
      </c>
      <c r="H23" s="1072">
        <v>106.6</v>
      </c>
      <c r="I23" s="1073"/>
      <c r="J23" s="1073"/>
      <c r="K23" s="1072">
        <v>144.6</v>
      </c>
      <c r="L23" s="1072">
        <v>142.80000000000001</v>
      </c>
      <c r="M23" s="1072">
        <v>150.6</v>
      </c>
      <c r="N23" s="1072">
        <v>51.4</v>
      </c>
      <c r="O23" s="1072">
        <v>106.4</v>
      </c>
      <c r="P23" s="1072">
        <v>129.69999999999999</v>
      </c>
      <c r="Q23" s="1072">
        <v>147.4</v>
      </c>
      <c r="R23" s="1072">
        <v>137.9</v>
      </c>
      <c r="S23" s="1072">
        <v>136.80000000000001</v>
      </c>
      <c r="T23" s="1082" t="s">
        <v>2545</v>
      </c>
    </row>
    <row r="24" spans="1:20" ht="13.5" customHeight="1">
      <c r="A24" s="1080" t="s">
        <v>2546</v>
      </c>
      <c r="B24" s="1072">
        <v>124.5</v>
      </c>
      <c r="C24" s="1072">
        <v>166.5</v>
      </c>
      <c r="D24" s="1072">
        <v>147.69999999999999</v>
      </c>
      <c r="E24" s="1072">
        <v>137.80000000000001</v>
      </c>
      <c r="F24" s="1072">
        <v>146.5</v>
      </c>
      <c r="G24" s="1072">
        <v>137.6</v>
      </c>
      <c r="H24" s="1072">
        <v>103.9</v>
      </c>
      <c r="I24" s="1073"/>
      <c r="J24" s="1073"/>
      <c r="K24" s="1072">
        <v>144.80000000000001</v>
      </c>
      <c r="L24" s="1072">
        <v>139.69999999999999</v>
      </c>
      <c r="M24" s="1072">
        <v>133.19999999999999</v>
      </c>
      <c r="N24" s="1072">
        <v>65.099999999999994</v>
      </c>
      <c r="O24" s="1072">
        <v>102.5</v>
      </c>
      <c r="P24" s="1072">
        <v>110.7</v>
      </c>
      <c r="Q24" s="1072">
        <v>141.1</v>
      </c>
      <c r="R24" s="1072">
        <v>145.6</v>
      </c>
      <c r="S24" s="1072">
        <v>133.6</v>
      </c>
      <c r="T24" s="1082" t="s">
        <v>2547</v>
      </c>
    </row>
    <row r="25" spans="1:20" ht="17.25" customHeight="1">
      <c r="A25" s="1083"/>
      <c r="B25" s="1084"/>
      <c r="D25" s="3511" t="s">
        <v>2548</v>
      </c>
      <c r="E25" s="3511"/>
      <c r="F25" s="3511"/>
      <c r="G25" s="3511"/>
      <c r="H25" s="1085"/>
      <c r="I25" s="1085"/>
      <c r="J25" s="1085"/>
      <c r="K25" s="1084"/>
      <c r="L25" s="1088"/>
      <c r="N25" s="3511" t="s">
        <v>2548</v>
      </c>
      <c r="O25" s="3511"/>
      <c r="P25" s="3511"/>
      <c r="Q25" s="3511"/>
      <c r="T25" s="1086"/>
    </row>
    <row r="26" spans="1:20" ht="15" customHeight="1">
      <c r="A26" s="1075" t="s">
        <v>2523</v>
      </c>
      <c r="B26" s="1077">
        <v>117.1</v>
      </c>
      <c r="C26" s="1077">
        <v>148.6</v>
      </c>
      <c r="D26" s="1077">
        <v>134.69999999999999</v>
      </c>
      <c r="E26" s="1077">
        <v>128.9</v>
      </c>
      <c r="F26" s="1077">
        <v>131.5</v>
      </c>
      <c r="G26" s="1077">
        <v>124.1</v>
      </c>
      <c r="H26" s="1077">
        <v>104</v>
      </c>
      <c r="I26" s="1078"/>
      <c r="J26" s="1078"/>
      <c r="K26" s="1077">
        <v>133.19999999999999</v>
      </c>
      <c r="L26" s="1077">
        <v>131.19999999999999</v>
      </c>
      <c r="M26" s="1077">
        <v>133.4</v>
      </c>
      <c r="N26" s="1077">
        <v>53.8</v>
      </c>
      <c r="O26" s="1077">
        <v>98.8</v>
      </c>
      <c r="P26" s="1077">
        <v>117</v>
      </c>
      <c r="Q26" s="1077">
        <v>138.1</v>
      </c>
      <c r="R26" s="1077">
        <v>133.4</v>
      </c>
      <c r="S26" s="1077">
        <v>119.4</v>
      </c>
      <c r="T26" s="1079" t="s">
        <v>2524</v>
      </c>
    </row>
    <row r="27" spans="1:20" ht="13.5" customHeight="1">
      <c r="A27" s="1080" t="s">
        <v>2549</v>
      </c>
      <c r="B27" s="1072">
        <v>114.1</v>
      </c>
      <c r="C27" s="1072">
        <v>132.4</v>
      </c>
      <c r="D27" s="1072">
        <v>121.5</v>
      </c>
      <c r="E27" s="1072">
        <v>118.9</v>
      </c>
      <c r="F27" s="1072">
        <v>120.2</v>
      </c>
      <c r="G27" s="1072">
        <v>117.4</v>
      </c>
      <c r="H27" s="1072">
        <v>102.7</v>
      </c>
      <c r="I27" s="1073"/>
      <c r="J27" s="1073"/>
      <c r="K27" s="1072">
        <v>122.1</v>
      </c>
      <c r="L27" s="1072">
        <v>119.7</v>
      </c>
      <c r="M27" s="1072">
        <v>131.19999999999999</v>
      </c>
      <c r="N27" s="1072">
        <v>65.7</v>
      </c>
      <c r="O27" s="1072">
        <v>90.9</v>
      </c>
      <c r="P27" s="1072">
        <v>108.9</v>
      </c>
      <c r="Q27" s="1072">
        <v>130.80000000000001</v>
      </c>
      <c r="R27" s="1072">
        <v>126.8</v>
      </c>
      <c r="S27" s="1072">
        <v>109.1</v>
      </c>
      <c r="T27" s="1082" t="s">
        <v>2525</v>
      </c>
    </row>
    <row r="28" spans="1:20" ht="13.5" customHeight="1">
      <c r="A28" s="1080" t="s">
        <v>2526</v>
      </c>
      <c r="B28" s="1072">
        <v>116.1</v>
      </c>
      <c r="C28" s="1072">
        <v>149.4</v>
      </c>
      <c r="D28" s="1072">
        <v>135.30000000000001</v>
      </c>
      <c r="E28" s="1072">
        <v>123.2</v>
      </c>
      <c r="F28" s="1072">
        <v>138.30000000000001</v>
      </c>
      <c r="G28" s="1072">
        <v>123.7</v>
      </c>
      <c r="H28" s="1072">
        <v>103.9</v>
      </c>
      <c r="I28" s="1073"/>
      <c r="J28" s="1073"/>
      <c r="K28" s="1072">
        <v>125.3</v>
      </c>
      <c r="L28" s="1072">
        <v>132.30000000000001</v>
      </c>
      <c r="M28" s="1072">
        <v>129.5</v>
      </c>
      <c r="N28" s="1072">
        <v>50.9</v>
      </c>
      <c r="O28" s="1072">
        <v>92.9</v>
      </c>
      <c r="P28" s="1072">
        <v>112</v>
      </c>
      <c r="Q28" s="1072">
        <v>132.80000000000001</v>
      </c>
      <c r="R28" s="1072">
        <v>123.1</v>
      </c>
      <c r="S28" s="1072">
        <v>114.9</v>
      </c>
      <c r="T28" s="1082" t="s">
        <v>2527</v>
      </c>
    </row>
    <row r="29" spans="1:20" ht="13.5" customHeight="1">
      <c r="A29" s="1080" t="s">
        <v>2528</v>
      </c>
      <c r="B29" s="1072">
        <v>113.3</v>
      </c>
      <c r="C29" s="1072">
        <v>137.69999999999999</v>
      </c>
      <c r="D29" s="1072">
        <v>133.1</v>
      </c>
      <c r="E29" s="1072">
        <v>129.9</v>
      </c>
      <c r="F29" s="1072">
        <v>123.1</v>
      </c>
      <c r="G29" s="1072">
        <v>125.3</v>
      </c>
      <c r="H29" s="1072">
        <v>100.8</v>
      </c>
      <c r="I29" s="1073"/>
      <c r="J29" s="1073"/>
      <c r="K29" s="1072">
        <v>128.19999999999999</v>
      </c>
      <c r="L29" s="1072">
        <v>131.1</v>
      </c>
      <c r="M29" s="1072">
        <v>141.80000000000001</v>
      </c>
      <c r="N29" s="1072">
        <v>47.4</v>
      </c>
      <c r="O29" s="1072">
        <v>99</v>
      </c>
      <c r="P29" s="1072">
        <v>118.9</v>
      </c>
      <c r="Q29" s="1072">
        <v>132.69999999999999</v>
      </c>
      <c r="R29" s="1072">
        <v>130.4</v>
      </c>
      <c r="S29" s="1072">
        <v>118.9</v>
      </c>
      <c r="T29" s="1082" t="s">
        <v>2529</v>
      </c>
    </row>
    <row r="30" spans="1:20" ht="13.5" customHeight="1">
      <c r="A30" s="1080" t="s">
        <v>2530</v>
      </c>
      <c r="B30" s="1072">
        <v>118.6</v>
      </c>
      <c r="C30" s="1072">
        <v>157.69999999999999</v>
      </c>
      <c r="D30" s="1072">
        <v>141.6</v>
      </c>
      <c r="E30" s="1072">
        <v>138.19999999999999</v>
      </c>
      <c r="F30" s="1072">
        <v>137.80000000000001</v>
      </c>
      <c r="G30" s="1072">
        <v>130.1</v>
      </c>
      <c r="H30" s="1072">
        <v>103.1</v>
      </c>
      <c r="I30" s="1073"/>
      <c r="J30" s="1073"/>
      <c r="K30" s="1072">
        <v>138.1</v>
      </c>
      <c r="L30" s="1072">
        <v>136.80000000000001</v>
      </c>
      <c r="M30" s="1072">
        <v>131.6</v>
      </c>
      <c r="N30" s="1072">
        <v>56.1</v>
      </c>
      <c r="O30" s="1072">
        <v>102.4</v>
      </c>
      <c r="P30" s="1072">
        <v>135.30000000000001</v>
      </c>
      <c r="Q30" s="1072">
        <v>138.19999999999999</v>
      </c>
      <c r="R30" s="1072">
        <v>136.69999999999999</v>
      </c>
      <c r="S30" s="1072">
        <v>117.3</v>
      </c>
      <c r="T30" s="1082" t="s">
        <v>2531</v>
      </c>
    </row>
    <row r="31" spans="1:20" ht="13.5" customHeight="1">
      <c r="A31" s="1080" t="s">
        <v>2532</v>
      </c>
      <c r="B31" s="1072">
        <v>116.7</v>
      </c>
      <c r="C31" s="1072">
        <v>134.80000000000001</v>
      </c>
      <c r="D31" s="1072">
        <v>129.5</v>
      </c>
      <c r="E31" s="1072">
        <v>132</v>
      </c>
      <c r="F31" s="1072">
        <v>129.30000000000001</v>
      </c>
      <c r="G31" s="1072">
        <v>124.6</v>
      </c>
      <c r="H31" s="1072">
        <v>106.6</v>
      </c>
      <c r="I31" s="1073"/>
      <c r="J31" s="1073"/>
      <c r="K31" s="1072">
        <v>136.4</v>
      </c>
      <c r="L31" s="1072">
        <v>128.80000000000001</v>
      </c>
      <c r="M31" s="1072">
        <v>136.6</v>
      </c>
      <c r="N31" s="1072">
        <v>60.4</v>
      </c>
      <c r="O31" s="1072">
        <v>101.2</v>
      </c>
      <c r="P31" s="1072">
        <v>130.4</v>
      </c>
      <c r="Q31" s="1072">
        <v>134.9</v>
      </c>
      <c r="R31" s="1072">
        <v>145</v>
      </c>
      <c r="S31" s="1072">
        <v>119</v>
      </c>
      <c r="T31" s="1082" t="s">
        <v>2533</v>
      </c>
    </row>
    <row r="32" spans="1:20" ht="13.5" customHeight="1">
      <c r="A32" s="1080" t="s">
        <v>2534</v>
      </c>
      <c r="B32" s="1072">
        <v>119</v>
      </c>
      <c r="C32" s="1072">
        <v>160.80000000000001</v>
      </c>
      <c r="D32" s="1072">
        <v>140.9</v>
      </c>
      <c r="E32" s="1072">
        <v>128.9</v>
      </c>
      <c r="F32" s="1072">
        <v>137.1</v>
      </c>
      <c r="G32" s="1072">
        <v>124.6</v>
      </c>
      <c r="H32" s="1072">
        <v>106.3</v>
      </c>
      <c r="I32" s="1073"/>
      <c r="J32" s="1073"/>
      <c r="K32" s="1072">
        <v>135.9</v>
      </c>
      <c r="L32" s="1072">
        <v>137.4</v>
      </c>
      <c r="M32" s="1072">
        <v>139.19999999999999</v>
      </c>
      <c r="N32" s="1072">
        <v>49.6</v>
      </c>
      <c r="O32" s="1072">
        <v>98</v>
      </c>
      <c r="P32" s="1072">
        <v>121.6</v>
      </c>
      <c r="Q32" s="1072">
        <v>144.4</v>
      </c>
      <c r="R32" s="1072">
        <v>134</v>
      </c>
      <c r="S32" s="1072">
        <v>120.5</v>
      </c>
      <c r="T32" s="1082" t="s">
        <v>2535</v>
      </c>
    </row>
    <row r="33" spans="1:20" ht="13.5" customHeight="1">
      <c r="A33" s="1080" t="s">
        <v>2536</v>
      </c>
      <c r="B33" s="1072">
        <v>119</v>
      </c>
      <c r="C33" s="1072">
        <v>151</v>
      </c>
      <c r="D33" s="1072">
        <v>138.9</v>
      </c>
      <c r="E33" s="1072">
        <v>143</v>
      </c>
      <c r="F33" s="1072">
        <v>137.6</v>
      </c>
      <c r="G33" s="1072">
        <v>126.4</v>
      </c>
      <c r="H33" s="1072">
        <v>103.4</v>
      </c>
      <c r="I33" s="1073"/>
      <c r="J33" s="1073"/>
      <c r="K33" s="1072">
        <v>143.5</v>
      </c>
      <c r="L33" s="1072">
        <v>134.5</v>
      </c>
      <c r="M33" s="1072">
        <v>139.4</v>
      </c>
      <c r="N33" s="1072">
        <v>50.7</v>
      </c>
      <c r="O33" s="1072">
        <v>99.7</v>
      </c>
      <c r="P33" s="1072">
        <v>120.5</v>
      </c>
      <c r="Q33" s="1072">
        <v>144.1</v>
      </c>
      <c r="R33" s="1072">
        <v>135.69999999999999</v>
      </c>
      <c r="S33" s="1072">
        <v>126.3</v>
      </c>
      <c r="T33" s="1082" t="s">
        <v>2537</v>
      </c>
    </row>
    <row r="34" spans="1:20" ht="13.5" customHeight="1">
      <c r="A34" s="1080" t="s">
        <v>2538</v>
      </c>
      <c r="B34" s="1072">
        <v>112.4</v>
      </c>
      <c r="C34" s="1072">
        <v>153</v>
      </c>
      <c r="D34" s="1072">
        <v>126.3</v>
      </c>
      <c r="E34" s="1072">
        <v>125</v>
      </c>
      <c r="F34" s="1072">
        <v>119.9</v>
      </c>
      <c r="G34" s="1072">
        <v>123.2</v>
      </c>
      <c r="H34" s="1072">
        <v>107.7</v>
      </c>
      <c r="I34" s="1073"/>
      <c r="J34" s="1073"/>
      <c r="K34" s="1072">
        <v>134.4</v>
      </c>
      <c r="L34" s="1072">
        <v>126.5</v>
      </c>
      <c r="M34" s="1072">
        <v>121.6</v>
      </c>
      <c r="N34" s="1072">
        <v>55</v>
      </c>
      <c r="O34" s="1072">
        <v>99.4</v>
      </c>
      <c r="P34" s="1072">
        <v>86</v>
      </c>
      <c r="Q34" s="1072">
        <v>140.30000000000001</v>
      </c>
      <c r="R34" s="1072">
        <v>132.19999999999999</v>
      </c>
      <c r="S34" s="1072">
        <v>112.2</v>
      </c>
      <c r="T34" s="1082" t="s">
        <v>2539</v>
      </c>
    </row>
    <row r="35" spans="1:20" ht="13.5" customHeight="1">
      <c r="A35" s="1080" t="s">
        <v>2540</v>
      </c>
      <c r="B35" s="1072">
        <v>117.1</v>
      </c>
      <c r="C35" s="1072">
        <v>141.9</v>
      </c>
      <c r="D35" s="1072">
        <v>132</v>
      </c>
      <c r="E35" s="1072">
        <v>121.5</v>
      </c>
      <c r="F35" s="1072">
        <v>123.9</v>
      </c>
      <c r="G35" s="1072">
        <v>119.2</v>
      </c>
      <c r="H35" s="1072">
        <v>105.7</v>
      </c>
      <c r="I35" s="1073"/>
      <c r="J35" s="1073"/>
      <c r="K35" s="1072">
        <v>128</v>
      </c>
      <c r="L35" s="1072">
        <v>129.5</v>
      </c>
      <c r="M35" s="1072">
        <v>130.69999999999999</v>
      </c>
      <c r="N35" s="1072">
        <v>63.1</v>
      </c>
      <c r="O35" s="1072">
        <v>98.4</v>
      </c>
      <c r="P35" s="1072">
        <v>114.5</v>
      </c>
      <c r="Q35" s="1072">
        <v>141.4</v>
      </c>
      <c r="R35" s="1072">
        <v>127.9</v>
      </c>
      <c r="S35" s="1072">
        <v>114.4</v>
      </c>
      <c r="T35" s="1082" t="s">
        <v>2541</v>
      </c>
    </row>
    <row r="36" spans="1:20" ht="13.5" customHeight="1">
      <c r="A36" s="1080" t="s">
        <v>2542</v>
      </c>
      <c r="B36" s="1072">
        <v>118.2</v>
      </c>
      <c r="C36" s="1072">
        <v>161.80000000000001</v>
      </c>
      <c r="D36" s="1072">
        <v>137.9</v>
      </c>
      <c r="E36" s="1072">
        <v>138.9</v>
      </c>
      <c r="F36" s="1072">
        <v>136.4</v>
      </c>
      <c r="G36" s="1072">
        <v>126.1</v>
      </c>
      <c r="H36" s="1072">
        <v>104.1</v>
      </c>
      <c r="I36" s="1073"/>
      <c r="J36" s="1073"/>
      <c r="K36" s="1072">
        <v>137.30000000000001</v>
      </c>
      <c r="L36" s="1072">
        <v>131</v>
      </c>
      <c r="M36" s="1072">
        <v>135.5</v>
      </c>
      <c r="N36" s="1072">
        <v>43</v>
      </c>
      <c r="O36" s="1072">
        <v>104.3</v>
      </c>
      <c r="P36" s="1072">
        <v>125.4</v>
      </c>
      <c r="Q36" s="1072">
        <v>137.69999999999999</v>
      </c>
      <c r="R36" s="1072">
        <v>137.69999999999999</v>
      </c>
      <c r="S36" s="1072">
        <v>130.4</v>
      </c>
      <c r="T36" s="1082" t="s">
        <v>2543</v>
      </c>
    </row>
    <row r="37" spans="1:20" ht="13.5" customHeight="1">
      <c r="A37" s="1080" t="s">
        <v>2544</v>
      </c>
      <c r="B37" s="1072">
        <v>121.3</v>
      </c>
      <c r="C37" s="1072">
        <v>142.69999999999999</v>
      </c>
      <c r="D37" s="1072">
        <v>141.80000000000001</v>
      </c>
      <c r="E37" s="1072">
        <v>124.8</v>
      </c>
      <c r="F37" s="1072">
        <v>137.6</v>
      </c>
      <c r="G37" s="1072">
        <v>122.2</v>
      </c>
      <c r="H37" s="1072">
        <v>103.7</v>
      </c>
      <c r="I37" s="1073"/>
      <c r="J37" s="1073"/>
      <c r="K37" s="1072">
        <v>133.80000000000001</v>
      </c>
      <c r="L37" s="1072">
        <v>135.30000000000001</v>
      </c>
      <c r="M37" s="1072">
        <v>139.69999999999999</v>
      </c>
      <c r="N37" s="1072">
        <v>48.1</v>
      </c>
      <c r="O37" s="1072">
        <v>100.5</v>
      </c>
      <c r="P37" s="1072">
        <v>126</v>
      </c>
      <c r="Q37" s="1072">
        <v>143.19999999999999</v>
      </c>
      <c r="R37" s="1072">
        <v>132.5</v>
      </c>
      <c r="S37" s="1072">
        <v>127.5</v>
      </c>
      <c r="T37" s="1082" t="s">
        <v>2545</v>
      </c>
    </row>
    <row r="38" spans="1:20" ht="13.5" customHeight="1">
      <c r="A38" s="1080" t="s">
        <v>2546</v>
      </c>
      <c r="B38" s="1072">
        <v>119</v>
      </c>
      <c r="C38" s="1072">
        <v>158.19999999999999</v>
      </c>
      <c r="D38" s="1072">
        <v>138.5</v>
      </c>
      <c r="E38" s="1072">
        <v>121.8</v>
      </c>
      <c r="F38" s="1072">
        <v>137.1</v>
      </c>
      <c r="G38" s="1072">
        <v>126.1</v>
      </c>
      <c r="H38" s="1072">
        <v>100.7</v>
      </c>
      <c r="I38" s="1073"/>
      <c r="J38" s="1073"/>
      <c r="K38" s="1072">
        <v>135.19999999999999</v>
      </c>
      <c r="L38" s="1072">
        <v>130.9</v>
      </c>
      <c r="M38" s="1072">
        <v>125.6</v>
      </c>
      <c r="N38" s="1072">
        <v>60.9</v>
      </c>
      <c r="O38" s="1072">
        <v>98.2</v>
      </c>
      <c r="P38" s="1072">
        <v>108.1</v>
      </c>
      <c r="Q38" s="1072">
        <v>137.1</v>
      </c>
      <c r="R38" s="1072">
        <v>139</v>
      </c>
      <c r="S38" s="1072">
        <v>123.4</v>
      </c>
      <c r="T38" s="1082" t="s">
        <v>2547</v>
      </c>
    </row>
    <row r="39" spans="1:20" ht="17.25" customHeight="1">
      <c r="A39" s="1083"/>
      <c r="B39" s="1084"/>
      <c r="D39" s="3511" t="s">
        <v>2550</v>
      </c>
      <c r="E39" s="3511"/>
      <c r="F39" s="3511"/>
      <c r="G39" s="3511"/>
      <c r="H39" s="1085"/>
      <c r="I39" s="1085"/>
      <c r="J39" s="1085"/>
      <c r="K39" s="1084"/>
      <c r="L39" s="1088"/>
      <c r="N39" s="3511" t="s">
        <v>2550</v>
      </c>
      <c r="O39" s="3511"/>
      <c r="P39" s="3511"/>
      <c r="Q39" s="3511"/>
      <c r="T39" s="1086"/>
    </row>
    <row r="40" spans="1:20" ht="15.75" customHeight="1">
      <c r="A40" s="1075" t="s">
        <v>2523</v>
      </c>
      <c r="B40" s="1077">
        <v>5.4</v>
      </c>
      <c r="C40" s="1077">
        <v>8.9</v>
      </c>
      <c r="D40" s="1077">
        <v>8.9</v>
      </c>
      <c r="E40" s="1077">
        <v>17.7</v>
      </c>
      <c r="F40" s="1077">
        <v>10.3</v>
      </c>
      <c r="G40" s="1077">
        <v>11.8</v>
      </c>
      <c r="H40" s="1077">
        <v>3.2</v>
      </c>
      <c r="I40" s="1078"/>
      <c r="J40" s="1078"/>
      <c r="K40" s="1077">
        <v>10.199999999999999</v>
      </c>
      <c r="L40" s="1077">
        <v>7.8</v>
      </c>
      <c r="M40" s="1077">
        <v>8.6</v>
      </c>
      <c r="N40" s="1077">
        <v>2.8</v>
      </c>
      <c r="O40" s="1077">
        <v>5.3</v>
      </c>
      <c r="P40" s="1077">
        <v>4</v>
      </c>
      <c r="Q40" s="1077">
        <v>4.0999999999999996</v>
      </c>
      <c r="R40" s="1077">
        <v>5.7</v>
      </c>
      <c r="S40" s="1077">
        <v>7.6</v>
      </c>
      <c r="T40" s="1079" t="s">
        <v>2524</v>
      </c>
    </row>
    <row r="41" spans="1:20" ht="13.5" customHeight="1">
      <c r="A41" s="1080" t="s">
        <v>2549</v>
      </c>
      <c r="B41" s="1072">
        <v>5.6</v>
      </c>
      <c r="C41" s="1072">
        <v>8.4</v>
      </c>
      <c r="D41" s="1072">
        <v>8.3000000000000007</v>
      </c>
      <c r="E41" s="1072">
        <v>17.3</v>
      </c>
      <c r="F41" s="1072">
        <v>9</v>
      </c>
      <c r="G41" s="1072">
        <v>11</v>
      </c>
      <c r="H41" s="1072">
        <v>3.6</v>
      </c>
      <c r="I41" s="1073"/>
      <c r="J41" s="1073"/>
      <c r="K41" s="1072">
        <v>9.6999999999999993</v>
      </c>
      <c r="L41" s="1072">
        <v>8.1999999999999993</v>
      </c>
      <c r="M41" s="1072">
        <v>7.7</v>
      </c>
      <c r="N41" s="1072">
        <v>4.7</v>
      </c>
      <c r="O41" s="1072">
        <v>4</v>
      </c>
      <c r="P41" s="1072">
        <v>5.5</v>
      </c>
      <c r="Q41" s="1072">
        <v>4.3</v>
      </c>
      <c r="R41" s="1072">
        <v>7.7</v>
      </c>
      <c r="S41" s="1072">
        <v>6.3</v>
      </c>
      <c r="T41" s="1082" t="s">
        <v>2525</v>
      </c>
    </row>
    <row r="42" spans="1:20" ht="13.5" customHeight="1">
      <c r="A42" s="1080" t="s">
        <v>2526</v>
      </c>
      <c r="B42" s="1072">
        <v>5.5</v>
      </c>
      <c r="C42" s="1072">
        <v>4.7</v>
      </c>
      <c r="D42" s="1072">
        <v>8.3000000000000007</v>
      </c>
      <c r="E42" s="1072">
        <v>18.600000000000001</v>
      </c>
      <c r="F42" s="1072">
        <v>11.7</v>
      </c>
      <c r="G42" s="1072">
        <v>10.199999999999999</v>
      </c>
      <c r="H42" s="1072">
        <v>3.4</v>
      </c>
      <c r="I42" s="1073"/>
      <c r="J42" s="1073"/>
      <c r="K42" s="1072">
        <v>10.1</v>
      </c>
      <c r="L42" s="1072">
        <v>7.8</v>
      </c>
      <c r="M42" s="1072">
        <v>9.8000000000000007</v>
      </c>
      <c r="N42" s="1072">
        <v>3</v>
      </c>
      <c r="O42" s="1072">
        <v>5.5</v>
      </c>
      <c r="P42" s="1072">
        <v>5.8</v>
      </c>
      <c r="Q42" s="1072">
        <v>4.3</v>
      </c>
      <c r="R42" s="1072">
        <v>6</v>
      </c>
      <c r="S42" s="1072">
        <v>6.1</v>
      </c>
      <c r="T42" s="1082" t="s">
        <v>2527</v>
      </c>
    </row>
    <row r="43" spans="1:20" ht="13.5" customHeight="1">
      <c r="A43" s="1080" t="s">
        <v>2528</v>
      </c>
      <c r="B43" s="1072">
        <v>5.5</v>
      </c>
      <c r="C43" s="1072">
        <v>6</v>
      </c>
      <c r="D43" s="1072">
        <v>9</v>
      </c>
      <c r="E43" s="1072">
        <v>23.4</v>
      </c>
      <c r="F43" s="1072">
        <v>11.3</v>
      </c>
      <c r="G43" s="1072">
        <v>12.1</v>
      </c>
      <c r="H43" s="1072">
        <v>2.8</v>
      </c>
      <c r="I43" s="1073"/>
      <c r="J43" s="1073"/>
      <c r="K43" s="1072">
        <v>10.7</v>
      </c>
      <c r="L43" s="1072">
        <v>9.6</v>
      </c>
      <c r="M43" s="1072">
        <v>10.7</v>
      </c>
      <c r="N43" s="1072">
        <v>2.6</v>
      </c>
      <c r="O43" s="1072">
        <v>5.5</v>
      </c>
      <c r="P43" s="1072">
        <v>4.2</v>
      </c>
      <c r="Q43" s="1072">
        <v>4.8</v>
      </c>
      <c r="R43" s="1072">
        <v>5.9</v>
      </c>
      <c r="S43" s="1072">
        <v>6.7</v>
      </c>
      <c r="T43" s="1082" t="s">
        <v>2529</v>
      </c>
    </row>
    <row r="44" spans="1:20" ht="13.5" customHeight="1">
      <c r="A44" s="1080" t="s">
        <v>2530</v>
      </c>
      <c r="B44" s="1072">
        <v>5.5</v>
      </c>
      <c r="C44" s="1072">
        <v>11.7</v>
      </c>
      <c r="D44" s="1072">
        <v>9.6</v>
      </c>
      <c r="E44" s="1072">
        <v>19.5</v>
      </c>
      <c r="F44" s="1072">
        <v>10.199999999999999</v>
      </c>
      <c r="G44" s="1072">
        <v>12.2</v>
      </c>
      <c r="H44" s="1072">
        <v>2.8</v>
      </c>
      <c r="I44" s="1073"/>
      <c r="J44" s="1073"/>
      <c r="K44" s="1072">
        <v>11.2</v>
      </c>
      <c r="L44" s="1072">
        <v>8.4</v>
      </c>
      <c r="M44" s="1072">
        <v>11.2</v>
      </c>
      <c r="N44" s="1072">
        <v>3</v>
      </c>
      <c r="O44" s="1072">
        <v>5.9</v>
      </c>
      <c r="P44" s="1072">
        <v>5.8</v>
      </c>
      <c r="Q44" s="1072">
        <v>4.0999999999999996</v>
      </c>
      <c r="R44" s="1072">
        <v>5.7</v>
      </c>
      <c r="S44" s="1072">
        <v>6.9</v>
      </c>
      <c r="T44" s="1082" t="s">
        <v>2531</v>
      </c>
    </row>
    <row r="45" spans="1:20" ht="13.5" customHeight="1">
      <c r="A45" s="1080" t="s">
        <v>2532</v>
      </c>
      <c r="B45" s="1072">
        <v>5.3</v>
      </c>
      <c r="C45" s="1072">
        <v>9.6999999999999993</v>
      </c>
      <c r="D45" s="1072">
        <v>8.1</v>
      </c>
      <c r="E45" s="1072">
        <v>16.899999999999999</v>
      </c>
      <c r="F45" s="1072">
        <v>8.8000000000000007</v>
      </c>
      <c r="G45" s="1072">
        <v>12</v>
      </c>
      <c r="H45" s="1072">
        <v>3.6</v>
      </c>
      <c r="I45" s="1073"/>
      <c r="J45" s="1073"/>
      <c r="K45" s="1072">
        <v>10.8</v>
      </c>
      <c r="L45" s="1072">
        <v>7.2</v>
      </c>
      <c r="M45" s="1072">
        <v>5.9</v>
      </c>
      <c r="N45" s="1072">
        <v>2.7</v>
      </c>
      <c r="O45" s="1072">
        <v>5.6</v>
      </c>
      <c r="P45" s="1072">
        <v>4.4000000000000004</v>
      </c>
      <c r="Q45" s="1072">
        <v>4.3</v>
      </c>
      <c r="R45" s="1072">
        <v>5.9</v>
      </c>
      <c r="S45" s="1072">
        <v>7.3</v>
      </c>
      <c r="T45" s="1082" t="s">
        <v>2533</v>
      </c>
    </row>
    <row r="46" spans="1:20" ht="13.5" customHeight="1">
      <c r="A46" s="1080" t="s">
        <v>2534</v>
      </c>
      <c r="B46" s="1072">
        <v>5.2</v>
      </c>
      <c r="C46" s="1072">
        <v>12.4</v>
      </c>
      <c r="D46" s="1072">
        <v>9.3000000000000007</v>
      </c>
      <c r="E46" s="1072">
        <v>16.100000000000001</v>
      </c>
      <c r="F46" s="1072">
        <v>9.8000000000000007</v>
      </c>
      <c r="G46" s="1072">
        <v>11.9</v>
      </c>
      <c r="H46" s="1072">
        <v>3.5</v>
      </c>
      <c r="I46" s="1073"/>
      <c r="J46" s="1073"/>
      <c r="K46" s="1072">
        <v>10.1</v>
      </c>
      <c r="L46" s="1072">
        <v>7.2</v>
      </c>
      <c r="M46" s="1072">
        <v>6.3</v>
      </c>
      <c r="N46" s="1072">
        <v>2.1</v>
      </c>
      <c r="O46" s="1072">
        <v>4.5999999999999996</v>
      </c>
      <c r="P46" s="1072">
        <v>3.7</v>
      </c>
      <c r="Q46" s="1072">
        <v>4</v>
      </c>
      <c r="R46" s="1072">
        <v>4.9000000000000004</v>
      </c>
      <c r="S46" s="1072">
        <v>7.8</v>
      </c>
      <c r="T46" s="1082" t="s">
        <v>2535</v>
      </c>
    </row>
    <row r="47" spans="1:20" ht="13.5" customHeight="1">
      <c r="A47" s="1080" t="s">
        <v>2536</v>
      </c>
      <c r="B47" s="1072">
        <v>5</v>
      </c>
      <c r="C47" s="1072">
        <v>8.6999999999999993</v>
      </c>
      <c r="D47" s="1072">
        <v>8.9</v>
      </c>
      <c r="E47" s="1072">
        <v>16.8</v>
      </c>
      <c r="F47" s="1072">
        <v>10.6</v>
      </c>
      <c r="G47" s="1072">
        <v>12.9</v>
      </c>
      <c r="H47" s="1072">
        <v>2.7</v>
      </c>
      <c r="I47" s="1073"/>
      <c r="J47" s="1073"/>
      <c r="K47" s="1072">
        <v>11</v>
      </c>
      <c r="L47" s="1072">
        <v>6.8</v>
      </c>
      <c r="M47" s="1072">
        <v>8</v>
      </c>
      <c r="N47" s="1072">
        <v>2.2000000000000002</v>
      </c>
      <c r="O47" s="1072">
        <v>4.3</v>
      </c>
      <c r="P47" s="1072">
        <v>2.8</v>
      </c>
      <c r="Q47" s="1072">
        <v>4</v>
      </c>
      <c r="R47" s="1072">
        <v>5</v>
      </c>
      <c r="S47" s="1072">
        <v>8.3000000000000007</v>
      </c>
      <c r="T47" s="1082" t="s">
        <v>2537</v>
      </c>
    </row>
    <row r="48" spans="1:20" ht="13.5" customHeight="1">
      <c r="A48" s="1080" t="s">
        <v>2538</v>
      </c>
      <c r="B48" s="1072">
        <v>4.9000000000000004</v>
      </c>
      <c r="C48" s="1072">
        <v>10.199999999999999</v>
      </c>
      <c r="D48" s="1072">
        <v>8.1999999999999993</v>
      </c>
      <c r="E48" s="1072">
        <v>14.8</v>
      </c>
      <c r="F48" s="1072">
        <v>9.6</v>
      </c>
      <c r="G48" s="1072">
        <v>13.1</v>
      </c>
      <c r="H48" s="1072">
        <v>3.7</v>
      </c>
      <c r="I48" s="1073"/>
      <c r="J48" s="1073"/>
      <c r="K48" s="1072">
        <v>9.4</v>
      </c>
      <c r="L48" s="1072">
        <v>6.7</v>
      </c>
      <c r="M48" s="1072">
        <v>7.5</v>
      </c>
      <c r="N48" s="1072">
        <v>2.7</v>
      </c>
      <c r="O48" s="1072">
        <v>5.5</v>
      </c>
      <c r="P48" s="1072">
        <v>1.8</v>
      </c>
      <c r="Q48" s="1072">
        <v>3.8</v>
      </c>
      <c r="R48" s="1072">
        <v>4.3</v>
      </c>
      <c r="S48" s="1072">
        <v>7</v>
      </c>
      <c r="T48" s="1082" t="s">
        <v>2539</v>
      </c>
    </row>
    <row r="49" spans="1:20" ht="13.5" customHeight="1">
      <c r="A49" s="1080" t="s">
        <v>2540</v>
      </c>
      <c r="B49" s="1072">
        <v>5.0999999999999996</v>
      </c>
      <c r="C49" s="1072">
        <v>5.4</v>
      </c>
      <c r="D49" s="1072">
        <v>9.1999999999999993</v>
      </c>
      <c r="E49" s="1072">
        <v>15.9</v>
      </c>
      <c r="F49" s="1072">
        <v>11.2</v>
      </c>
      <c r="G49" s="1072">
        <v>11.8</v>
      </c>
      <c r="H49" s="1072">
        <v>3.2</v>
      </c>
      <c r="I49" s="1073"/>
      <c r="J49" s="1073"/>
      <c r="K49" s="1072">
        <v>8.6999999999999993</v>
      </c>
      <c r="L49" s="1072">
        <v>7.7</v>
      </c>
      <c r="M49" s="1072">
        <v>8.3000000000000007</v>
      </c>
      <c r="N49" s="1072">
        <v>2.7</v>
      </c>
      <c r="O49" s="1072">
        <v>5.7</v>
      </c>
      <c r="P49" s="1072">
        <v>3.5</v>
      </c>
      <c r="Q49" s="1072">
        <v>3.7</v>
      </c>
      <c r="R49" s="1072">
        <v>5.5</v>
      </c>
      <c r="S49" s="1072">
        <v>7.4</v>
      </c>
      <c r="T49" s="1082" t="s">
        <v>2541</v>
      </c>
    </row>
    <row r="50" spans="1:20" ht="13.5" customHeight="1">
      <c r="A50" s="1080" t="s">
        <v>2542</v>
      </c>
      <c r="B50" s="1072">
        <v>5.5</v>
      </c>
      <c r="C50" s="1072">
        <v>10.9</v>
      </c>
      <c r="D50" s="1072">
        <v>9.5</v>
      </c>
      <c r="E50" s="1072">
        <v>19.3</v>
      </c>
      <c r="F50" s="1072">
        <v>11.2</v>
      </c>
      <c r="G50" s="1072">
        <v>10.9</v>
      </c>
      <c r="H50" s="1072">
        <v>2.9</v>
      </c>
      <c r="I50" s="1073"/>
      <c r="J50" s="1073"/>
      <c r="K50" s="1072">
        <v>10</v>
      </c>
      <c r="L50" s="1072">
        <v>7.5</v>
      </c>
      <c r="M50" s="1072">
        <v>8.8000000000000007</v>
      </c>
      <c r="N50" s="1072">
        <v>2.6</v>
      </c>
      <c r="O50" s="1072">
        <v>6.5</v>
      </c>
      <c r="P50" s="1072">
        <v>4</v>
      </c>
      <c r="Q50" s="1072">
        <v>4.2</v>
      </c>
      <c r="R50" s="1072">
        <v>5.3</v>
      </c>
      <c r="S50" s="1072">
        <v>8.5</v>
      </c>
      <c r="T50" s="1082" t="s">
        <v>2543</v>
      </c>
    </row>
    <row r="51" spans="1:20" ht="13.5" customHeight="1">
      <c r="A51" s="1080" t="s">
        <v>2544</v>
      </c>
      <c r="B51" s="1072">
        <v>5.7</v>
      </c>
      <c r="C51" s="1072">
        <v>10.4</v>
      </c>
      <c r="D51" s="1072">
        <v>10</v>
      </c>
      <c r="E51" s="1072">
        <v>18.399999999999999</v>
      </c>
      <c r="F51" s="1072">
        <v>11</v>
      </c>
      <c r="G51" s="1072">
        <v>11.5</v>
      </c>
      <c r="H51" s="1072">
        <v>2.9</v>
      </c>
      <c r="I51" s="1073"/>
      <c r="J51" s="1073"/>
      <c r="K51" s="1072">
        <v>10.8</v>
      </c>
      <c r="L51" s="1072">
        <v>7.5</v>
      </c>
      <c r="M51" s="1072">
        <v>10.9</v>
      </c>
      <c r="N51" s="1072">
        <v>3.3</v>
      </c>
      <c r="O51" s="1072">
        <v>5.9</v>
      </c>
      <c r="P51" s="1072">
        <v>3.7</v>
      </c>
      <c r="Q51" s="1072">
        <v>4.2</v>
      </c>
      <c r="R51" s="1072">
        <v>5.4</v>
      </c>
      <c r="S51" s="1072">
        <v>9.3000000000000007</v>
      </c>
      <c r="T51" s="1082" t="s">
        <v>2545</v>
      </c>
    </row>
    <row r="52" spans="1:20" ht="12.5" thickBot="1">
      <c r="A52" s="1089" t="s">
        <v>2546</v>
      </c>
      <c r="B52" s="1091">
        <v>5.5</v>
      </c>
      <c r="C52" s="1091">
        <v>8.3000000000000007</v>
      </c>
      <c r="D52" s="1091">
        <v>9.1999999999999993</v>
      </c>
      <c r="E52" s="1091">
        <v>16</v>
      </c>
      <c r="F52" s="1091">
        <v>9.4</v>
      </c>
      <c r="G52" s="1091">
        <v>11.5</v>
      </c>
      <c r="H52" s="1091">
        <v>3.2</v>
      </c>
      <c r="I52" s="1073"/>
      <c r="J52" s="1073"/>
      <c r="K52" s="1091">
        <v>9.6</v>
      </c>
      <c r="L52" s="1091">
        <v>8.8000000000000007</v>
      </c>
      <c r="M52" s="1091">
        <v>7.6</v>
      </c>
      <c r="N52" s="1091">
        <v>4.2</v>
      </c>
      <c r="O52" s="1091">
        <v>4.3</v>
      </c>
      <c r="P52" s="1091">
        <v>2.6</v>
      </c>
      <c r="Q52" s="1091">
        <v>4</v>
      </c>
      <c r="R52" s="1091">
        <v>6.6</v>
      </c>
      <c r="S52" s="1091">
        <v>10.199999999999999</v>
      </c>
      <c r="T52" s="1092" t="s">
        <v>2547</v>
      </c>
    </row>
  </sheetData>
  <mergeCells count="6">
    <mergeCell ref="D6:G6"/>
    <mergeCell ref="N6:Q6"/>
    <mergeCell ref="D25:G25"/>
    <mergeCell ref="N25:Q25"/>
    <mergeCell ref="D39:G39"/>
    <mergeCell ref="N39:Q39"/>
  </mergeCells>
  <phoneticPr fontId="3"/>
  <pageMargins left="0.59055118110236227" right="0.59055118110236227" top="0.59055118110236227" bottom="0.59055118110236227" header="0.51181102362204722" footer="0.51181102362204722"/>
  <pageSetup paperSize="9" scale="98" fitToWidth="2" orientation="portrait" horizontalDpi="4294967293" r:id="rId1"/>
  <headerFooter alignWithMargins="0"/>
  <colBreaks count="1" manualBreakCount="1">
    <brk id="9" max="52"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99AD7-009D-4301-94E7-29A8BB7DB360}">
  <dimension ref="A1:T67"/>
  <sheetViews>
    <sheetView view="pageBreakPreview" topLeftCell="A2" zoomScale="80" zoomScaleNormal="100" zoomScaleSheetLayoutView="80" workbookViewId="0">
      <selection activeCell="N51" sqref="N51"/>
    </sheetView>
  </sheetViews>
  <sheetFormatPr defaultColWidth="9" defaultRowHeight="13"/>
  <cols>
    <col min="1" max="1" width="20.08984375" style="1041" customWidth="1"/>
    <col min="2" max="4" width="9.6328125" style="1041" customWidth="1"/>
    <col min="5" max="5" width="9.90625" style="1041" customWidth="1"/>
    <col min="6" max="8" width="9.6328125" style="1041" customWidth="1"/>
    <col min="9" max="9" width="3.6328125" style="1041" customWidth="1"/>
    <col min="10" max="10" width="2.6328125" style="1041" customWidth="1"/>
    <col min="11" max="19" width="9.453125" style="1041" customWidth="1"/>
    <col min="20" max="20" width="6.6328125" style="1041" customWidth="1"/>
    <col min="21" max="16384" width="9" style="1041"/>
  </cols>
  <sheetData>
    <row r="1" spans="1:20" ht="21" customHeight="1">
      <c r="A1" s="1037" t="s">
        <v>2556</v>
      </c>
      <c r="C1" s="1042"/>
      <c r="D1" s="1042"/>
      <c r="E1" s="1042"/>
      <c r="F1" s="1042"/>
      <c r="G1" s="1042"/>
      <c r="H1" s="1040"/>
      <c r="I1" s="1040"/>
      <c r="J1" s="1040"/>
      <c r="K1" s="3514"/>
      <c r="L1" s="3514"/>
      <c r="M1" s="3514"/>
      <c r="N1" s="3514"/>
      <c r="O1" s="3514"/>
      <c r="P1" s="3514"/>
      <c r="Q1" s="1043"/>
      <c r="R1" s="1043"/>
    </row>
    <row r="2" spans="1:20" ht="21" customHeight="1">
      <c r="A2" s="1040" t="s">
        <v>2557</v>
      </c>
      <c r="C2" s="1042"/>
      <c r="D2" s="1042"/>
      <c r="E2" s="1042"/>
      <c r="F2" s="1042"/>
      <c r="G2" s="1042"/>
      <c r="H2" s="1040"/>
      <c r="I2" s="1040"/>
      <c r="J2" s="1040"/>
      <c r="K2" s="1043"/>
      <c r="L2" s="1043"/>
      <c r="M2" s="1043"/>
      <c r="N2" s="1043"/>
      <c r="O2" s="1043"/>
      <c r="P2" s="1043"/>
      <c r="Q2" s="1043"/>
      <c r="R2" s="1043"/>
    </row>
    <row r="3" spans="1:20" ht="6.9" customHeight="1">
      <c r="A3" s="1040"/>
      <c r="C3" s="1042"/>
      <c r="D3" s="1042"/>
      <c r="E3" s="1042"/>
      <c r="F3" s="1042"/>
      <c r="G3" s="1042"/>
      <c r="H3" s="1040"/>
      <c r="I3" s="1040"/>
      <c r="J3" s="1040"/>
      <c r="K3" s="1043"/>
      <c r="L3" s="1043"/>
      <c r="M3" s="1043"/>
      <c r="N3" s="1043"/>
      <c r="O3" s="1043"/>
      <c r="P3" s="1043"/>
      <c r="Q3" s="1043"/>
      <c r="R3" s="1043"/>
    </row>
    <row r="4" spans="1:20" ht="13.5" customHeight="1">
      <c r="A4" s="1049" t="s">
        <v>2558</v>
      </c>
      <c r="B4" s="1050"/>
      <c r="C4" s="1102"/>
      <c r="D4" s="1102"/>
      <c r="E4" s="1102"/>
      <c r="F4" s="1102"/>
      <c r="G4" s="1102"/>
      <c r="H4" s="1102"/>
      <c r="I4" s="1102"/>
      <c r="J4" s="1102"/>
    </row>
    <row r="5" spans="1:20" ht="13.5" customHeight="1">
      <c r="A5" s="1049" t="s">
        <v>2559</v>
      </c>
      <c r="B5" s="1050"/>
      <c r="C5" s="1050"/>
      <c r="D5" s="1050"/>
      <c r="E5" s="1050"/>
      <c r="F5" s="1050"/>
      <c r="G5" s="1050"/>
      <c r="H5" s="1103"/>
      <c r="I5" s="1103"/>
      <c r="J5" s="1103"/>
      <c r="K5" s="1050"/>
      <c r="L5" s="1051"/>
      <c r="M5" s="1051"/>
      <c r="N5" s="1051"/>
      <c r="O5" s="1051"/>
      <c r="P5" s="1051"/>
    </row>
    <row r="6" spans="1:20" ht="6.9" customHeight="1">
      <c r="A6" s="1039"/>
      <c r="B6" s="1039"/>
      <c r="C6" s="1039"/>
      <c r="D6" s="1039"/>
      <c r="E6" s="1039"/>
      <c r="F6" s="1039"/>
      <c r="G6" s="1039"/>
      <c r="H6" s="1039"/>
      <c r="I6" s="1039"/>
      <c r="J6" s="1039"/>
      <c r="K6" s="1050"/>
      <c r="L6" s="1052"/>
      <c r="M6" s="1052"/>
      <c r="N6" s="1052"/>
      <c r="O6" s="1053"/>
      <c r="P6" s="1053"/>
      <c r="Q6" s="1053"/>
      <c r="R6" s="1053"/>
    </row>
    <row r="7" spans="1:20" ht="18" customHeight="1">
      <c r="A7" s="1104" t="s">
        <v>2497</v>
      </c>
      <c r="B7" s="1104"/>
      <c r="C7" s="1104"/>
      <c r="D7" s="1104"/>
      <c r="E7" s="1102"/>
      <c r="F7" s="1102"/>
      <c r="H7" s="1053"/>
      <c r="I7" s="1053"/>
      <c r="J7" s="1053"/>
      <c r="K7" s="1053"/>
      <c r="L7" s="3515"/>
      <c r="M7" s="3515"/>
      <c r="N7" s="3515"/>
      <c r="O7" s="1053"/>
      <c r="P7" s="1053"/>
      <c r="Q7" s="1053"/>
      <c r="R7" s="1053"/>
    </row>
    <row r="8" spans="1:20" ht="13.5" customHeight="1" thickBot="1">
      <c r="A8" s="1056" t="s">
        <v>2560</v>
      </c>
      <c r="B8" s="1106"/>
      <c r="C8" s="1106"/>
      <c r="D8" s="1106"/>
      <c r="E8" s="1106"/>
      <c r="F8" s="1106"/>
      <c r="G8" s="1106"/>
      <c r="H8" s="1056"/>
      <c r="I8" s="1039"/>
      <c r="J8" s="1039"/>
      <c r="K8" s="1106"/>
      <c r="L8" s="1106"/>
      <c r="M8" s="1106"/>
      <c r="N8" s="1106"/>
      <c r="O8" s="1107"/>
      <c r="P8" s="1107"/>
      <c r="S8" s="1108"/>
      <c r="T8" s="1059" t="s">
        <v>2499</v>
      </c>
    </row>
    <row r="9" spans="1:20" s="1039" customFormat="1" ht="42.9" customHeight="1">
      <c r="A9" s="1109" t="s">
        <v>2500</v>
      </c>
      <c r="B9" s="1061" t="s">
        <v>2501</v>
      </c>
      <c r="C9" s="1061" t="s">
        <v>2502</v>
      </c>
      <c r="D9" s="1061" t="s">
        <v>2503</v>
      </c>
      <c r="E9" s="1061" t="s">
        <v>2504</v>
      </c>
      <c r="F9" s="1061" t="s">
        <v>2505</v>
      </c>
      <c r="G9" s="1061" t="s">
        <v>2506</v>
      </c>
      <c r="H9" s="1061" t="s">
        <v>2507</v>
      </c>
      <c r="I9" s="1062"/>
      <c r="J9" s="1062"/>
      <c r="K9" s="1063" t="s">
        <v>2508</v>
      </c>
      <c r="L9" s="1061" t="s">
        <v>2509</v>
      </c>
      <c r="M9" s="1061" t="s">
        <v>2510</v>
      </c>
      <c r="N9" s="1061" t="s">
        <v>2511</v>
      </c>
      <c r="O9" s="1064" t="s">
        <v>2512</v>
      </c>
      <c r="P9" s="1061" t="s">
        <v>2513</v>
      </c>
      <c r="Q9" s="1061" t="s">
        <v>2514</v>
      </c>
      <c r="R9" s="1065" t="s">
        <v>2515</v>
      </c>
      <c r="S9" s="1066" t="s">
        <v>2516</v>
      </c>
      <c r="T9" s="1096" t="s">
        <v>2517</v>
      </c>
    </row>
    <row r="10" spans="1:20" s="1088" customFormat="1" ht="15.9" customHeight="1">
      <c r="A10" s="1067"/>
      <c r="B10" s="1110"/>
      <c r="D10" s="3516" t="s">
        <v>2561</v>
      </c>
      <c r="E10" s="3517"/>
      <c r="F10" s="3517"/>
      <c r="G10" s="3517"/>
      <c r="N10" s="3516" t="s">
        <v>2561</v>
      </c>
      <c r="O10" s="3517"/>
      <c r="P10" s="3517"/>
      <c r="Q10" s="3517"/>
      <c r="T10" s="1070"/>
    </row>
    <row r="11" spans="1:20" s="1088" customFormat="1" ht="13.25" customHeight="1">
      <c r="A11" s="1071" t="s">
        <v>2562</v>
      </c>
      <c r="B11" s="1111">
        <v>349368</v>
      </c>
      <c r="C11" s="1112">
        <v>606440</v>
      </c>
      <c r="D11" s="1112">
        <v>392582</v>
      </c>
      <c r="E11" s="1112">
        <v>637198</v>
      </c>
      <c r="F11" s="1112">
        <v>473263</v>
      </c>
      <c r="G11" s="1112">
        <v>330912</v>
      </c>
      <c r="H11" s="1112">
        <v>274820</v>
      </c>
      <c r="I11" s="1113"/>
      <c r="J11" s="1113"/>
      <c r="K11" s="1112">
        <v>508649</v>
      </c>
      <c r="L11" s="1112">
        <v>337079</v>
      </c>
      <c r="M11" s="1112">
        <v>509558</v>
      </c>
      <c r="N11" s="1112">
        <v>123832</v>
      </c>
      <c r="O11" s="1112">
        <v>170130</v>
      </c>
      <c r="P11" s="1112">
        <v>434370</v>
      </c>
      <c r="Q11" s="1112">
        <v>349822</v>
      </c>
      <c r="R11" s="1112">
        <v>353779</v>
      </c>
      <c r="S11" s="1112">
        <v>218187</v>
      </c>
      <c r="T11" s="1074" t="s">
        <v>1802</v>
      </c>
    </row>
    <row r="12" spans="1:20" s="1088" customFormat="1" ht="13.25" customHeight="1">
      <c r="A12" s="1071" t="s">
        <v>2520</v>
      </c>
      <c r="B12" s="1114">
        <v>354409</v>
      </c>
      <c r="C12" s="1114">
        <v>615994</v>
      </c>
      <c r="D12" s="1114">
        <v>395625</v>
      </c>
      <c r="E12" s="1114">
        <v>639589</v>
      </c>
      <c r="F12" s="1114">
        <v>474374</v>
      </c>
      <c r="G12" s="1114">
        <v>354053</v>
      </c>
      <c r="H12" s="1114">
        <v>298164</v>
      </c>
      <c r="I12" s="1039"/>
      <c r="J12" s="1039"/>
      <c r="K12" s="1114">
        <v>512307</v>
      </c>
      <c r="L12" s="1114">
        <v>422585</v>
      </c>
      <c r="M12" s="1114">
        <v>491977</v>
      </c>
      <c r="N12" s="1114">
        <v>112435</v>
      </c>
      <c r="O12" s="1114">
        <v>130189</v>
      </c>
      <c r="P12" s="1114">
        <v>418088</v>
      </c>
      <c r="Q12" s="1114">
        <v>340427</v>
      </c>
      <c r="R12" s="1114">
        <v>356828</v>
      </c>
      <c r="S12" s="1114">
        <v>226664</v>
      </c>
      <c r="T12" s="1074">
        <v>2021</v>
      </c>
    </row>
    <row r="13" spans="1:20" s="1088" customFormat="1" ht="13.25" customHeight="1">
      <c r="A13" s="1071" t="s">
        <v>2521</v>
      </c>
      <c r="B13" s="1114">
        <v>358876</v>
      </c>
      <c r="C13" s="1114">
        <v>605438</v>
      </c>
      <c r="D13" s="1114">
        <v>429848</v>
      </c>
      <c r="E13" s="1114">
        <v>627862</v>
      </c>
      <c r="F13" s="1114">
        <v>493396</v>
      </c>
      <c r="G13" s="1114">
        <v>350454</v>
      </c>
      <c r="H13" s="1114">
        <v>284839</v>
      </c>
      <c r="I13" s="1115"/>
      <c r="J13" s="1115"/>
      <c r="K13" s="1114">
        <v>531245</v>
      </c>
      <c r="L13" s="1114">
        <v>442205</v>
      </c>
      <c r="M13" s="1114">
        <v>446431</v>
      </c>
      <c r="N13" s="1114">
        <v>93849</v>
      </c>
      <c r="O13" s="1114">
        <v>147918</v>
      </c>
      <c r="P13" s="1114">
        <v>401749</v>
      </c>
      <c r="Q13" s="1114">
        <v>368404</v>
      </c>
      <c r="R13" s="1114">
        <v>370750</v>
      </c>
      <c r="S13" s="1114">
        <v>241756</v>
      </c>
      <c r="T13" s="1074">
        <v>2022</v>
      </c>
    </row>
    <row r="14" spans="1:20" s="1088" customFormat="1" ht="13.25" customHeight="1">
      <c r="A14" s="1071" t="s">
        <v>2522</v>
      </c>
      <c r="B14" s="1114">
        <v>362534</v>
      </c>
      <c r="C14" s="1114">
        <v>574562</v>
      </c>
      <c r="D14" s="1114">
        <v>448256</v>
      </c>
      <c r="E14" s="1114">
        <v>595600</v>
      </c>
      <c r="F14" s="1114">
        <v>505316</v>
      </c>
      <c r="G14" s="1114">
        <v>379454</v>
      </c>
      <c r="H14" s="1114">
        <v>278821</v>
      </c>
      <c r="I14" s="1115"/>
      <c r="J14" s="1115"/>
      <c r="K14" s="1114">
        <v>505738</v>
      </c>
      <c r="L14" s="1114">
        <v>479109</v>
      </c>
      <c r="M14" s="1114">
        <v>444641</v>
      </c>
      <c r="N14" s="1114">
        <v>93532</v>
      </c>
      <c r="O14" s="1114">
        <v>150860</v>
      </c>
      <c r="P14" s="1114">
        <v>423744</v>
      </c>
      <c r="Q14" s="1114">
        <v>386093</v>
      </c>
      <c r="R14" s="1114">
        <v>430836</v>
      </c>
      <c r="S14" s="1114">
        <v>270001</v>
      </c>
      <c r="T14" s="1074">
        <v>2023</v>
      </c>
    </row>
    <row r="15" spans="1:20" s="1088" customFormat="1" ht="6" customHeight="1">
      <c r="A15" s="1071"/>
      <c r="B15" s="1115"/>
      <c r="C15" s="1115"/>
      <c r="D15" s="1115"/>
      <c r="E15" s="1115"/>
      <c r="F15" s="1115"/>
      <c r="G15" s="1115"/>
      <c r="H15" s="1115"/>
      <c r="I15" s="1115"/>
      <c r="J15" s="1115"/>
      <c r="K15" s="1115"/>
      <c r="L15" s="1115"/>
      <c r="M15" s="1115"/>
      <c r="N15" s="1115"/>
      <c r="O15" s="1115"/>
      <c r="P15" s="1115"/>
      <c r="Q15" s="1115"/>
      <c r="R15" s="1115"/>
      <c r="S15" s="1115"/>
      <c r="T15" s="1074"/>
    </row>
    <row r="16" spans="1:20" s="1088" customFormat="1" ht="14.25" customHeight="1">
      <c r="A16" s="1075" t="s">
        <v>2523</v>
      </c>
      <c r="B16" s="1116">
        <v>360029</v>
      </c>
      <c r="C16" s="1116">
        <v>666996</v>
      </c>
      <c r="D16" s="1116">
        <v>459403</v>
      </c>
      <c r="E16" s="1116">
        <v>663351</v>
      </c>
      <c r="F16" s="1116">
        <v>488389</v>
      </c>
      <c r="G16" s="1116">
        <v>331136</v>
      </c>
      <c r="H16" s="1116">
        <v>259796</v>
      </c>
      <c r="I16" s="1117"/>
      <c r="J16" s="1117"/>
      <c r="K16" s="1116">
        <v>562137</v>
      </c>
      <c r="L16" s="1116">
        <v>401958</v>
      </c>
      <c r="M16" s="1116">
        <v>415257</v>
      </c>
      <c r="N16" s="1116">
        <v>107942</v>
      </c>
      <c r="O16" s="1116">
        <v>196390</v>
      </c>
      <c r="P16" s="1116">
        <v>407032</v>
      </c>
      <c r="Q16" s="1116">
        <v>372794</v>
      </c>
      <c r="R16" s="1116">
        <v>420391</v>
      </c>
      <c r="S16" s="1116">
        <v>262435</v>
      </c>
      <c r="T16" s="1079" t="s">
        <v>2524</v>
      </c>
    </row>
    <row r="17" spans="1:20" ht="14.25" customHeight="1">
      <c r="A17" s="1080" t="s">
        <v>2525</v>
      </c>
      <c r="B17" s="1118">
        <v>288498</v>
      </c>
      <c r="C17" s="1119">
        <v>440150</v>
      </c>
      <c r="D17" s="1119">
        <v>338549</v>
      </c>
      <c r="E17" s="1119">
        <v>521544</v>
      </c>
      <c r="F17" s="1119">
        <v>380798</v>
      </c>
      <c r="G17" s="1119">
        <v>285907</v>
      </c>
      <c r="H17" s="1119">
        <v>207843</v>
      </c>
      <c r="I17" s="925"/>
      <c r="J17" s="925"/>
      <c r="K17" s="1119">
        <v>422463</v>
      </c>
      <c r="L17" s="1119">
        <v>305426</v>
      </c>
      <c r="M17" s="1119">
        <v>305602</v>
      </c>
      <c r="N17" s="1119">
        <v>125591</v>
      </c>
      <c r="O17" s="1120">
        <v>162766</v>
      </c>
      <c r="P17" s="1120">
        <v>286359</v>
      </c>
      <c r="Q17" s="1120">
        <v>318816</v>
      </c>
      <c r="R17" s="1120">
        <v>331042</v>
      </c>
      <c r="S17" s="1120">
        <v>219601</v>
      </c>
      <c r="T17" s="1082" t="s">
        <v>2525</v>
      </c>
    </row>
    <row r="18" spans="1:20" ht="14.25" customHeight="1">
      <c r="A18" s="1080" t="s">
        <v>2526</v>
      </c>
      <c r="B18" s="1118">
        <v>287734</v>
      </c>
      <c r="C18" s="1119">
        <v>491283</v>
      </c>
      <c r="D18" s="1119">
        <v>347229</v>
      </c>
      <c r="E18" s="1119">
        <v>501133</v>
      </c>
      <c r="F18" s="1119">
        <v>376342</v>
      </c>
      <c r="G18" s="1119">
        <v>271539</v>
      </c>
      <c r="H18" s="1119">
        <v>213443</v>
      </c>
      <c r="I18" s="925"/>
      <c r="J18" s="925"/>
      <c r="K18" s="1119">
        <v>410437</v>
      </c>
      <c r="L18" s="1119">
        <v>314444</v>
      </c>
      <c r="M18" s="1119">
        <v>310007</v>
      </c>
      <c r="N18" s="1119">
        <v>98923</v>
      </c>
      <c r="O18" s="1120">
        <v>164778</v>
      </c>
      <c r="P18" s="1120">
        <v>299382</v>
      </c>
      <c r="Q18" s="1120">
        <v>308278</v>
      </c>
      <c r="R18" s="1120">
        <v>346230</v>
      </c>
      <c r="S18" s="1120">
        <v>229235</v>
      </c>
      <c r="T18" s="1082" t="s">
        <v>2527</v>
      </c>
    </row>
    <row r="19" spans="1:20" ht="14.25" customHeight="1">
      <c r="A19" s="1080" t="s">
        <v>2528</v>
      </c>
      <c r="B19" s="1118">
        <v>306042</v>
      </c>
      <c r="C19" s="1119">
        <v>538758</v>
      </c>
      <c r="D19" s="1119">
        <v>371033</v>
      </c>
      <c r="E19" s="1119">
        <v>537345</v>
      </c>
      <c r="F19" s="1119">
        <v>449015</v>
      </c>
      <c r="G19" s="1119">
        <v>289493</v>
      </c>
      <c r="H19" s="1119">
        <v>208995</v>
      </c>
      <c r="I19" s="925"/>
      <c r="J19" s="925"/>
      <c r="K19" s="1119">
        <v>437750</v>
      </c>
      <c r="L19" s="1119">
        <v>357925</v>
      </c>
      <c r="M19" s="1119">
        <v>364884</v>
      </c>
      <c r="N19" s="1119">
        <v>95514</v>
      </c>
      <c r="O19" s="1120">
        <v>181425</v>
      </c>
      <c r="P19" s="1120">
        <v>390731</v>
      </c>
      <c r="Q19" s="1120">
        <v>328325</v>
      </c>
      <c r="R19" s="1120">
        <v>333994</v>
      </c>
      <c r="S19" s="1120">
        <v>247229</v>
      </c>
      <c r="T19" s="1082" t="s">
        <v>2529</v>
      </c>
    </row>
    <row r="20" spans="1:20" ht="14.25" customHeight="1">
      <c r="A20" s="1080" t="s">
        <v>2530</v>
      </c>
      <c r="B20" s="1118">
        <v>291580</v>
      </c>
      <c r="C20" s="1119">
        <v>505140</v>
      </c>
      <c r="D20" s="1119">
        <v>358595</v>
      </c>
      <c r="E20" s="1119">
        <v>641026</v>
      </c>
      <c r="F20" s="1119">
        <v>430220</v>
      </c>
      <c r="G20" s="1119">
        <v>270094</v>
      </c>
      <c r="H20" s="1119">
        <v>206003</v>
      </c>
      <c r="I20" s="925"/>
      <c r="J20" s="925"/>
      <c r="K20" s="1119">
        <v>463579</v>
      </c>
      <c r="L20" s="1119">
        <v>321237</v>
      </c>
      <c r="M20" s="1119">
        <v>316357</v>
      </c>
      <c r="N20" s="1119">
        <v>100887</v>
      </c>
      <c r="O20" s="1120">
        <v>186659</v>
      </c>
      <c r="P20" s="1120">
        <v>327865</v>
      </c>
      <c r="Q20" s="1120">
        <v>311284</v>
      </c>
      <c r="R20" s="1120">
        <v>346390</v>
      </c>
      <c r="S20" s="1120">
        <v>241541</v>
      </c>
      <c r="T20" s="1082" t="s">
        <v>2531</v>
      </c>
    </row>
    <row r="21" spans="1:20" ht="14.25" customHeight="1">
      <c r="A21" s="1080" t="s">
        <v>2532</v>
      </c>
      <c r="B21" s="1118">
        <v>320447</v>
      </c>
      <c r="C21" s="1119">
        <v>536650</v>
      </c>
      <c r="D21" s="1119">
        <v>360807</v>
      </c>
      <c r="E21" s="1119">
        <v>496009</v>
      </c>
      <c r="F21" s="1119">
        <v>361593</v>
      </c>
      <c r="G21" s="1119">
        <v>317494</v>
      </c>
      <c r="H21" s="1119">
        <v>222388</v>
      </c>
      <c r="I21" s="925"/>
      <c r="J21" s="925"/>
      <c r="K21" s="1119">
        <v>1195037</v>
      </c>
      <c r="L21" s="1119">
        <v>313812</v>
      </c>
      <c r="M21" s="1119">
        <v>366674</v>
      </c>
      <c r="N21" s="1119">
        <v>104150</v>
      </c>
      <c r="O21" s="1120">
        <v>173834</v>
      </c>
      <c r="P21" s="1120">
        <v>353756</v>
      </c>
      <c r="Q21" s="1120">
        <v>357389</v>
      </c>
      <c r="R21" s="1120">
        <v>356267</v>
      </c>
      <c r="S21" s="1120">
        <v>245760</v>
      </c>
      <c r="T21" s="1082" t="s">
        <v>2533</v>
      </c>
    </row>
    <row r="22" spans="1:20" ht="14.25" customHeight="1">
      <c r="A22" s="1080" t="s">
        <v>2534</v>
      </c>
      <c r="B22" s="1118">
        <v>499152</v>
      </c>
      <c r="C22" s="1119">
        <v>729773</v>
      </c>
      <c r="D22" s="1119">
        <v>566246</v>
      </c>
      <c r="E22" s="1119">
        <v>1292440</v>
      </c>
      <c r="F22" s="1119">
        <v>900583</v>
      </c>
      <c r="G22" s="1119">
        <v>408979</v>
      </c>
      <c r="H22" s="1119">
        <v>384970</v>
      </c>
      <c r="I22" s="925"/>
      <c r="J22" s="925"/>
      <c r="K22" s="1119">
        <v>854540</v>
      </c>
      <c r="L22" s="1119">
        <v>775329</v>
      </c>
      <c r="M22" s="1119">
        <v>653390</v>
      </c>
      <c r="N22" s="1119">
        <v>118188</v>
      </c>
      <c r="O22" s="1120">
        <v>216070</v>
      </c>
      <c r="P22" s="1120">
        <v>792144</v>
      </c>
      <c r="Q22" s="1120">
        <v>510022</v>
      </c>
      <c r="R22" s="1120">
        <v>788061</v>
      </c>
      <c r="S22" s="1120">
        <v>345615</v>
      </c>
      <c r="T22" s="1082" t="s">
        <v>2535</v>
      </c>
    </row>
    <row r="23" spans="1:20" ht="14.25" customHeight="1">
      <c r="A23" s="1080" t="s">
        <v>2536</v>
      </c>
      <c r="B23" s="1118">
        <v>445429</v>
      </c>
      <c r="C23" s="1119">
        <v>1327791</v>
      </c>
      <c r="D23" s="1119">
        <v>713273</v>
      </c>
      <c r="E23" s="1119">
        <v>532894</v>
      </c>
      <c r="F23" s="1119">
        <v>426257</v>
      </c>
      <c r="G23" s="1119">
        <v>406270</v>
      </c>
      <c r="H23" s="1119">
        <v>339137</v>
      </c>
      <c r="I23" s="925"/>
      <c r="J23" s="925"/>
      <c r="K23" s="1119">
        <v>509117</v>
      </c>
      <c r="L23" s="1119">
        <v>471873</v>
      </c>
      <c r="M23" s="1119">
        <v>492196</v>
      </c>
      <c r="N23" s="1119">
        <v>97575</v>
      </c>
      <c r="O23" s="1120">
        <v>234465</v>
      </c>
      <c r="P23" s="1120">
        <v>295193</v>
      </c>
      <c r="Q23" s="1120">
        <v>408275</v>
      </c>
      <c r="R23" s="1120">
        <v>364554</v>
      </c>
      <c r="S23" s="1120">
        <v>289332</v>
      </c>
      <c r="T23" s="1082" t="s">
        <v>2537</v>
      </c>
    </row>
    <row r="24" spans="1:20" ht="14.25" customHeight="1">
      <c r="A24" s="1080" t="s">
        <v>2538</v>
      </c>
      <c r="B24" s="1118">
        <v>292148</v>
      </c>
      <c r="C24" s="1119">
        <v>546694</v>
      </c>
      <c r="D24" s="1119">
        <v>360090</v>
      </c>
      <c r="E24" s="1119">
        <v>507801</v>
      </c>
      <c r="F24" s="1119">
        <v>362847</v>
      </c>
      <c r="G24" s="1119">
        <v>301433</v>
      </c>
      <c r="H24" s="1119">
        <v>224422</v>
      </c>
      <c r="I24" s="925"/>
      <c r="J24" s="925"/>
      <c r="K24" s="1119">
        <v>422267</v>
      </c>
      <c r="L24" s="1119">
        <v>331892</v>
      </c>
      <c r="M24" s="1119">
        <v>348105</v>
      </c>
      <c r="N24" s="1119">
        <v>104075</v>
      </c>
      <c r="O24" s="1120">
        <v>197406</v>
      </c>
      <c r="P24" s="1120">
        <v>293205</v>
      </c>
      <c r="Q24" s="1120">
        <v>309652</v>
      </c>
      <c r="R24" s="1120">
        <v>324680</v>
      </c>
      <c r="S24" s="1120">
        <v>229117</v>
      </c>
      <c r="T24" s="1082" t="s">
        <v>2539</v>
      </c>
    </row>
    <row r="25" spans="1:20" ht="14.25" customHeight="1">
      <c r="A25" s="1080" t="s">
        <v>2540</v>
      </c>
      <c r="B25" s="1118">
        <v>295780</v>
      </c>
      <c r="C25" s="1119">
        <v>494404</v>
      </c>
      <c r="D25" s="1119">
        <v>376738</v>
      </c>
      <c r="E25" s="1119">
        <v>499099</v>
      </c>
      <c r="F25" s="1119">
        <v>453965</v>
      </c>
      <c r="G25" s="1119">
        <v>286791</v>
      </c>
      <c r="H25" s="1119">
        <v>226233</v>
      </c>
      <c r="I25" s="925"/>
      <c r="J25" s="925"/>
      <c r="K25" s="1119">
        <v>409257</v>
      </c>
      <c r="L25" s="1119">
        <v>297750</v>
      </c>
      <c r="M25" s="1119">
        <v>317945</v>
      </c>
      <c r="N25" s="1119">
        <v>110034</v>
      </c>
      <c r="O25" s="1120">
        <v>173666</v>
      </c>
      <c r="P25" s="1120">
        <v>301559</v>
      </c>
      <c r="Q25" s="1120">
        <v>307002</v>
      </c>
      <c r="R25" s="1120">
        <v>317628</v>
      </c>
      <c r="S25" s="1120">
        <v>235319</v>
      </c>
      <c r="T25" s="1082" t="s">
        <v>2541</v>
      </c>
    </row>
    <row r="26" spans="1:20" ht="14.25" customHeight="1">
      <c r="A26" s="1080" t="s">
        <v>2542</v>
      </c>
      <c r="B26" s="1118">
        <v>298050</v>
      </c>
      <c r="C26" s="1119">
        <v>516736</v>
      </c>
      <c r="D26" s="1119">
        <v>386118</v>
      </c>
      <c r="E26" s="1119">
        <v>529764</v>
      </c>
      <c r="F26" s="1119">
        <v>394037</v>
      </c>
      <c r="G26" s="1119">
        <v>287335</v>
      </c>
      <c r="H26" s="1119">
        <v>207872</v>
      </c>
      <c r="I26" s="925"/>
      <c r="J26" s="925"/>
      <c r="K26" s="1119">
        <v>443608</v>
      </c>
      <c r="L26" s="1119">
        <v>365791</v>
      </c>
      <c r="M26" s="1119">
        <v>326842</v>
      </c>
      <c r="N26" s="1119">
        <v>86662</v>
      </c>
      <c r="O26" s="1120">
        <v>177642</v>
      </c>
      <c r="P26" s="1120">
        <v>310560</v>
      </c>
      <c r="Q26" s="1120">
        <v>310725</v>
      </c>
      <c r="R26" s="1120">
        <v>342451</v>
      </c>
      <c r="S26" s="1120">
        <v>240502</v>
      </c>
      <c r="T26" s="1082" t="s">
        <v>2543</v>
      </c>
    </row>
    <row r="27" spans="1:20" ht="14.25" customHeight="1">
      <c r="A27" s="1080" t="s">
        <v>2544</v>
      </c>
      <c r="B27" s="1118">
        <v>328219</v>
      </c>
      <c r="C27" s="1119">
        <v>506260</v>
      </c>
      <c r="D27" s="1119">
        <v>374403</v>
      </c>
      <c r="E27" s="1119">
        <v>522629</v>
      </c>
      <c r="F27" s="1119">
        <v>379170</v>
      </c>
      <c r="G27" s="1119">
        <v>291293</v>
      </c>
      <c r="H27" s="1119">
        <v>224019</v>
      </c>
      <c r="I27" s="925"/>
      <c r="J27" s="925"/>
      <c r="K27" s="1119">
        <v>496206</v>
      </c>
      <c r="L27" s="1119">
        <v>298769</v>
      </c>
      <c r="M27" s="1119">
        <v>544618</v>
      </c>
      <c r="N27" s="1119">
        <v>96348</v>
      </c>
      <c r="O27" s="1120">
        <v>209085</v>
      </c>
      <c r="P27" s="1120">
        <v>351875</v>
      </c>
      <c r="Q27" s="1120">
        <v>402379</v>
      </c>
      <c r="R27" s="1120">
        <v>329119</v>
      </c>
      <c r="S27" s="1120">
        <v>271724</v>
      </c>
      <c r="T27" s="1082" t="s">
        <v>2545</v>
      </c>
    </row>
    <row r="28" spans="1:20" ht="14.25" customHeight="1">
      <c r="A28" s="1080" t="s">
        <v>2546</v>
      </c>
      <c r="B28" s="1118">
        <v>669754</v>
      </c>
      <c r="C28" s="1119">
        <v>1366889</v>
      </c>
      <c r="D28" s="1119">
        <v>960390</v>
      </c>
      <c r="E28" s="1119">
        <v>1368415</v>
      </c>
      <c r="F28" s="1119">
        <v>956073</v>
      </c>
      <c r="G28" s="1119">
        <v>552664</v>
      </c>
      <c r="H28" s="1119">
        <v>449383</v>
      </c>
      <c r="I28" s="925"/>
      <c r="J28" s="925"/>
      <c r="K28" s="1119">
        <v>684777</v>
      </c>
      <c r="L28" s="1119">
        <v>659871</v>
      </c>
      <c r="M28" s="1119">
        <v>644279</v>
      </c>
      <c r="N28" s="1119">
        <v>187342</v>
      </c>
      <c r="O28" s="1119">
        <v>275280</v>
      </c>
      <c r="P28" s="1119">
        <v>864465</v>
      </c>
      <c r="Q28" s="1119">
        <v>601550</v>
      </c>
      <c r="R28" s="1119">
        <v>860418</v>
      </c>
      <c r="S28" s="1119">
        <v>356063</v>
      </c>
      <c r="T28" s="1082" t="s">
        <v>2547</v>
      </c>
    </row>
    <row r="29" spans="1:20" s="1088" customFormat="1" ht="15.9" customHeight="1">
      <c r="A29" s="1083"/>
      <c r="B29" s="1121"/>
      <c r="C29" s="1117"/>
      <c r="D29" s="3512" t="s">
        <v>2563</v>
      </c>
      <c r="E29" s="3513"/>
      <c r="F29" s="3513"/>
      <c r="G29" s="3513"/>
      <c r="H29" s="1117"/>
      <c r="I29" s="1117"/>
      <c r="J29" s="1117"/>
      <c r="K29" s="1117"/>
      <c r="L29" s="1117"/>
      <c r="M29" s="1117"/>
      <c r="N29" s="3512" t="s">
        <v>2563</v>
      </c>
      <c r="O29" s="3513"/>
      <c r="P29" s="3513"/>
      <c r="Q29" s="3513"/>
      <c r="R29" s="1117"/>
      <c r="S29" s="1117"/>
      <c r="T29" s="1086"/>
    </row>
    <row r="30" spans="1:20" s="1088" customFormat="1" ht="14.25" customHeight="1">
      <c r="A30" s="1075" t="s">
        <v>2523</v>
      </c>
      <c r="B30" s="1122">
        <v>286175</v>
      </c>
      <c r="C30" s="1123">
        <v>489206</v>
      </c>
      <c r="D30" s="1123">
        <v>351686</v>
      </c>
      <c r="E30" s="1123">
        <v>510683</v>
      </c>
      <c r="F30" s="1123">
        <v>371559</v>
      </c>
      <c r="G30" s="1123">
        <v>276926</v>
      </c>
      <c r="H30" s="1123">
        <v>211833</v>
      </c>
      <c r="I30" s="928"/>
      <c r="J30" s="928"/>
      <c r="K30" s="1123">
        <v>422537</v>
      </c>
      <c r="L30" s="1123">
        <v>308605</v>
      </c>
      <c r="M30" s="1123">
        <v>314739</v>
      </c>
      <c r="N30" s="1123">
        <v>98407</v>
      </c>
      <c r="O30" s="1123">
        <v>172772</v>
      </c>
      <c r="P30" s="1123">
        <v>301902</v>
      </c>
      <c r="Q30" s="1123">
        <v>307381</v>
      </c>
      <c r="R30" s="1123">
        <v>330266</v>
      </c>
      <c r="S30" s="1123">
        <v>233743</v>
      </c>
      <c r="T30" s="1079" t="s">
        <v>2524</v>
      </c>
    </row>
    <row r="31" spans="1:20" ht="14.25" customHeight="1">
      <c r="A31" s="1080" t="s">
        <v>2549</v>
      </c>
      <c r="B31" s="1118">
        <v>284044</v>
      </c>
      <c r="C31" s="1119">
        <v>435216</v>
      </c>
      <c r="D31" s="1119">
        <v>337572</v>
      </c>
      <c r="E31" s="1119">
        <v>507459</v>
      </c>
      <c r="F31" s="1119">
        <v>367652</v>
      </c>
      <c r="G31" s="1119">
        <v>274450</v>
      </c>
      <c r="H31" s="1119">
        <v>203646</v>
      </c>
      <c r="I31" s="925"/>
      <c r="J31" s="925"/>
      <c r="K31" s="1119">
        <v>422445</v>
      </c>
      <c r="L31" s="1119">
        <v>301805</v>
      </c>
      <c r="M31" s="1119">
        <v>305602</v>
      </c>
      <c r="N31" s="1120">
        <v>124249</v>
      </c>
      <c r="O31" s="1120">
        <v>162493</v>
      </c>
      <c r="P31" s="1120">
        <v>285959</v>
      </c>
      <c r="Q31" s="1120">
        <v>307724</v>
      </c>
      <c r="R31" s="1120">
        <v>330559</v>
      </c>
      <c r="S31" s="1120">
        <v>218588</v>
      </c>
      <c r="T31" s="1082" t="s">
        <v>2525</v>
      </c>
    </row>
    <row r="32" spans="1:20" ht="14.25" customHeight="1">
      <c r="A32" s="1080" t="s">
        <v>2526</v>
      </c>
      <c r="B32" s="1118">
        <v>285086</v>
      </c>
      <c r="C32" s="1119">
        <v>481084</v>
      </c>
      <c r="D32" s="1119">
        <v>342828</v>
      </c>
      <c r="E32" s="1119">
        <v>498612</v>
      </c>
      <c r="F32" s="1119">
        <v>374860</v>
      </c>
      <c r="G32" s="1119">
        <v>271467</v>
      </c>
      <c r="H32" s="1119">
        <v>210937</v>
      </c>
      <c r="I32" s="925"/>
      <c r="J32" s="925"/>
      <c r="K32" s="1119">
        <v>406081</v>
      </c>
      <c r="L32" s="1119">
        <v>312328</v>
      </c>
      <c r="M32" s="1119">
        <v>308173</v>
      </c>
      <c r="N32" s="1120">
        <v>98458</v>
      </c>
      <c r="O32" s="1120">
        <v>164742</v>
      </c>
      <c r="P32" s="1120">
        <v>291560</v>
      </c>
      <c r="Q32" s="1120">
        <v>308187</v>
      </c>
      <c r="R32" s="1120">
        <v>345853</v>
      </c>
      <c r="S32" s="1120">
        <v>227845</v>
      </c>
      <c r="T32" s="1082" t="s">
        <v>2527</v>
      </c>
    </row>
    <row r="33" spans="1:20" ht="14.25" customHeight="1">
      <c r="A33" s="1080" t="s">
        <v>2528</v>
      </c>
      <c r="B33" s="1118">
        <v>282141</v>
      </c>
      <c r="C33" s="1119">
        <v>470375</v>
      </c>
      <c r="D33" s="1119">
        <v>342399</v>
      </c>
      <c r="E33" s="1119">
        <v>523050</v>
      </c>
      <c r="F33" s="1119">
        <v>388282</v>
      </c>
      <c r="G33" s="1119">
        <v>276812</v>
      </c>
      <c r="H33" s="1119">
        <v>208131</v>
      </c>
      <c r="I33" s="925"/>
      <c r="J33" s="925"/>
      <c r="K33" s="1119">
        <v>436962</v>
      </c>
      <c r="L33" s="1119">
        <v>317463</v>
      </c>
      <c r="M33" s="1119">
        <v>314381</v>
      </c>
      <c r="N33" s="1120">
        <v>86761</v>
      </c>
      <c r="O33" s="1120">
        <v>172994</v>
      </c>
      <c r="P33" s="1120">
        <v>310101</v>
      </c>
      <c r="Q33" s="1120">
        <v>306370</v>
      </c>
      <c r="R33" s="1120">
        <v>333571</v>
      </c>
      <c r="S33" s="1120">
        <v>236157</v>
      </c>
      <c r="T33" s="1082" t="s">
        <v>2529</v>
      </c>
    </row>
    <row r="34" spans="1:20" ht="14.25" customHeight="1">
      <c r="A34" s="1080" t="s">
        <v>2530</v>
      </c>
      <c r="B34" s="1118">
        <v>285523</v>
      </c>
      <c r="C34" s="1119">
        <v>487128</v>
      </c>
      <c r="D34" s="1119">
        <v>351589</v>
      </c>
      <c r="E34" s="1119">
        <v>529095</v>
      </c>
      <c r="F34" s="1119">
        <v>374286</v>
      </c>
      <c r="G34" s="1119">
        <v>269568</v>
      </c>
      <c r="H34" s="1119">
        <v>205083</v>
      </c>
      <c r="I34" s="925"/>
      <c r="J34" s="925"/>
      <c r="K34" s="1119">
        <v>461985</v>
      </c>
      <c r="L34" s="1119">
        <v>318188</v>
      </c>
      <c r="M34" s="1119">
        <v>316357</v>
      </c>
      <c r="N34" s="1120">
        <v>98910</v>
      </c>
      <c r="O34" s="1120">
        <v>179629</v>
      </c>
      <c r="P34" s="1120">
        <v>324796</v>
      </c>
      <c r="Q34" s="1120">
        <v>308456</v>
      </c>
      <c r="R34" s="1120">
        <v>332151</v>
      </c>
      <c r="S34" s="1120">
        <v>238603</v>
      </c>
      <c r="T34" s="1082" t="s">
        <v>2531</v>
      </c>
    </row>
    <row r="35" spans="1:20" ht="14.25" customHeight="1">
      <c r="A35" s="1080" t="s">
        <v>2532</v>
      </c>
      <c r="B35" s="1118">
        <v>283536</v>
      </c>
      <c r="C35" s="1119">
        <v>486399</v>
      </c>
      <c r="D35" s="1119">
        <v>350552</v>
      </c>
      <c r="E35" s="1119">
        <v>493823</v>
      </c>
      <c r="F35" s="1119">
        <v>358672</v>
      </c>
      <c r="G35" s="1119">
        <v>270729</v>
      </c>
      <c r="H35" s="1119">
        <v>217155</v>
      </c>
      <c r="I35" s="925"/>
      <c r="J35" s="925"/>
      <c r="K35" s="1119">
        <v>406658</v>
      </c>
      <c r="L35" s="1119">
        <v>310523</v>
      </c>
      <c r="M35" s="1119">
        <v>315119</v>
      </c>
      <c r="N35" s="1120">
        <v>104087</v>
      </c>
      <c r="O35" s="1120">
        <v>173334</v>
      </c>
      <c r="P35" s="1120">
        <v>317046</v>
      </c>
      <c r="Q35" s="1120">
        <v>302992</v>
      </c>
      <c r="R35" s="1120">
        <v>337973</v>
      </c>
      <c r="S35" s="1120">
        <v>232514</v>
      </c>
      <c r="T35" s="1082" t="s">
        <v>2533</v>
      </c>
    </row>
    <row r="36" spans="1:20" ht="14.25" customHeight="1">
      <c r="A36" s="1080" t="s">
        <v>2534</v>
      </c>
      <c r="B36" s="1118">
        <v>285562</v>
      </c>
      <c r="C36" s="1119">
        <v>512169</v>
      </c>
      <c r="D36" s="1119">
        <v>353695</v>
      </c>
      <c r="E36" s="1119">
        <v>501108</v>
      </c>
      <c r="F36" s="1119">
        <v>377688</v>
      </c>
      <c r="G36" s="1119">
        <v>279399</v>
      </c>
      <c r="H36" s="1119">
        <v>217670</v>
      </c>
      <c r="I36" s="925"/>
      <c r="J36" s="925"/>
      <c r="K36" s="1119">
        <v>408379</v>
      </c>
      <c r="L36" s="1119">
        <v>331099</v>
      </c>
      <c r="M36" s="1119">
        <v>320535</v>
      </c>
      <c r="N36" s="1120">
        <v>89321</v>
      </c>
      <c r="O36" s="1120">
        <v>172651</v>
      </c>
      <c r="P36" s="1120">
        <v>303996</v>
      </c>
      <c r="Q36" s="1120">
        <v>308810</v>
      </c>
      <c r="R36" s="1120">
        <v>328564</v>
      </c>
      <c r="S36" s="1120">
        <v>237431</v>
      </c>
      <c r="T36" s="1082" t="s">
        <v>2535</v>
      </c>
    </row>
    <row r="37" spans="1:20" ht="14.25" customHeight="1">
      <c r="A37" s="1080" t="s">
        <v>2536</v>
      </c>
      <c r="B37" s="1118">
        <v>283851</v>
      </c>
      <c r="C37" s="1119">
        <v>505105</v>
      </c>
      <c r="D37" s="1119">
        <v>355018</v>
      </c>
      <c r="E37" s="1119">
        <v>519433</v>
      </c>
      <c r="F37" s="1119">
        <v>366015</v>
      </c>
      <c r="G37" s="1119">
        <v>269722</v>
      </c>
      <c r="H37" s="1119">
        <v>205808</v>
      </c>
      <c r="I37" s="925"/>
      <c r="J37" s="925"/>
      <c r="K37" s="1119">
        <v>444581</v>
      </c>
      <c r="L37" s="1119">
        <v>309707</v>
      </c>
      <c r="M37" s="1119">
        <v>320218</v>
      </c>
      <c r="N37" s="1120">
        <v>91238</v>
      </c>
      <c r="O37" s="1120">
        <v>171622</v>
      </c>
      <c r="P37" s="1120">
        <v>293609</v>
      </c>
      <c r="Q37" s="1120">
        <v>308732</v>
      </c>
      <c r="R37" s="1120">
        <v>318800</v>
      </c>
      <c r="S37" s="1120">
        <v>242945</v>
      </c>
      <c r="T37" s="1082" t="s">
        <v>2537</v>
      </c>
    </row>
    <row r="38" spans="1:20" ht="14.25" customHeight="1">
      <c r="A38" s="1080" t="s">
        <v>2538</v>
      </c>
      <c r="B38" s="1118">
        <v>286875</v>
      </c>
      <c r="C38" s="1119">
        <v>523375</v>
      </c>
      <c r="D38" s="1119">
        <v>353896</v>
      </c>
      <c r="E38" s="1119">
        <v>505408</v>
      </c>
      <c r="F38" s="1119">
        <v>361914</v>
      </c>
      <c r="G38" s="1119">
        <v>296520</v>
      </c>
      <c r="H38" s="1119">
        <v>223556</v>
      </c>
      <c r="I38" s="925"/>
      <c r="J38" s="925"/>
      <c r="K38" s="1119">
        <v>416496</v>
      </c>
      <c r="L38" s="1119">
        <v>319317</v>
      </c>
      <c r="M38" s="1119">
        <v>315050</v>
      </c>
      <c r="N38" s="1120">
        <v>98685</v>
      </c>
      <c r="O38" s="1120">
        <v>174162</v>
      </c>
      <c r="P38" s="1120">
        <v>291518</v>
      </c>
      <c r="Q38" s="1120">
        <v>307086</v>
      </c>
      <c r="R38" s="1120">
        <v>323851</v>
      </c>
      <c r="S38" s="1120">
        <v>226202</v>
      </c>
      <c r="T38" s="1082" t="s">
        <v>2539</v>
      </c>
    </row>
    <row r="39" spans="1:20" ht="14.25" customHeight="1">
      <c r="A39" s="1080" t="s">
        <v>2540</v>
      </c>
      <c r="B39" s="1118">
        <v>286915</v>
      </c>
      <c r="C39" s="1119">
        <v>483371</v>
      </c>
      <c r="D39" s="1119">
        <v>353689</v>
      </c>
      <c r="E39" s="1119">
        <v>495082</v>
      </c>
      <c r="F39" s="1119">
        <v>368259</v>
      </c>
      <c r="G39" s="1119">
        <v>278169</v>
      </c>
      <c r="H39" s="1119">
        <v>225039</v>
      </c>
      <c r="I39" s="925"/>
      <c r="J39" s="925"/>
      <c r="K39" s="1119">
        <v>408397</v>
      </c>
      <c r="L39" s="1119">
        <v>290730</v>
      </c>
      <c r="M39" s="1119">
        <v>316892</v>
      </c>
      <c r="N39" s="1120">
        <v>108933</v>
      </c>
      <c r="O39" s="1120">
        <v>173446</v>
      </c>
      <c r="P39" s="1120">
        <v>298875</v>
      </c>
      <c r="Q39" s="1120">
        <v>306872</v>
      </c>
      <c r="R39" s="1120">
        <v>317388</v>
      </c>
      <c r="S39" s="1120">
        <v>233823</v>
      </c>
      <c r="T39" s="1082" t="s">
        <v>2541</v>
      </c>
    </row>
    <row r="40" spans="1:20" ht="14.25" customHeight="1">
      <c r="A40" s="1080" t="s">
        <v>2542</v>
      </c>
      <c r="B40" s="1118">
        <v>287922</v>
      </c>
      <c r="C40" s="1119">
        <v>492572</v>
      </c>
      <c r="D40" s="1119">
        <v>359456</v>
      </c>
      <c r="E40" s="1119">
        <v>526610</v>
      </c>
      <c r="F40" s="1119">
        <v>370791</v>
      </c>
      <c r="G40" s="1119">
        <v>278936</v>
      </c>
      <c r="H40" s="1119">
        <v>206442</v>
      </c>
      <c r="I40" s="925"/>
      <c r="J40" s="925"/>
      <c r="K40" s="1119">
        <v>442694</v>
      </c>
      <c r="L40" s="1119">
        <v>296153</v>
      </c>
      <c r="M40" s="1119">
        <v>319201</v>
      </c>
      <c r="N40" s="1120">
        <v>84864</v>
      </c>
      <c r="O40" s="1120">
        <v>176581</v>
      </c>
      <c r="P40" s="1120">
        <v>308502</v>
      </c>
      <c r="Q40" s="1120">
        <v>307638</v>
      </c>
      <c r="R40" s="1120">
        <v>330172</v>
      </c>
      <c r="S40" s="1120">
        <v>239175</v>
      </c>
      <c r="T40" s="1082" t="s">
        <v>2543</v>
      </c>
    </row>
    <row r="41" spans="1:20" ht="14.25" customHeight="1">
      <c r="A41" s="1080" t="s">
        <v>2544</v>
      </c>
      <c r="B41" s="1118">
        <v>290213</v>
      </c>
      <c r="C41" s="1119">
        <v>497781</v>
      </c>
      <c r="D41" s="1119">
        <v>360872</v>
      </c>
      <c r="E41" s="1119">
        <v>521205</v>
      </c>
      <c r="F41" s="1119">
        <v>377282</v>
      </c>
      <c r="G41" s="1119">
        <v>273907</v>
      </c>
      <c r="H41" s="1119">
        <v>210507</v>
      </c>
      <c r="I41" s="925"/>
      <c r="J41" s="925"/>
      <c r="K41" s="1119">
        <v>414926</v>
      </c>
      <c r="L41" s="1119">
        <v>292734</v>
      </c>
      <c r="M41" s="1119">
        <v>322765</v>
      </c>
      <c r="N41" s="1120">
        <v>94521</v>
      </c>
      <c r="O41" s="1120">
        <v>176435</v>
      </c>
      <c r="P41" s="1120">
        <v>302570</v>
      </c>
      <c r="Q41" s="1120">
        <v>307297</v>
      </c>
      <c r="R41" s="1120">
        <v>327987</v>
      </c>
      <c r="S41" s="1120">
        <v>236771</v>
      </c>
      <c r="T41" s="1082" t="s">
        <v>2545</v>
      </c>
    </row>
    <row r="42" spans="1:20" ht="14.25" customHeight="1">
      <c r="A42" s="1080" t="s">
        <v>2546</v>
      </c>
      <c r="B42" s="1118">
        <v>292584</v>
      </c>
      <c r="C42" s="1119">
        <v>493963</v>
      </c>
      <c r="D42" s="1119">
        <v>358667</v>
      </c>
      <c r="E42" s="1119">
        <v>507947</v>
      </c>
      <c r="F42" s="1119">
        <v>373371</v>
      </c>
      <c r="G42" s="1119">
        <v>283063</v>
      </c>
      <c r="H42" s="1119">
        <v>208164</v>
      </c>
      <c r="I42" s="925"/>
      <c r="J42" s="925"/>
      <c r="K42" s="1119">
        <v>397752</v>
      </c>
      <c r="L42" s="1119">
        <v>303483</v>
      </c>
      <c r="M42" s="1119">
        <v>302462</v>
      </c>
      <c r="N42" s="1120">
        <v>117109</v>
      </c>
      <c r="O42" s="1120">
        <v>174753</v>
      </c>
      <c r="P42" s="1120">
        <v>298061</v>
      </c>
      <c r="Q42" s="1120">
        <v>308429</v>
      </c>
      <c r="R42" s="1120">
        <v>336489</v>
      </c>
      <c r="S42" s="1120">
        <v>235243</v>
      </c>
      <c r="T42" s="1082" t="s">
        <v>2547</v>
      </c>
    </row>
    <row r="43" spans="1:20" s="1088" customFormat="1" ht="15.9" customHeight="1">
      <c r="A43" s="1083"/>
      <c r="B43" s="1121"/>
      <c r="C43" s="1117"/>
      <c r="D43" s="3512" t="s">
        <v>2564</v>
      </c>
      <c r="E43" s="3513"/>
      <c r="F43" s="3513"/>
      <c r="G43" s="3513"/>
      <c r="H43" s="1124"/>
      <c r="I43" s="1124"/>
      <c r="J43" s="1124"/>
      <c r="K43" s="1125"/>
      <c r="L43" s="1117"/>
      <c r="M43" s="1117"/>
      <c r="N43" s="3512" t="s">
        <v>2564</v>
      </c>
      <c r="O43" s="3513"/>
      <c r="P43" s="3513"/>
      <c r="Q43" s="3513"/>
      <c r="R43" s="1117"/>
      <c r="S43" s="1117"/>
      <c r="T43" s="1086"/>
    </row>
    <row r="44" spans="1:20" s="1088" customFormat="1" ht="14.25" customHeight="1">
      <c r="A44" s="1075" t="s">
        <v>2523</v>
      </c>
      <c r="B44" s="1122">
        <v>73854</v>
      </c>
      <c r="C44" s="1123">
        <v>177790</v>
      </c>
      <c r="D44" s="1123">
        <v>107717</v>
      </c>
      <c r="E44" s="1123">
        <v>152668</v>
      </c>
      <c r="F44" s="1123">
        <v>116830</v>
      </c>
      <c r="G44" s="1123">
        <v>54210</v>
      </c>
      <c r="H44" s="1123">
        <v>47963</v>
      </c>
      <c r="I44" s="928"/>
      <c r="J44" s="928"/>
      <c r="K44" s="1123">
        <v>139600</v>
      </c>
      <c r="L44" s="1123">
        <v>93353</v>
      </c>
      <c r="M44" s="1123">
        <v>100518</v>
      </c>
      <c r="N44" s="1123">
        <v>9535</v>
      </c>
      <c r="O44" s="1123">
        <v>23618</v>
      </c>
      <c r="P44" s="1123">
        <v>105130</v>
      </c>
      <c r="Q44" s="1123">
        <v>65413</v>
      </c>
      <c r="R44" s="1123">
        <v>90125</v>
      </c>
      <c r="S44" s="1123">
        <v>28692</v>
      </c>
      <c r="T44" s="1079" t="s">
        <v>2524</v>
      </c>
    </row>
    <row r="45" spans="1:20" ht="14.25" customHeight="1">
      <c r="A45" s="1080" t="s">
        <v>2549</v>
      </c>
      <c r="B45" s="1126">
        <v>4454</v>
      </c>
      <c r="C45" s="1127">
        <v>4934</v>
      </c>
      <c r="D45" s="1127">
        <v>977</v>
      </c>
      <c r="E45" s="1127">
        <v>14085</v>
      </c>
      <c r="F45" s="1127">
        <v>13146</v>
      </c>
      <c r="G45" s="1127">
        <v>11457</v>
      </c>
      <c r="H45" s="1127">
        <v>4197</v>
      </c>
      <c r="I45" s="158"/>
      <c r="J45" s="158"/>
      <c r="K45" s="1127">
        <v>18</v>
      </c>
      <c r="L45" s="1127">
        <v>3621</v>
      </c>
      <c r="M45" s="1127">
        <v>0</v>
      </c>
      <c r="N45" s="1128">
        <v>1342</v>
      </c>
      <c r="O45" s="1128">
        <v>273</v>
      </c>
      <c r="P45" s="1128">
        <v>400</v>
      </c>
      <c r="Q45" s="1128">
        <v>11092</v>
      </c>
      <c r="R45" s="1128">
        <v>483</v>
      </c>
      <c r="S45" s="1128">
        <v>1013</v>
      </c>
      <c r="T45" s="1082" t="s">
        <v>2525</v>
      </c>
    </row>
    <row r="46" spans="1:20" ht="14.25" customHeight="1">
      <c r="A46" s="1080" t="s">
        <v>2526</v>
      </c>
      <c r="B46" s="1126">
        <v>2648</v>
      </c>
      <c r="C46" s="1127">
        <v>10199</v>
      </c>
      <c r="D46" s="1127">
        <v>4401</v>
      </c>
      <c r="E46" s="1127">
        <v>2521</v>
      </c>
      <c r="F46" s="1127">
        <v>1482</v>
      </c>
      <c r="G46" s="1127">
        <v>72</v>
      </c>
      <c r="H46" s="1127">
        <v>2506</v>
      </c>
      <c r="I46" s="158"/>
      <c r="J46" s="158"/>
      <c r="K46" s="1127">
        <v>4356</v>
      </c>
      <c r="L46" s="1127">
        <v>2116</v>
      </c>
      <c r="M46" s="1127">
        <v>1834</v>
      </c>
      <c r="N46" s="1128">
        <v>465</v>
      </c>
      <c r="O46" s="1128">
        <v>36</v>
      </c>
      <c r="P46" s="1128">
        <v>7822</v>
      </c>
      <c r="Q46" s="1128">
        <v>91</v>
      </c>
      <c r="R46" s="1128">
        <v>377</v>
      </c>
      <c r="S46" s="1128">
        <v>1390</v>
      </c>
      <c r="T46" s="1082" t="s">
        <v>2527</v>
      </c>
    </row>
    <row r="47" spans="1:20" ht="14.25" customHeight="1">
      <c r="A47" s="1080" t="s">
        <v>2528</v>
      </c>
      <c r="B47" s="1126">
        <v>23901</v>
      </c>
      <c r="C47" s="1127">
        <v>68383</v>
      </c>
      <c r="D47" s="1127">
        <v>28634</v>
      </c>
      <c r="E47" s="1127">
        <v>14295</v>
      </c>
      <c r="F47" s="1127">
        <v>60733</v>
      </c>
      <c r="G47" s="1127">
        <v>12681</v>
      </c>
      <c r="H47" s="1127">
        <v>864</v>
      </c>
      <c r="I47" s="158"/>
      <c r="J47" s="158"/>
      <c r="K47" s="1127">
        <v>788</v>
      </c>
      <c r="L47" s="1127">
        <v>40462</v>
      </c>
      <c r="M47" s="1127">
        <v>50503</v>
      </c>
      <c r="N47" s="1128">
        <v>8753</v>
      </c>
      <c r="O47" s="1128">
        <v>8431</v>
      </c>
      <c r="P47" s="1128">
        <v>80630</v>
      </c>
      <c r="Q47" s="1128">
        <v>21955</v>
      </c>
      <c r="R47" s="1128">
        <v>423</v>
      </c>
      <c r="S47" s="1128">
        <v>11072</v>
      </c>
      <c r="T47" s="1082" t="s">
        <v>2529</v>
      </c>
    </row>
    <row r="48" spans="1:20" ht="14.25" customHeight="1">
      <c r="A48" s="1080" t="s">
        <v>2530</v>
      </c>
      <c r="B48" s="1126">
        <v>6057</v>
      </c>
      <c r="C48" s="1127">
        <v>18012</v>
      </c>
      <c r="D48" s="1127">
        <v>7006</v>
      </c>
      <c r="E48" s="1127">
        <v>111931</v>
      </c>
      <c r="F48" s="1127">
        <v>55934</v>
      </c>
      <c r="G48" s="1127">
        <v>526</v>
      </c>
      <c r="H48" s="1127">
        <v>920</v>
      </c>
      <c r="I48" s="158"/>
      <c r="J48" s="158"/>
      <c r="K48" s="1127">
        <v>1594</v>
      </c>
      <c r="L48" s="1127">
        <v>3049</v>
      </c>
      <c r="M48" s="1127">
        <v>0</v>
      </c>
      <c r="N48" s="1128">
        <v>1977</v>
      </c>
      <c r="O48" s="1128">
        <v>7030</v>
      </c>
      <c r="P48" s="1128">
        <v>3069</v>
      </c>
      <c r="Q48" s="1128">
        <v>2828</v>
      </c>
      <c r="R48" s="1128">
        <v>14239</v>
      </c>
      <c r="S48" s="1128">
        <v>2938</v>
      </c>
      <c r="T48" s="1082" t="s">
        <v>2531</v>
      </c>
    </row>
    <row r="49" spans="1:20" ht="14.25" customHeight="1">
      <c r="A49" s="1080" t="s">
        <v>2532</v>
      </c>
      <c r="B49" s="1126">
        <v>36911</v>
      </c>
      <c r="C49" s="1127">
        <v>50251</v>
      </c>
      <c r="D49" s="1127">
        <v>10255</v>
      </c>
      <c r="E49" s="1127">
        <v>2186</v>
      </c>
      <c r="F49" s="1127">
        <v>2921</v>
      </c>
      <c r="G49" s="1127">
        <v>46765</v>
      </c>
      <c r="H49" s="1127">
        <v>5233</v>
      </c>
      <c r="I49" s="158"/>
      <c r="J49" s="158"/>
      <c r="K49" s="1127">
        <v>788379</v>
      </c>
      <c r="L49" s="1127">
        <v>3289</v>
      </c>
      <c r="M49" s="1127">
        <v>51555</v>
      </c>
      <c r="N49" s="1128">
        <v>63</v>
      </c>
      <c r="O49" s="1128">
        <v>500</v>
      </c>
      <c r="P49" s="1128">
        <v>36710</v>
      </c>
      <c r="Q49" s="1128">
        <v>54397</v>
      </c>
      <c r="R49" s="1128">
        <v>18294</v>
      </c>
      <c r="S49" s="1128">
        <v>13246</v>
      </c>
      <c r="T49" s="1082" t="s">
        <v>2533</v>
      </c>
    </row>
    <row r="50" spans="1:20" ht="14.25" customHeight="1">
      <c r="A50" s="1080" t="s">
        <v>2534</v>
      </c>
      <c r="B50" s="1126">
        <v>213590</v>
      </c>
      <c r="C50" s="1127">
        <v>217604</v>
      </c>
      <c r="D50" s="1127">
        <v>212551</v>
      </c>
      <c r="E50" s="1127">
        <v>791332</v>
      </c>
      <c r="F50" s="1127">
        <v>522895</v>
      </c>
      <c r="G50" s="1127">
        <v>129580</v>
      </c>
      <c r="H50" s="1127">
        <v>167300</v>
      </c>
      <c r="I50" s="158"/>
      <c r="J50" s="158"/>
      <c r="K50" s="1127">
        <v>446161</v>
      </c>
      <c r="L50" s="1127">
        <v>444230</v>
      </c>
      <c r="M50" s="1127">
        <v>332855</v>
      </c>
      <c r="N50" s="1128">
        <v>28867</v>
      </c>
      <c r="O50" s="1128">
        <v>43419</v>
      </c>
      <c r="P50" s="1128">
        <v>488148</v>
      </c>
      <c r="Q50" s="1128">
        <v>201212</v>
      </c>
      <c r="R50" s="1128">
        <v>459497</v>
      </c>
      <c r="S50" s="1128">
        <v>108184</v>
      </c>
      <c r="T50" s="1082" t="s">
        <v>2535</v>
      </c>
    </row>
    <row r="51" spans="1:20" ht="14.25" customHeight="1">
      <c r="A51" s="1080" t="s">
        <v>2536</v>
      </c>
      <c r="B51" s="1126">
        <v>161578</v>
      </c>
      <c r="C51" s="1127">
        <v>822686</v>
      </c>
      <c r="D51" s="1127">
        <v>358255</v>
      </c>
      <c r="E51" s="1127">
        <v>13461</v>
      </c>
      <c r="F51" s="1127">
        <v>60242</v>
      </c>
      <c r="G51" s="1127">
        <v>136548</v>
      </c>
      <c r="H51" s="1127">
        <v>133329</v>
      </c>
      <c r="I51" s="158"/>
      <c r="J51" s="158"/>
      <c r="K51" s="1127">
        <v>64536</v>
      </c>
      <c r="L51" s="1127">
        <v>162166</v>
      </c>
      <c r="M51" s="1127">
        <v>171978</v>
      </c>
      <c r="N51" s="1128">
        <v>6337</v>
      </c>
      <c r="O51" s="1128">
        <v>62843</v>
      </c>
      <c r="P51" s="1128">
        <v>1584</v>
      </c>
      <c r="Q51" s="1128">
        <v>99543</v>
      </c>
      <c r="R51" s="1128">
        <v>45754</v>
      </c>
      <c r="S51" s="1128">
        <v>46387</v>
      </c>
      <c r="T51" s="1082" t="s">
        <v>2537</v>
      </c>
    </row>
    <row r="52" spans="1:20" ht="14.25" customHeight="1">
      <c r="A52" s="1080" t="s">
        <v>2538</v>
      </c>
      <c r="B52" s="1126">
        <v>5273</v>
      </c>
      <c r="C52" s="1127">
        <v>23319</v>
      </c>
      <c r="D52" s="1127">
        <v>6194</v>
      </c>
      <c r="E52" s="1127">
        <v>2393</v>
      </c>
      <c r="F52" s="1127">
        <v>933</v>
      </c>
      <c r="G52" s="1127">
        <v>4913</v>
      </c>
      <c r="H52" s="1127">
        <v>866</v>
      </c>
      <c r="I52" s="158"/>
      <c r="J52" s="158"/>
      <c r="K52" s="1127">
        <v>5771</v>
      </c>
      <c r="L52" s="1127">
        <v>12575</v>
      </c>
      <c r="M52" s="1127">
        <v>33055</v>
      </c>
      <c r="N52" s="1128">
        <v>5390</v>
      </c>
      <c r="O52" s="1128">
        <v>23244</v>
      </c>
      <c r="P52" s="1128">
        <v>1687</v>
      </c>
      <c r="Q52" s="1128">
        <v>2566</v>
      </c>
      <c r="R52" s="1128">
        <v>829</v>
      </c>
      <c r="S52" s="1128">
        <v>2915</v>
      </c>
      <c r="T52" s="1082" t="s">
        <v>2539</v>
      </c>
    </row>
    <row r="53" spans="1:20" ht="14.25" customHeight="1">
      <c r="A53" s="1080" t="s">
        <v>2540</v>
      </c>
      <c r="B53" s="1126">
        <v>8865</v>
      </c>
      <c r="C53" s="1127">
        <v>11033</v>
      </c>
      <c r="D53" s="1127">
        <v>23049</v>
      </c>
      <c r="E53" s="1127">
        <v>4017</v>
      </c>
      <c r="F53" s="1127">
        <v>85706</v>
      </c>
      <c r="G53" s="1127">
        <v>8622</v>
      </c>
      <c r="H53" s="1127">
        <v>1194</v>
      </c>
      <c r="I53" s="158"/>
      <c r="J53" s="158"/>
      <c r="K53" s="1127">
        <v>860</v>
      </c>
      <c r="L53" s="1127">
        <v>7020</v>
      </c>
      <c r="M53" s="1127">
        <v>1053</v>
      </c>
      <c r="N53" s="1128">
        <v>1101</v>
      </c>
      <c r="O53" s="1128">
        <v>220</v>
      </c>
      <c r="P53" s="1128">
        <v>2684</v>
      </c>
      <c r="Q53" s="1128">
        <v>130</v>
      </c>
      <c r="R53" s="1128">
        <v>240</v>
      </c>
      <c r="S53" s="1128">
        <v>1496</v>
      </c>
      <c r="T53" s="1082" t="s">
        <v>2541</v>
      </c>
    </row>
    <row r="54" spans="1:20" ht="14.25" customHeight="1">
      <c r="A54" s="1080" t="s">
        <v>2542</v>
      </c>
      <c r="B54" s="1126">
        <v>10128</v>
      </c>
      <c r="C54" s="1127">
        <v>24164</v>
      </c>
      <c r="D54" s="1127">
        <v>26662</v>
      </c>
      <c r="E54" s="1127">
        <v>3154</v>
      </c>
      <c r="F54" s="1127">
        <v>23246</v>
      </c>
      <c r="G54" s="1127">
        <v>8399</v>
      </c>
      <c r="H54" s="1127">
        <v>1430</v>
      </c>
      <c r="I54" s="158"/>
      <c r="J54" s="158"/>
      <c r="K54" s="1127">
        <v>914</v>
      </c>
      <c r="L54" s="1127">
        <v>69638</v>
      </c>
      <c r="M54" s="1127">
        <v>7641</v>
      </c>
      <c r="N54" s="1128">
        <v>1798</v>
      </c>
      <c r="O54" s="1128">
        <v>1061</v>
      </c>
      <c r="P54" s="1128">
        <v>2058</v>
      </c>
      <c r="Q54" s="1128">
        <v>3087</v>
      </c>
      <c r="R54" s="1128">
        <v>12279</v>
      </c>
      <c r="S54" s="1128">
        <v>1327</v>
      </c>
      <c r="T54" s="1082" t="s">
        <v>2543</v>
      </c>
    </row>
    <row r="55" spans="1:20" ht="14.25" customHeight="1">
      <c r="A55" s="1080" t="s">
        <v>2544</v>
      </c>
      <c r="B55" s="1126">
        <v>38006</v>
      </c>
      <c r="C55" s="1127">
        <v>8479</v>
      </c>
      <c r="D55" s="1127">
        <v>13531</v>
      </c>
      <c r="E55" s="1127">
        <v>1424</v>
      </c>
      <c r="F55" s="1127">
        <v>1888</v>
      </c>
      <c r="G55" s="1127">
        <v>17386</v>
      </c>
      <c r="H55" s="1127">
        <v>13512</v>
      </c>
      <c r="I55" s="158"/>
      <c r="J55" s="158"/>
      <c r="K55" s="1127">
        <v>81280</v>
      </c>
      <c r="L55" s="1127">
        <v>6035</v>
      </c>
      <c r="M55" s="1127">
        <v>221853</v>
      </c>
      <c r="N55" s="1128">
        <v>1827</v>
      </c>
      <c r="O55" s="1128">
        <v>32650</v>
      </c>
      <c r="P55" s="1128">
        <v>49305</v>
      </c>
      <c r="Q55" s="1128">
        <v>95082</v>
      </c>
      <c r="R55" s="1128">
        <v>1132</v>
      </c>
      <c r="S55" s="1128">
        <v>34953</v>
      </c>
      <c r="T55" s="1082" t="s">
        <v>2545</v>
      </c>
    </row>
    <row r="56" spans="1:20" ht="14.25" customHeight="1" thickBot="1">
      <c r="A56" s="1089" t="s">
        <v>2546</v>
      </c>
      <c r="B56" s="1129">
        <v>377170</v>
      </c>
      <c r="C56" s="1130">
        <v>872926</v>
      </c>
      <c r="D56" s="1130">
        <v>601723</v>
      </c>
      <c r="E56" s="1130">
        <v>860468</v>
      </c>
      <c r="F56" s="1130">
        <v>582702</v>
      </c>
      <c r="G56" s="1130">
        <v>269601</v>
      </c>
      <c r="H56" s="1130">
        <v>241219</v>
      </c>
      <c r="I56" s="158"/>
      <c r="J56" s="158"/>
      <c r="K56" s="1130">
        <v>287025</v>
      </c>
      <c r="L56" s="1130">
        <v>356388</v>
      </c>
      <c r="M56" s="1130">
        <v>341817</v>
      </c>
      <c r="N56" s="1130">
        <v>70233</v>
      </c>
      <c r="O56" s="1130">
        <v>100527</v>
      </c>
      <c r="P56" s="1130">
        <v>566404</v>
      </c>
      <c r="Q56" s="1130">
        <v>293121</v>
      </c>
      <c r="R56" s="1130">
        <v>523929</v>
      </c>
      <c r="S56" s="1130">
        <v>120820</v>
      </c>
      <c r="T56" s="1092" t="s">
        <v>2547</v>
      </c>
    </row>
    <row r="57" spans="1:20" ht="14.25" customHeight="1">
      <c r="A57" s="1039"/>
      <c r="B57" s="1131"/>
      <c r="C57" s="1039"/>
      <c r="D57" s="1039"/>
      <c r="E57" s="1039"/>
      <c r="F57" s="1039"/>
      <c r="G57" s="1039"/>
      <c r="H57" s="1131"/>
      <c r="I57" s="1050"/>
      <c r="J57" s="1050"/>
      <c r="L57" s="1050"/>
      <c r="M57" s="1039"/>
      <c r="N57" s="1039"/>
      <c r="O57" s="1039"/>
      <c r="P57" s="1039"/>
      <c r="Q57" s="1039"/>
      <c r="R57" s="1039"/>
      <c r="S57" s="1132"/>
      <c r="T57" s="1039"/>
    </row>
    <row r="58" spans="1:20">
      <c r="H58" s="1133"/>
      <c r="I58" s="1133"/>
      <c r="J58" s="1133"/>
      <c r="S58" s="1132"/>
      <c r="T58" s="1132"/>
    </row>
    <row r="59" spans="1:20">
      <c r="S59" s="1132"/>
      <c r="T59" s="1132"/>
    </row>
    <row r="60" spans="1:20">
      <c r="S60" s="1132"/>
      <c r="T60" s="1132"/>
    </row>
    <row r="61" spans="1:20">
      <c r="S61" s="1132"/>
      <c r="T61" s="1132"/>
    </row>
    <row r="62" spans="1:20">
      <c r="S62" s="1132"/>
      <c r="T62" s="1132"/>
    </row>
    <row r="63" spans="1:20">
      <c r="S63" s="1132"/>
      <c r="T63" s="1132"/>
    </row>
    <row r="64" spans="1:20">
      <c r="S64" s="1132"/>
      <c r="T64" s="1132"/>
    </row>
    <row r="65" spans="19:20">
      <c r="S65" s="1132"/>
      <c r="T65" s="1132"/>
    </row>
    <row r="66" spans="19:20">
      <c r="S66" s="1132"/>
      <c r="T66" s="1132"/>
    </row>
    <row r="67" spans="19:20">
      <c r="S67" s="1132"/>
      <c r="T67" s="1132"/>
    </row>
  </sheetData>
  <mergeCells count="8">
    <mergeCell ref="D43:G43"/>
    <mergeCell ref="N43:Q43"/>
    <mergeCell ref="K1:P1"/>
    <mergeCell ref="L7:N7"/>
    <mergeCell ref="D10:G10"/>
    <mergeCell ref="N10:Q10"/>
    <mergeCell ref="D29:G29"/>
    <mergeCell ref="N29:Q29"/>
  </mergeCells>
  <phoneticPr fontId="3"/>
  <pageMargins left="0.59055118110236227" right="0.59055118110236227" top="0.59055118110236227" bottom="0.59055118110236227" header="0.51181102362204722" footer="0.51181102362204722"/>
  <pageSetup paperSize="9" scale="96" fitToWidth="2" orientation="portrait" r:id="rId1"/>
  <headerFooter alignWithMargins="0"/>
  <colBreaks count="1" manualBreakCount="1">
    <brk id="9" max="56"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6D7AC-2C96-42A5-B5F5-4463ACAF3D16}">
  <dimension ref="A1:T54"/>
  <sheetViews>
    <sheetView view="pageBreakPreview" zoomScale="80" zoomScaleNormal="100" zoomScaleSheetLayoutView="80" workbookViewId="0">
      <selection activeCell="N51" sqref="N51"/>
    </sheetView>
  </sheetViews>
  <sheetFormatPr defaultColWidth="9" defaultRowHeight="13"/>
  <cols>
    <col min="1" max="1" width="20.08984375" style="1053" customWidth="1"/>
    <col min="2" max="4" width="9.6328125" style="1053" customWidth="1"/>
    <col min="5" max="5" width="9.90625" style="1053" customWidth="1"/>
    <col min="6" max="8" width="9.6328125" style="1053" customWidth="1"/>
    <col min="9" max="9" width="3.6328125" style="1053" customWidth="1"/>
    <col min="10" max="10" width="2.6328125" style="1053" customWidth="1"/>
    <col min="11" max="19" width="9.453125" style="1053" customWidth="1"/>
    <col min="20" max="20" width="6.6328125" style="1053" customWidth="1"/>
    <col min="21" max="16384" width="9" style="1053"/>
  </cols>
  <sheetData>
    <row r="1" spans="1:20" ht="21" customHeight="1">
      <c r="A1" s="1037" t="s">
        <v>2565</v>
      </c>
      <c r="B1" s="1134"/>
      <c r="C1" s="1134"/>
      <c r="D1" s="1134"/>
      <c r="E1" s="1134"/>
      <c r="F1" s="1134"/>
      <c r="G1" s="1134"/>
      <c r="H1" s="1134"/>
      <c r="I1" s="1134"/>
      <c r="J1" s="1134"/>
      <c r="K1" s="1134"/>
      <c r="L1" s="1134"/>
      <c r="M1" s="1038"/>
    </row>
    <row r="2" spans="1:20" ht="21" customHeight="1">
      <c r="A2" s="1040" t="s">
        <v>2566</v>
      </c>
      <c r="B2" s="1134"/>
      <c r="C2" s="1134"/>
      <c r="D2" s="1134"/>
      <c r="E2" s="1134"/>
      <c r="F2" s="1134"/>
      <c r="G2" s="1134"/>
      <c r="H2" s="1134"/>
      <c r="I2" s="1134"/>
      <c r="J2" s="1134"/>
      <c r="K2" s="1134"/>
      <c r="L2" s="1134"/>
      <c r="M2" s="1038"/>
    </row>
    <row r="3" spans="1:20" ht="9.9" customHeight="1">
      <c r="A3" s="1040"/>
      <c r="B3" s="1134"/>
      <c r="C3" s="1134"/>
      <c r="D3" s="1134"/>
      <c r="E3" s="1134"/>
      <c r="F3" s="1134"/>
      <c r="G3" s="1134"/>
      <c r="H3" s="1134"/>
      <c r="I3" s="1134"/>
      <c r="J3" s="1134"/>
      <c r="K3" s="1134"/>
      <c r="L3" s="1134"/>
      <c r="M3" s="1038"/>
    </row>
    <row r="4" spans="1:20" ht="18" customHeight="1">
      <c r="A4" s="1104" t="s">
        <v>2553</v>
      </c>
      <c r="B4" s="1105"/>
      <c r="C4" s="1105"/>
      <c r="D4" s="1105"/>
      <c r="F4" s="1134"/>
      <c r="G4" s="1134"/>
      <c r="H4" s="1134"/>
      <c r="I4" s="1134"/>
      <c r="J4" s="1134"/>
      <c r="K4" s="1134"/>
      <c r="L4" s="1134"/>
      <c r="M4" s="1038"/>
    </row>
    <row r="5" spans="1:20" ht="13.5" customHeight="1" thickBot="1">
      <c r="A5" s="1039" t="s">
        <v>2560</v>
      </c>
      <c r="F5" s="1105"/>
      <c r="H5" s="1135"/>
      <c r="I5" s="1135"/>
      <c r="J5" s="1135"/>
      <c r="K5" s="1136"/>
      <c r="L5" s="1136"/>
      <c r="S5" s="1136"/>
      <c r="T5" s="1059" t="s">
        <v>2499</v>
      </c>
    </row>
    <row r="6" spans="1:20" ht="42.9" customHeight="1">
      <c r="A6" s="1109" t="s">
        <v>2500</v>
      </c>
      <c r="B6" s="1061" t="s">
        <v>2501</v>
      </c>
      <c r="C6" s="1061" t="s">
        <v>2502</v>
      </c>
      <c r="D6" s="1061" t="s">
        <v>2503</v>
      </c>
      <c r="E6" s="1061" t="s">
        <v>2504</v>
      </c>
      <c r="F6" s="1061" t="s">
        <v>2505</v>
      </c>
      <c r="G6" s="1061" t="s">
        <v>2506</v>
      </c>
      <c r="H6" s="1061" t="s">
        <v>2507</v>
      </c>
      <c r="I6" s="1062"/>
      <c r="J6" s="1062"/>
      <c r="K6" s="1063" t="s">
        <v>2508</v>
      </c>
      <c r="L6" s="1061" t="s">
        <v>2509</v>
      </c>
      <c r="M6" s="1061" t="s">
        <v>2510</v>
      </c>
      <c r="N6" s="1061" t="s">
        <v>2511</v>
      </c>
      <c r="O6" s="1064" t="s">
        <v>2512</v>
      </c>
      <c r="P6" s="1061" t="s">
        <v>2513</v>
      </c>
      <c r="Q6" s="1061" t="s">
        <v>2514</v>
      </c>
      <c r="R6" s="1065" t="s">
        <v>2515</v>
      </c>
      <c r="S6" s="1066" t="s">
        <v>2516</v>
      </c>
      <c r="T6" s="1096" t="s">
        <v>2517</v>
      </c>
    </row>
    <row r="7" spans="1:20" s="1041" customFormat="1" ht="16.5" customHeight="1">
      <c r="A7" s="1067"/>
      <c r="B7" s="1110"/>
      <c r="D7" s="3516" t="s">
        <v>2561</v>
      </c>
      <c r="E7" s="3517"/>
      <c r="F7" s="3517"/>
      <c r="G7" s="3517"/>
      <c r="N7" s="3516" t="s">
        <v>2561</v>
      </c>
      <c r="O7" s="3517"/>
      <c r="P7" s="3517"/>
      <c r="Q7" s="3517"/>
      <c r="R7" s="1088"/>
      <c r="S7" s="1088"/>
      <c r="T7" s="1070"/>
    </row>
    <row r="8" spans="1:20" s="1041" customFormat="1" ht="13.25" customHeight="1">
      <c r="A8" s="1071" t="s">
        <v>2562</v>
      </c>
      <c r="B8" s="1137">
        <v>430614</v>
      </c>
      <c r="C8" s="1114">
        <v>628714</v>
      </c>
      <c r="D8" s="1114">
        <v>447559</v>
      </c>
      <c r="E8" s="1114">
        <v>664195</v>
      </c>
      <c r="F8" s="1114">
        <v>528752</v>
      </c>
      <c r="G8" s="1114">
        <v>368605</v>
      </c>
      <c r="H8" s="1114">
        <v>407110</v>
      </c>
      <c r="I8" s="1039"/>
      <c r="J8" s="1039"/>
      <c r="K8" s="1114">
        <v>647842</v>
      </c>
      <c r="L8" s="1114">
        <v>410237</v>
      </c>
      <c r="M8" s="1114">
        <v>563672</v>
      </c>
      <c r="N8" s="1114">
        <v>171473</v>
      </c>
      <c r="O8" s="1114">
        <v>208267</v>
      </c>
      <c r="P8" s="1114">
        <v>467434</v>
      </c>
      <c r="Q8" s="1114">
        <v>488308</v>
      </c>
      <c r="R8" s="1114">
        <v>408656</v>
      </c>
      <c r="S8" s="1114">
        <v>263774</v>
      </c>
      <c r="T8" s="1074" t="s">
        <v>1802</v>
      </c>
    </row>
    <row r="9" spans="1:20" s="1041" customFormat="1" ht="13.25" customHeight="1">
      <c r="A9" s="1071" t="s">
        <v>2520</v>
      </c>
      <c r="B9" s="1137">
        <v>438605</v>
      </c>
      <c r="C9" s="1114">
        <v>642341</v>
      </c>
      <c r="D9" s="1114">
        <v>461307</v>
      </c>
      <c r="E9" s="1114">
        <v>664806</v>
      </c>
      <c r="F9" s="1114">
        <v>541842</v>
      </c>
      <c r="G9" s="1114">
        <v>391649</v>
      </c>
      <c r="H9" s="1114">
        <v>431215</v>
      </c>
      <c r="I9" s="1039"/>
      <c r="J9" s="1039"/>
      <c r="K9" s="1114">
        <v>718577</v>
      </c>
      <c r="L9" s="1114">
        <v>544671</v>
      </c>
      <c r="M9" s="1114">
        <v>539474</v>
      </c>
      <c r="N9" s="1114">
        <v>166610</v>
      </c>
      <c r="O9" s="1114">
        <v>179250</v>
      </c>
      <c r="P9" s="1114">
        <v>452634</v>
      </c>
      <c r="Q9" s="1114">
        <v>474041</v>
      </c>
      <c r="R9" s="1114">
        <v>408104</v>
      </c>
      <c r="S9" s="1114">
        <v>260215</v>
      </c>
      <c r="T9" s="1074">
        <v>2021</v>
      </c>
    </row>
    <row r="10" spans="1:20" s="1041" customFormat="1" ht="13.25" customHeight="1">
      <c r="A10" s="1071" t="s">
        <v>2521</v>
      </c>
      <c r="B10" s="1137">
        <v>448301</v>
      </c>
      <c r="C10" s="1114">
        <v>635957</v>
      </c>
      <c r="D10" s="1114">
        <v>488762</v>
      </c>
      <c r="E10" s="1114">
        <v>654747</v>
      </c>
      <c r="F10" s="1114">
        <v>542888</v>
      </c>
      <c r="G10" s="1114">
        <v>400504</v>
      </c>
      <c r="H10" s="1114">
        <v>418363</v>
      </c>
      <c r="I10" s="1115"/>
      <c r="J10" s="1115"/>
      <c r="K10" s="1114">
        <v>773938</v>
      </c>
      <c r="L10" s="1114">
        <v>515363</v>
      </c>
      <c r="M10" s="1114">
        <v>490566</v>
      </c>
      <c r="N10" s="1114">
        <v>139214</v>
      </c>
      <c r="O10" s="1114">
        <v>194976</v>
      </c>
      <c r="P10" s="1114">
        <v>445311</v>
      </c>
      <c r="Q10" s="1114">
        <v>508895</v>
      </c>
      <c r="R10" s="1114">
        <v>427200</v>
      </c>
      <c r="S10" s="1114">
        <v>294589</v>
      </c>
      <c r="T10" s="1074">
        <v>2022</v>
      </c>
    </row>
    <row r="11" spans="1:20" s="1041" customFormat="1" ht="13.25" customHeight="1">
      <c r="A11" s="1071" t="s">
        <v>2522</v>
      </c>
      <c r="B11" s="1137">
        <v>451140</v>
      </c>
      <c r="C11" s="1114">
        <v>613135</v>
      </c>
      <c r="D11" s="1114">
        <v>501006</v>
      </c>
      <c r="E11" s="1114">
        <v>626779</v>
      </c>
      <c r="F11" s="1114">
        <v>560088</v>
      </c>
      <c r="G11" s="1114">
        <v>404433</v>
      </c>
      <c r="H11" s="1114">
        <v>410866</v>
      </c>
      <c r="I11" s="1115"/>
      <c r="J11" s="1115"/>
      <c r="K11" s="1114">
        <v>694559</v>
      </c>
      <c r="L11" s="1114">
        <v>553144</v>
      </c>
      <c r="M11" s="1114">
        <v>502739</v>
      </c>
      <c r="N11" s="1114">
        <v>140263</v>
      </c>
      <c r="O11" s="1114">
        <v>182952</v>
      </c>
      <c r="P11" s="1114">
        <v>472354</v>
      </c>
      <c r="Q11" s="1114">
        <v>542531</v>
      </c>
      <c r="R11" s="1114">
        <v>467764</v>
      </c>
      <c r="S11" s="1114">
        <v>325898</v>
      </c>
      <c r="T11" s="1074">
        <v>2023</v>
      </c>
    </row>
    <row r="12" spans="1:20" s="1041" customFormat="1" ht="6" customHeight="1">
      <c r="A12" s="1071"/>
      <c r="B12" s="1115"/>
      <c r="C12" s="1115"/>
      <c r="D12" s="1115"/>
      <c r="E12" s="1115"/>
      <c r="F12" s="1115"/>
      <c r="G12" s="1115"/>
      <c r="H12" s="1115"/>
      <c r="I12" s="1115"/>
      <c r="J12" s="1115"/>
      <c r="K12" s="1115"/>
      <c r="L12" s="1115"/>
      <c r="M12" s="1115"/>
      <c r="N12" s="1115"/>
      <c r="O12" s="1115"/>
      <c r="P12" s="1115"/>
      <c r="Q12" s="1115"/>
      <c r="R12" s="1115"/>
      <c r="S12" s="1115"/>
      <c r="T12" s="1074"/>
    </row>
    <row r="13" spans="1:20" s="1041" customFormat="1" ht="15" customHeight="1">
      <c r="A13" s="1075" t="s">
        <v>2523</v>
      </c>
      <c r="B13" s="1116">
        <v>448776</v>
      </c>
      <c r="C13" s="1138">
        <v>721900</v>
      </c>
      <c r="D13" s="1116">
        <v>513040</v>
      </c>
      <c r="E13" s="1116">
        <v>690965</v>
      </c>
      <c r="F13" s="1116">
        <v>542039</v>
      </c>
      <c r="G13" s="1116">
        <v>352336</v>
      </c>
      <c r="H13" s="1116">
        <v>378098</v>
      </c>
      <c r="I13" s="1117"/>
      <c r="J13" s="1117"/>
      <c r="K13" s="1116">
        <v>722377</v>
      </c>
      <c r="L13" s="1116">
        <v>437677</v>
      </c>
      <c r="M13" s="1116">
        <v>464363</v>
      </c>
      <c r="N13" s="1116">
        <v>153004</v>
      </c>
      <c r="O13" s="1116">
        <v>260458</v>
      </c>
      <c r="P13" s="1116">
        <v>470230</v>
      </c>
      <c r="Q13" s="1116">
        <v>522115</v>
      </c>
      <c r="R13" s="1116">
        <v>459064</v>
      </c>
      <c r="S13" s="1116">
        <v>318214</v>
      </c>
      <c r="T13" s="1079" t="s">
        <v>2524</v>
      </c>
    </row>
    <row r="14" spans="1:20" ht="15" customHeight="1">
      <c r="A14" s="1080" t="s">
        <v>2525</v>
      </c>
      <c r="B14" s="1118">
        <v>349327</v>
      </c>
      <c r="C14" s="1119">
        <v>475202</v>
      </c>
      <c r="D14" s="1119">
        <v>374799</v>
      </c>
      <c r="E14" s="1119">
        <v>547111</v>
      </c>
      <c r="F14" s="1119">
        <v>415702</v>
      </c>
      <c r="G14" s="1119">
        <v>304912</v>
      </c>
      <c r="H14" s="1119">
        <v>286974</v>
      </c>
      <c r="I14" s="925"/>
      <c r="J14" s="925"/>
      <c r="K14" s="1119">
        <v>564303</v>
      </c>
      <c r="L14" s="1119">
        <v>330973</v>
      </c>
      <c r="M14" s="1119">
        <v>338402</v>
      </c>
      <c r="N14" s="1119">
        <v>167500</v>
      </c>
      <c r="O14" s="1119">
        <v>211941</v>
      </c>
      <c r="P14" s="1119">
        <v>321396</v>
      </c>
      <c r="Q14" s="1119">
        <v>465498</v>
      </c>
      <c r="R14" s="1119">
        <v>359487</v>
      </c>
      <c r="S14" s="1119">
        <v>264666</v>
      </c>
      <c r="T14" s="1082" t="s">
        <v>2525</v>
      </c>
    </row>
    <row r="15" spans="1:20" ht="15" customHeight="1">
      <c r="A15" s="1080" t="s">
        <v>2526</v>
      </c>
      <c r="B15" s="1118">
        <v>351881</v>
      </c>
      <c r="C15" s="1119">
        <v>538570</v>
      </c>
      <c r="D15" s="1119">
        <v>384234</v>
      </c>
      <c r="E15" s="1119">
        <v>524878</v>
      </c>
      <c r="F15" s="1119">
        <v>414263</v>
      </c>
      <c r="G15" s="1119">
        <v>288727</v>
      </c>
      <c r="H15" s="1119">
        <v>299457</v>
      </c>
      <c r="I15" s="925"/>
      <c r="J15" s="925"/>
      <c r="K15" s="1119">
        <v>524339</v>
      </c>
      <c r="L15" s="1119">
        <v>338863</v>
      </c>
      <c r="M15" s="1119">
        <v>341514</v>
      </c>
      <c r="N15" s="1119">
        <v>143156</v>
      </c>
      <c r="O15" s="1119">
        <v>214617</v>
      </c>
      <c r="P15" s="1119">
        <v>341420</v>
      </c>
      <c r="Q15" s="1119">
        <v>446262</v>
      </c>
      <c r="R15" s="1119">
        <v>379789</v>
      </c>
      <c r="S15" s="1119">
        <v>274486</v>
      </c>
      <c r="T15" s="1082" t="s">
        <v>2527</v>
      </c>
    </row>
    <row r="16" spans="1:20" ht="15" customHeight="1">
      <c r="A16" s="1080" t="s">
        <v>2528</v>
      </c>
      <c r="B16" s="1118">
        <v>379159</v>
      </c>
      <c r="C16" s="1119">
        <v>583061</v>
      </c>
      <c r="D16" s="1119">
        <v>409473</v>
      </c>
      <c r="E16" s="1119">
        <v>562717</v>
      </c>
      <c r="F16" s="1119">
        <v>504641</v>
      </c>
      <c r="G16" s="1119">
        <v>308342</v>
      </c>
      <c r="H16" s="1119">
        <v>297431</v>
      </c>
      <c r="I16" s="925"/>
      <c r="J16" s="925"/>
      <c r="K16" s="1119">
        <v>584124</v>
      </c>
      <c r="L16" s="1119">
        <v>384155</v>
      </c>
      <c r="M16" s="1119">
        <v>411361</v>
      </c>
      <c r="N16" s="1119">
        <v>137117</v>
      </c>
      <c r="O16" s="1119">
        <v>248217</v>
      </c>
      <c r="P16" s="1119">
        <v>437338</v>
      </c>
      <c r="Q16" s="1119">
        <v>495194</v>
      </c>
      <c r="R16" s="1119">
        <v>364085</v>
      </c>
      <c r="S16" s="1119">
        <v>297183</v>
      </c>
      <c r="T16" s="1082" t="s">
        <v>2529</v>
      </c>
    </row>
    <row r="17" spans="1:20" ht="15" customHeight="1">
      <c r="A17" s="1080" t="s">
        <v>2530</v>
      </c>
      <c r="B17" s="1118">
        <v>362531</v>
      </c>
      <c r="C17" s="1119">
        <v>543134</v>
      </c>
      <c r="D17" s="1119">
        <v>395692</v>
      </c>
      <c r="E17" s="1119">
        <v>664026</v>
      </c>
      <c r="F17" s="1119">
        <v>483295</v>
      </c>
      <c r="G17" s="1119">
        <v>285383</v>
      </c>
      <c r="H17" s="1119">
        <v>288008</v>
      </c>
      <c r="I17" s="925"/>
      <c r="J17" s="925"/>
      <c r="K17" s="1119">
        <v>628657</v>
      </c>
      <c r="L17" s="1119">
        <v>343250</v>
      </c>
      <c r="M17" s="1119">
        <v>351416</v>
      </c>
      <c r="N17" s="1119">
        <v>139375</v>
      </c>
      <c r="O17" s="1119">
        <v>249349</v>
      </c>
      <c r="P17" s="1119">
        <v>375280</v>
      </c>
      <c r="Q17" s="1119">
        <v>469019</v>
      </c>
      <c r="R17" s="1119">
        <v>373785</v>
      </c>
      <c r="S17" s="1119">
        <v>286372</v>
      </c>
      <c r="T17" s="1082" t="s">
        <v>2531</v>
      </c>
    </row>
    <row r="18" spans="1:20" ht="15" customHeight="1">
      <c r="A18" s="1080" t="s">
        <v>2532</v>
      </c>
      <c r="B18" s="1118">
        <v>385207</v>
      </c>
      <c r="C18" s="1119">
        <v>581180</v>
      </c>
      <c r="D18" s="1119">
        <v>396588</v>
      </c>
      <c r="E18" s="1119">
        <v>516802</v>
      </c>
      <c r="F18" s="1119">
        <v>400974</v>
      </c>
      <c r="G18" s="1119">
        <v>342585</v>
      </c>
      <c r="H18" s="1119">
        <v>313864</v>
      </c>
      <c r="I18" s="925"/>
      <c r="J18" s="925"/>
      <c r="K18" s="1119">
        <v>1443449</v>
      </c>
      <c r="L18" s="1119">
        <v>339015</v>
      </c>
      <c r="M18" s="1119">
        <v>403557</v>
      </c>
      <c r="N18" s="1119">
        <v>137858</v>
      </c>
      <c r="O18" s="1119">
        <v>227747</v>
      </c>
      <c r="P18" s="1119">
        <v>395788</v>
      </c>
      <c r="Q18" s="1119">
        <v>490170</v>
      </c>
      <c r="R18" s="1119">
        <v>379710</v>
      </c>
      <c r="S18" s="1119">
        <v>288027</v>
      </c>
      <c r="T18" s="1082" t="s">
        <v>2533</v>
      </c>
    </row>
    <row r="19" spans="1:20" ht="15.75" customHeight="1">
      <c r="A19" s="1080" t="s">
        <v>2534</v>
      </c>
      <c r="B19" s="1118">
        <v>622000</v>
      </c>
      <c r="C19" s="1119">
        <v>796569</v>
      </c>
      <c r="D19" s="1119">
        <v>640420</v>
      </c>
      <c r="E19" s="1119">
        <v>1345139</v>
      </c>
      <c r="F19" s="1119">
        <v>1011489</v>
      </c>
      <c r="G19" s="1119">
        <v>435267</v>
      </c>
      <c r="H19" s="1119">
        <v>586144</v>
      </c>
      <c r="I19" s="925"/>
      <c r="J19" s="925"/>
      <c r="K19" s="1119">
        <v>1184424</v>
      </c>
      <c r="L19" s="1119">
        <v>868341</v>
      </c>
      <c r="M19" s="1119">
        <v>720804</v>
      </c>
      <c r="N19" s="1119">
        <v>181823</v>
      </c>
      <c r="O19" s="1119">
        <v>276732</v>
      </c>
      <c r="P19" s="1119">
        <v>941323</v>
      </c>
      <c r="Q19" s="1119">
        <v>668006</v>
      </c>
      <c r="R19" s="1119">
        <v>884537</v>
      </c>
      <c r="S19" s="1119">
        <v>447441</v>
      </c>
      <c r="T19" s="1082" t="s">
        <v>2535</v>
      </c>
    </row>
    <row r="20" spans="1:20" ht="15" customHeight="1">
      <c r="A20" s="1080" t="s">
        <v>2536</v>
      </c>
      <c r="B20" s="1118">
        <v>588548</v>
      </c>
      <c r="C20" s="1119">
        <v>1448545</v>
      </c>
      <c r="D20" s="1119">
        <v>807115</v>
      </c>
      <c r="E20" s="1119">
        <v>557149</v>
      </c>
      <c r="F20" s="1119">
        <v>470413</v>
      </c>
      <c r="G20" s="1119">
        <v>437936</v>
      </c>
      <c r="H20" s="1119">
        <v>508428</v>
      </c>
      <c r="I20" s="925"/>
      <c r="J20" s="925"/>
      <c r="K20" s="1119">
        <v>623962</v>
      </c>
      <c r="L20" s="1119">
        <v>506215</v>
      </c>
      <c r="M20" s="1119">
        <v>559034</v>
      </c>
      <c r="N20" s="1119">
        <v>137743</v>
      </c>
      <c r="O20" s="1119">
        <v>319845</v>
      </c>
      <c r="P20" s="1119">
        <v>336150</v>
      </c>
      <c r="Q20" s="1119">
        <v>562206</v>
      </c>
      <c r="R20" s="1119">
        <v>389604</v>
      </c>
      <c r="S20" s="1119">
        <v>348988</v>
      </c>
      <c r="T20" s="1082" t="s">
        <v>2537</v>
      </c>
    </row>
    <row r="21" spans="1:20" ht="15" customHeight="1">
      <c r="A21" s="1080" t="s">
        <v>2538</v>
      </c>
      <c r="B21" s="1118">
        <v>361541</v>
      </c>
      <c r="C21" s="1119">
        <v>593823</v>
      </c>
      <c r="D21" s="1119">
        <v>398474</v>
      </c>
      <c r="E21" s="1119">
        <v>531056</v>
      </c>
      <c r="F21" s="1119">
        <v>399415</v>
      </c>
      <c r="G21" s="1119">
        <v>321421</v>
      </c>
      <c r="H21" s="1119">
        <v>315653</v>
      </c>
      <c r="I21" s="925"/>
      <c r="J21" s="925"/>
      <c r="K21" s="1119">
        <v>525688</v>
      </c>
      <c r="L21" s="1119">
        <v>351774</v>
      </c>
      <c r="M21" s="1119">
        <v>389139</v>
      </c>
      <c r="N21" s="1119">
        <v>142395</v>
      </c>
      <c r="O21" s="1119">
        <v>265439</v>
      </c>
      <c r="P21" s="1119">
        <v>339525</v>
      </c>
      <c r="Q21" s="1119">
        <v>437596</v>
      </c>
      <c r="R21" s="1119">
        <v>353645</v>
      </c>
      <c r="S21" s="1119">
        <v>271711</v>
      </c>
      <c r="T21" s="1082" t="s">
        <v>2539</v>
      </c>
    </row>
    <row r="22" spans="1:20" ht="15" customHeight="1">
      <c r="A22" s="1080" t="s">
        <v>2540</v>
      </c>
      <c r="B22" s="1118">
        <v>365987</v>
      </c>
      <c r="C22" s="1119">
        <v>533481</v>
      </c>
      <c r="D22" s="1119">
        <v>415467</v>
      </c>
      <c r="E22" s="1119">
        <v>519829</v>
      </c>
      <c r="F22" s="1119">
        <v>503494</v>
      </c>
      <c r="G22" s="1119">
        <v>304047</v>
      </c>
      <c r="H22" s="1119">
        <v>325378</v>
      </c>
      <c r="I22" s="925"/>
      <c r="J22" s="925"/>
      <c r="K22" s="1119">
        <v>510439</v>
      </c>
      <c r="L22" s="1119">
        <v>323516</v>
      </c>
      <c r="M22" s="1119">
        <v>356798</v>
      </c>
      <c r="N22" s="1119">
        <v>145400</v>
      </c>
      <c r="O22" s="1119">
        <v>227575</v>
      </c>
      <c r="P22" s="1119">
        <v>346563</v>
      </c>
      <c r="Q22" s="1119">
        <v>430914</v>
      </c>
      <c r="R22" s="1119">
        <v>347715</v>
      </c>
      <c r="S22" s="1119">
        <v>280819</v>
      </c>
      <c r="T22" s="1082" t="s">
        <v>2541</v>
      </c>
    </row>
    <row r="23" spans="1:20" ht="15" customHeight="1">
      <c r="A23" s="1080" t="s">
        <v>2542</v>
      </c>
      <c r="B23" s="1118">
        <v>369084</v>
      </c>
      <c r="C23" s="1119">
        <v>557241</v>
      </c>
      <c r="D23" s="1119">
        <v>428201</v>
      </c>
      <c r="E23" s="1119">
        <v>554596</v>
      </c>
      <c r="F23" s="1119">
        <v>433922</v>
      </c>
      <c r="G23" s="1119">
        <v>303650</v>
      </c>
      <c r="H23" s="1119">
        <v>294037</v>
      </c>
      <c r="I23" s="925"/>
      <c r="J23" s="925"/>
      <c r="K23" s="1119">
        <v>579206</v>
      </c>
      <c r="L23" s="1119">
        <v>397431</v>
      </c>
      <c r="M23" s="1119">
        <v>367465</v>
      </c>
      <c r="N23" s="1119">
        <v>126016</v>
      </c>
      <c r="O23" s="1119">
        <v>228740</v>
      </c>
      <c r="P23" s="1119">
        <v>354688</v>
      </c>
      <c r="Q23" s="1119">
        <v>424726</v>
      </c>
      <c r="R23" s="1119">
        <v>373181</v>
      </c>
      <c r="S23" s="1119">
        <v>278731</v>
      </c>
      <c r="T23" s="1082" t="s">
        <v>2543</v>
      </c>
    </row>
    <row r="24" spans="1:20" ht="15" customHeight="1">
      <c r="A24" s="1080" t="s">
        <v>2544</v>
      </c>
      <c r="B24" s="1118">
        <v>395299</v>
      </c>
      <c r="C24" s="1119">
        <v>546521</v>
      </c>
      <c r="D24" s="1119">
        <v>412164</v>
      </c>
      <c r="E24" s="1119">
        <v>545385</v>
      </c>
      <c r="F24" s="1119">
        <v>417145</v>
      </c>
      <c r="G24" s="1119">
        <v>305961</v>
      </c>
      <c r="H24" s="1119">
        <v>320399</v>
      </c>
      <c r="I24" s="925"/>
      <c r="J24" s="925"/>
      <c r="K24" s="1119">
        <v>638314</v>
      </c>
      <c r="L24" s="1119">
        <v>327032</v>
      </c>
      <c r="M24" s="1119">
        <v>605352</v>
      </c>
      <c r="N24" s="1119">
        <v>139582</v>
      </c>
      <c r="O24" s="1119">
        <v>255051</v>
      </c>
      <c r="P24" s="1119">
        <v>388376</v>
      </c>
      <c r="Q24" s="1119">
        <v>590673</v>
      </c>
      <c r="R24" s="1119">
        <v>358398</v>
      </c>
      <c r="S24" s="1119">
        <v>327593</v>
      </c>
      <c r="T24" s="1082" t="s">
        <v>2545</v>
      </c>
    </row>
    <row r="25" spans="1:20" ht="15" customHeight="1">
      <c r="A25" s="1080" t="s">
        <v>2546</v>
      </c>
      <c r="B25" s="1118">
        <v>857631</v>
      </c>
      <c r="C25" s="1119">
        <v>1472317</v>
      </c>
      <c r="D25" s="1119">
        <v>1092283</v>
      </c>
      <c r="E25" s="1119">
        <v>1413432</v>
      </c>
      <c r="F25" s="1119">
        <v>1056042</v>
      </c>
      <c r="G25" s="1119">
        <v>584882</v>
      </c>
      <c r="H25" s="1119">
        <v>702282</v>
      </c>
      <c r="I25" s="925"/>
      <c r="J25" s="925"/>
      <c r="K25" s="1119">
        <v>882474</v>
      </c>
      <c r="L25" s="1119">
        <v>729852</v>
      </c>
      <c r="M25" s="1119">
        <v>746031</v>
      </c>
      <c r="N25" s="1119">
        <v>272694</v>
      </c>
      <c r="O25" s="1119">
        <v>395901</v>
      </c>
      <c r="P25" s="1139">
        <v>1048297</v>
      </c>
      <c r="Q25" s="1119">
        <v>795340</v>
      </c>
      <c r="R25" s="1119">
        <v>957729</v>
      </c>
      <c r="S25" s="1119">
        <v>450466</v>
      </c>
      <c r="T25" s="1082" t="s">
        <v>2547</v>
      </c>
    </row>
    <row r="26" spans="1:20" s="1088" customFormat="1" ht="16.5" customHeight="1">
      <c r="A26" s="1083"/>
      <c r="B26" s="1121"/>
      <c r="C26" s="1117"/>
      <c r="D26" s="3512" t="s">
        <v>2563</v>
      </c>
      <c r="E26" s="3513"/>
      <c r="F26" s="3513"/>
      <c r="G26" s="3513"/>
      <c r="H26" s="1117"/>
      <c r="I26" s="1117"/>
      <c r="J26" s="1117"/>
      <c r="K26" s="1117"/>
      <c r="L26" s="1117"/>
      <c r="M26" s="1117"/>
      <c r="N26" s="3512" t="s">
        <v>2563</v>
      </c>
      <c r="O26" s="3513"/>
      <c r="P26" s="3513"/>
      <c r="Q26" s="3513"/>
      <c r="R26" s="1117"/>
      <c r="S26" s="1117"/>
      <c r="T26" s="1086"/>
    </row>
    <row r="27" spans="1:20" s="1041" customFormat="1" ht="15" customHeight="1">
      <c r="A27" s="1075" t="s">
        <v>2523</v>
      </c>
      <c r="B27" s="1122">
        <v>352077</v>
      </c>
      <c r="C27" s="1123">
        <v>530900</v>
      </c>
      <c r="D27" s="1123">
        <v>388766</v>
      </c>
      <c r="E27" s="1123">
        <v>533377</v>
      </c>
      <c r="F27" s="1123">
        <v>409893</v>
      </c>
      <c r="G27" s="1123">
        <v>293716</v>
      </c>
      <c r="H27" s="1123">
        <v>298198</v>
      </c>
      <c r="I27" s="928"/>
      <c r="J27" s="928"/>
      <c r="K27" s="1123">
        <v>546403</v>
      </c>
      <c r="L27" s="1123">
        <v>333157</v>
      </c>
      <c r="M27" s="1123">
        <v>350405</v>
      </c>
      <c r="N27" s="1123">
        <v>136841</v>
      </c>
      <c r="O27" s="1123">
        <v>225091</v>
      </c>
      <c r="P27" s="1123">
        <v>345689</v>
      </c>
      <c r="Q27" s="1123">
        <v>443138</v>
      </c>
      <c r="R27" s="1123">
        <v>359151</v>
      </c>
      <c r="S27" s="1123">
        <v>275957</v>
      </c>
      <c r="T27" s="1079" t="s">
        <v>2524</v>
      </c>
    </row>
    <row r="28" spans="1:20" ht="15" customHeight="1">
      <c r="A28" s="1080" t="s">
        <v>2549</v>
      </c>
      <c r="B28" s="1111">
        <v>343780</v>
      </c>
      <c r="C28" s="1140">
        <v>470633</v>
      </c>
      <c r="D28" s="1140">
        <v>373635</v>
      </c>
      <c r="E28" s="1140">
        <v>531882</v>
      </c>
      <c r="F28" s="1140">
        <v>407201</v>
      </c>
      <c r="G28" s="1140">
        <v>291814</v>
      </c>
      <c r="H28" s="1140">
        <v>279297</v>
      </c>
      <c r="I28" s="907"/>
      <c r="J28" s="907"/>
      <c r="K28" s="1140">
        <v>564303</v>
      </c>
      <c r="L28" s="1140">
        <v>326433</v>
      </c>
      <c r="M28" s="1140">
        <v>338402</v>
      </c>
      <c r="N28" s="1140">
        <v>166048</v>
      </c>
      <c r="O28" s="1140">
        <v>211772</v>
      </c>
      <c r="P28" s="1140">
        <v>320735</v>
      </c>
      <c r="Q28" s="1140">
        <v>442159</v>
      </c>
      <c r="R28" s="1140">
        <v>358914</v>
      </c>
      <c r="S28" s="1140">
        <v>263150</v>
      </c>
      <c r="T28" s="1082" t="s">
        <v>2525</v>
      </c>
    </row>
    <row r="29" spans="1:20" ht="15" customHeight="1">
      <c r="A29" s="1080" t="s">
        <v>2526</v>
      </c>
      <c r="B29" s="1118">
        <v>348714</v>
      </c>
      <c r="C29" s="1119">
        <v>526296</v>
      </c>
      <c r="D29" s="1119">
        <v>379630</v>
      </c>
      <c r="E29" s="1119">
        <v>522086</v>
      </c>
      <c r="F29" s="1119">
        <v>412654</v>
      </c>
      <c r="G29" s="1119">
        <v>288667</v>
      </c>
      <c r="H29" s="1119">
        <v>296165</v>
      </c>
      <c r="I29" s="925"/>
      <c r="J29" s="925"/>
      <c r="K29" s="1119">
        <v>521410</v>
      </c>
      <c r="L29" s="1119">
        <v>336679</v>
      </c>
      <c r="M29" s="1119">
        <v>339405</v>
      </c>
      <c r="N29" s="1119">
        <v>142450</v>
      </c>
      <c r="O29" s="1119">
        <v>214574</v>
      </c>
      <c r="P29" s="1119">
        <v>334708</v>
      </c>
      <c r="Q29" s="1119">
        <v>446151</v>
      </c>
      <c r="R29" s="1119">
        <v>379316</v>
      </c>
      <c r="S29" s="1119">
        <v>272875</v>
      </c>
      <c r="T29" s="1082" t="s">
        <v>2527</v>
      </c>
    </row>
    <row r="30" spans="1:20" ht="15" customHeight="1">
      <c r="A30" s="1080" t="s">
        <v>2528</v>
      </c>
      <c r="B30" s="1118">
        <v>352061</v>
      </c>
      <c r="C30" s="1119">
        <v>513107</v>
      </c>
      <c r="D30" s="1119">
        <v>379134</v>
      </c>
      <c r="E30" s="1119">
        <v>547704</v>
      </c>
      <c r="F30" s="1119">
        <v>436218</v>
      </c>
      <c r="G30" s="1119">
        <v>295546</v>
      </c>
      <c r="H30" s="1119">
        <v>296217</v>
      </c>
      <c r="I30" s="925"/>
      <c r="J30" s="925"/>
      <c r="K30" s="1119">
        <v>583430</v>
      </c>
      <c r="L30" s="1119">
        <v>345601</v>
      </c>
      <c r="M30" s="1119">
        <v>346708</v>
      </c>
      <c r="N30" s="1119">
        <v>126035</v>
      </c>
      <c r="O30" s="1119">
        <v>228070</v>
      </c>
      <c r="P30" s="1119">
        <v>356386</v>
      </c>
      <c r="Q30" s="1119">
        <v>473305</v>
      </c>
      <c r="R30" s="1119">
        <v>363638</v>
      </c>
      <c r="S30" s="1119">
        <v>281299</v>
      </c>
      <c r="T30" s="1082" t="s">
        <v>2529</v>
      </c>
    </row>
    <row r="31" spans="1:20" ht="15" customHeight="1">
      <c r="A31" s="1080" t="s">
        <v>2530</v>
      </c>
      <c r="B31" s="1118">
        <v>353999</v>
      </c>
      <c r="C31" s="1119">
        <v>525220</v>
      </c>
      <c r="D31" s="1119">
        <v>387254</v>
      </c>
      <c r="E31" s="1119">
        <v>551713</v>
      </c>
      <c r="F31" s="1119">
        <v>416937</v>
      </c>
      <c r="G31" s="1119">
        <v>284762</v>
      </c>
      <c r="H31" s="1119">
        <v>286034</v>
      </c>
      <c r="I31" s="925"/>
      <c r="J31" s="925"/>
      <c r="K31" s="1119">
        <v>626543</v>
      </c>
      <c r="L31" s="1119">
        <v>340350</v>
      </c>
      <c r="M31" s="1119">
        <v>351416</v>
      </c>
      <c r="N31" s="1119">
        <v>136478</v>
      </c>
      <c r="O31" s="1119">
        <v>237306</v>
      </c>
      <c r="P31" s="1119">
        <v>372072</v>
      </c>
      <c r="Q31" s="1119">
        <v>467302</v>
      </c>
      <c r="R31" s="1119">
        <v>357910</v>
      </c>
      <c r="S31" s="1119">
        <v>282800</v>
      </c>
      <c r="T31" s="1082" t="s">
        <v>2531</v>
      </c>
    </row>
    <row r="32" spans="1:20" ht="15" customHeight="1">
      <c r="A32" s="1080" t="s">
        <v>2532</v>
      </c>
      <c r="B32" s="1118">
        <v>347512</v>
      </c>
      <c r="C32" s="1119">
        <v>530766</v>
      </c>
      <c r="D32" s="1119">
        <v>387534</v>
      </c>
      <c r="E32" s="1119">
        <v>514721</v>
      </c>
      <c r="F32" s="1119">
        <v>397705</v>
      </c>
      <c r="G32" s="1119">
        <v>286911</v>
      </c>
      <c r="H32" s="1119">
        <v>304262</v>
      </c>
      <c r="I32" s="925"/>
      <c r="J32" s="925"/>
      <c r="K32" s="1119">
        <v>514963</v>
      </c>
      <c r="L32" s="1119">
        <v>334811</v>
      </c>
      <c r="M32" s="1119">
        <v>348439</v>
      </c>
      <c r="N32" s="1119">
        <v>137820</v>
      </c>
      <c r="O32" s="1119">
        <v>226879</v>
      </c>
      <c r="P32" s="1119">
        <v>365067</v>
      </c>
      <c r="Q32" s="1119">
        <v>418883</v>
      </c>
      <c r="R32" s="1119">
        <v>360392</v>
      </c>
      <c r="S32" s="1119">
        <v>272046</v>
      </c>
      <c r="T32" s="1082" t="s">
        <v>2533</v>
      </c>
    </row>
    <row r="33" spans="1:20" ht="15" customHeight="1">
      <c r="A33" s="1080" t="s">
        <v>2534</v>
      </c>
      <c r="B33" s="1118">
        <v>352642</v>
      </c>
      <c r="C33" s="1119">
        <v>558491</v>
      </c>
      <c r="D33" s="1119">
        <v>390768</v>
      </c>
      <c r="E33" s="1119">
        <v>522437</v>
      </c>
      <c r="F33" s="1119">
        <v>416233</v>
      </c>
      <c r="G33" s="1119">
        <v>296704</v>
      </c>
      <c r="H33" s="1119">
        <v>307731</v>
      </c>
      <c r="I33" s="925"/>
      <c r="J33" s="925"/>
      <c r="K33" s="1119">
        <v>516263</v>
      </c>
      <c r="L33" s="1119">
        <v>353549</v>
      </c>
      <c r="M33" s="1119">
        <v>357304</v>
      </c>
      <c r="N33" s="1119">
        <v>125425</v>
      </c>
      <c r="O33" s="1119">
        <v>225678</v>
      </c>
      <c r="P33" s="1119">
        <v>353134</v>
      </c>
      <c r="Q33" s="1119">
        <v>437795</v>
      </c>
      <c r="R33" s="1119">
        <v>358992</v>
      </c>
      <c r="S33" s="1119">
        <v>279546</v>
      </c>
      <c r="T33" s="1082" t="s">
        <v>2535</v>
      </c>
    </row>
    <row r="34" spans="1:20" ht="15" customHeight="1">
      <c r="A34" s="1080" t="s">
        <v>2536</v>
      </c>
      <c r="B34" s="1118">
        <v>349784</v>
      </c>
      <c r="C34" s="1119">
        <v>550158</v>
      </c>
      <c r="D34" s="1119">
        <v>392670</v>
      </c>
      <c r="E34" s="1119">
        <v>542288</v>
      </c>
      <c r="F34" s="1119">
        <v>402503</v>
      </c>
      <c r="G34" s="1119">
        <v>284881</v>
      </c>
      <c r="H34" s="1119">
        <v>287718</v>
      </c>
      <c r="I34" s="925"/>
      <c r="J34" s="925"/>
      <c r="K34" s="1119">
        <v>582506</v>
      </c>
      <c r="L34" s="1119">
        <v>335027</v>
      </c>
      <c r="M34" s="1119">
        <v>354833</v>
      </c>
      <c r="N34" s="1119">
        <v>126033</v>
      </c>
      <c r="O34" s="1119">
        <v>223824</v>
      </c>
      <c r="P34" s="1119">
        <v>332804</v>
      </c>
      <c r="Q34" s="1119">
        <v>436490</v>
      </c>
      <c r="R34" s="1119">
        <v>346756</v>
      </c>
      <c r="S34" s="1119">
        <v>283705</v>
      </c>
      <c r="T34" s="1082" t="s">
        <v>2537</v>
      </c>
    </row>
    <row r="35" spans="1:20" ht="15" customHeight="1">
      <c r="A35" s="1080" t="s">
        <v>2538</v>
      </c>
      <c r="B35" s="1118">
        <v>354562</v>
      </c>
      <c r="C35" s="1119">
        <v>567736</v>
      </c>
      <c r="D35" s="1119">
        <v>392483</v>
      </c>
      <c r="E35" s="1119">
        <v>528379</v>
      </c>
      <c r="F35" s="1119">
        <v>398456</v>
      </c>
      <c r="G35" s="1119">
        <v>315809</v>
      </c>
      <c r="H35" s="1119">
        <v>314246</v>
      </c>
      <c r="I35" s="925"/>
      <c r="J35" s="925"/>
      <c r="K35" s="1119">
        <v>521912</v>
      </c>
      <c r="L35" s="1119">
        <v>340210</v>
      </c>
      <c r="M35" s="1119">
        <v>354536</v>
      </c>
      <c r="N35" s="1119">
        <v>134075</v>
      </c>
      <c r="O35" s="1119">
        <v>228563</v>
      </c>
      <c r="P35" s="1119">
        <v>337305</v>
      </c>
      <c r="Q35" s="1119">
        <v>431490</v>
      </c>
      <c r="R35" s="1119">
        <v>352745</v>
      </c>
      <c r="S35" s="1119">
        <v>267967</v>
      </c>
      <c r="T35" s="1082" t="s">
        <v>2539</v>
      </c>
    </row>
    <row r="36" spans="1:20" ht="15" customHeight="1">
      <c r="A36" s="1080" t="s">
        <v>2540</v>
      </c>
      <c r="B36" s="1118">
        <v>353231</v>
      </c>
      <c r="C36" s="1119">
        <v>520767</v>
      </c>
      <c r="D36" s="1119">
        <v>391557</v>
      </c>
      <c r="E36" s="1119">
        <v>516223</v>
      </c>
      <c r="F36" s="1119">
        <v>402726</v>
      </c>
      <c r="G36" s="1119">
        <v>296215</v>
      </c>
      <c r="H36" s="1119">
        <v>323958</v>
      </c>
      <c r="I36" s="925"/>
      <c r="J36" s="925"/>
      <c r="K36" s="1119">
        <v>509577</v>
      </c>
      <c r="L36" s="1119">
        <v>316307</v>
      </c>
      <c r="M36" s="1119">
        <v>355658</v>
      </c>
      <c r="N36" s="1119">
        <v>143820</v>
      </c>
      <c r="O36" s="1119">
        <v>227363</v>
      </c>
      <c r="P36" s="1119">
        <v>343126</v>
      </c>
      <c r="Q36" s="1119">
        <v>430597</v>
      </c>
      <c r="R36" s="1119">
        <v>347417</v>
      </c>
      <c r="S36" s="1119">
        <v>278760</v>
      </c>
      <c r="T36" s="1082" t="s">
        <v>2541</v>
      </c>
    </row>
    <row r="37" spans="1:20" ht="15" customHeight="1">
      <c r="A37" s="1080" t="s">
        <v>2542</v>
      </c>
      <c r="B37" s="1118">
        <v>353893</v>
      </c>
      <c r="C37" s="1119">
        <v>532244</v>
      </c>
      <c r="D37" s="1119">
        <v>397259</v>
      </c>
      <c r="E37" s="1119">
        <v>551518</v>
      </c>
      <c r="F37" s="1119">
        <v>407752</v>
      </c>
      <c r="G37" s="1119">
        <v>294719</v>
      </c>
      <c r="H37" s="1119">
        <v>291614</v>
      </c>
      <c r="I37" s="925"/>
      <c r="J37" s="925"/>
      <c r="K37" s="1119">
        <v>578623</v>
      </c>
      <c r="L37" s="1119">
        <v>321983</v>
      </c>
      <c r="M37" s="1119">
        <v>358489</v>
      </c>
      <c r="N37" s="1119">
        <v>123216</v>
      </c>
      <c r="O37" s="1119">
        <v>226898</v>
      </c>
      <c r="P37" s="1119">
        <v>352786</v>
      </c>
      <c r="Q37" s="1119">
        <v>422561</v>
      </c>
      <c r="R37" s="1119">
        <v>359917</v>
      </c>
      <c r="S37" s="1119">
        <v>276676</v>
      </c>
      <c r="T37" s="1082" t="s">
        <v>2543</v>
      </c>
    </row>
    <row r="38" spans="1:20" ht="15" customHeight="1">
      <c r="A38" s="1080" t="s">
        <v>2544</v>
      </c>
      <c r="B38" s="1118">
        <v>358207</v>
      </c>
      <c r="C38" s="1119">
        <v>539041</v>
      </c>
      <c r="D38" s="1119">
        <v>397158</v>
      </c>
      <c r="E38" s="1119">
        <v>544095</v>
      </c>
      <c r="F38" s="1119">
        <v>414854</v>
      </c>
      <c r="G38" s="1119">
        <v>288976</v>
      </c>
      <c r="H38" s="1119">
        <v>295298</v>
      </c>
      <c r="I38" s="925"/>
      <c r="J38" s="925"/>
      <c r="K38" s="1119">
        <v>523929</v>
      </c>
      <c r="L38" s="1119">
        <v>320193</v>
      </c>
      <c r="M38" s="1119">
        <v>362809</v>
      </c>
      <c r="N38" s="1119">
        <v>137414</v>
      </c>
      <c r="O38" s="1119">
        <v>225223</v>
      </c>
      <c r="P38" s="1119">
        <v>342959</v>
      </c>
      <c r="Q38" s="1119">
        <v>471703</v>
      </c>
      <c r="R38" s="1119">
        <v>356955</v>
      </c>
      <c r="S38" s="1119">
        <v>277274</v>
      </c>
      <c r="T38" s="1082" t="s">
        <v>2545</v>
      </c>
    </row>
    <row r="39" spans="1:20" ht="15" customHeight="1">
      <c r="A39" s="1080" t="s">
        <v>2546</v>
      </c>
      <c r="B39" s="1118">
        <v>356542</v>
      </c>
      <c r="C39" s="1119">
        <v>535674</v>
      </c>
      <c r="D39" s="1119">
        <v>395937</v>
      </c>
      <c r="E39" s="1119">
        <v>528217</v>
      </c>
      <c r="F39" s="1119">
        <v>405314</v>
      </c>
      <c r="G39" s="1119">
        <v>299216</v>
      </c>
      <c r="H39" s="1119">
        <v>294383</v>
      </c>
      <c r="I39" s="925"/>
      <c r="J39" s="925"/>
      <c r="K39" s="1119">
        <v>504962</v>
      </c>
      <c r="L39" s="1119">
        <v>326436</v>
      </c>
      <c r="M39" s="1119">
        <v>337533</v>
      </c>
      <c r="N39" s="1119">
        <v>161815</v>
      </c>
      <c r="O39" s="1119">
        <v>224919</v>
      </c>
      <c r="P39" s="1119">
        <v>342168</v>
      </c>
      <c r="Q39" s="1119">
        <v>440556</v>
      </c>
      <c r="R39" s="1119">
        <v>366183</v>
      </c>
      <c r="S39" s="1119">
        <v>275345</v>
      </c>
      <c r="T39" s="1082" t="s">
        <v>2547</v>
      </c>
    </row>
    <row r="40" spans="1:20" s="1088" customFormat="1" ht="16.5" customHeight="1">
      <c r="A40" s="1083"/>
      <c r="B40" s="1121"/>
      <c r="C40" s="1117"/>
      <c r="D40" s="3512" t="s">
        <v>2564</v>
      </c>
      <c r="E40" s="3513"/>
      <c r="F40" s="3513"/>
      <c r="G40" s="3513"/>
      <c r="H40" s="1124"/>
      <c r="I40" s="1124"/>
      <c r="J40" s="1124"/>
      <c r="K40" s="1125"/>
      <c r="L40" s="1117"/>
      <c r="M40" s="1117"/>
      <c r="N40" s="3512" t="s">
        <v>2564</v>
      </c>
      <c r="O40" s="3513"/>
      <c r="P40" s="3513"/>
      <c r="Q40" s="3513"/>
      <c r="R40" s="1117"/>
      <c r="S40" s="1117"/>
      <c r="T40" s="1086"/>
    </row>
    <row r="41" spans="1:20" s="1041" customFormat="1" ht="15" customHeight="1">
      <c r="A41" s="1075" t="s">
        <v>2523</v>
      </c>
      <c r="B41" s="1122">
        <v>96699</v>
      </c>
      <c r="C41" s="1123">
        <v>191000</v>
      </c>
      <c r="D41" s="1123">
        <v>124274</v>
      </c>
      <c r="E41" s="1123">
        <v>157588</v>
      </c>
      <c r="F41" s="1123">
        <v>132146</v>
      </c>
      <c r="G41" s="1123">
        <v>58620</v>
      </c>
      <c r="H41" s="1123">
        <v>79900</v>
      </c>
      <c r="I41" s="928"/>
      <c r="J41" s="928"/>
      <c r="K41" s="1123">
        <v>175974</v>
      </c>
      <c r="L41" s="1123">
        <v>104520</v>
      </c>
      <c r="M41" s="1123">
        <v>113958</v>
      </c>
      <c r="N41" s="1123">
        <v>16163</v>
      </c>
      <c r="O41" s="1123">
        <v>35367</v>
      </c>
      <c r="P41" s="1123">
        <v>124541</v>
      </c>
      <c r="Q41" s="1123">
        <v>78977</v>
      </c>
      <c r="R41" s="1123">
        <v>99913</v>
      </c>
      <c r="S41" s="1123">
        <v>42257</v>
      </c>
      <c r="T41" s="1079" t="s">
        <v>2524</v>
      </c>
    </row>
    <row r="42" spans="1:20" ht="15" customHeight="1">
      <c r="A42" s="1080" t="s">
        <v>2549</v>
      </c>
      <c r="B42" s="1126">
        <v>5547</v>
      </c>
      <c r="C42" s="1127">
        <v>4569</v>
      </c>
      <c r="D42" s="1127">
        <v>1164</v>
      </c>
      <c r="E42" s="1127">
        <v>15229</v>
      </c>
      <c r="F42" s="1127">
        <v>8501</v>
      </c>
      <c r="G42" s="1127">
        <v>13098</v>
      </c>
      <c r="H42" s="1127">
        <v>7677</v>
      </c>
      <c r="I42" s="158"/>
      <c r="J42" s="158"/>
      <c r="K42" s="1127">
        <v>0</v>
      </c>
      <c r="L42" s="1127">
        <v>4540</v>
      </c>
      <c r="M42" s="1127">
        <v>0</v>
      </c>
      <c r="N42" s="1127">
        <v>1452</v>
      </c>
      <c r="O42" s="1127">
        <v>169</v>
      </c>
      <c r="P42" s="1127">
        <v>661</v>
      </c>
      <c r="Q42" s="1127">
        <v>23339</v>
      </c>
      <c r="R42" s="1127">
        <v>573</v>
      </c>
      <c r="S42" s="1127">
        <v>1516</v>
      </c>
      <c r="T42" s="1082" t="s">
        <v>2525</v>
      </c>
    </row>
    <row r="43" spans="1:20" ht="15" customHeight="1">
      <c r="A43" s="1080" t="s">
        <v>2526</v>
      </c>
      <c r="B43" s="1126">
        <v>3167</v>
      </c>
      <c r="C43" s="1127">
        <v>12274</v>
      </c>
      <c r="D43" s="1127">
        <v>4604</v>
      </c>
      <c r="E43" s="1127">
        <v>2792</v>
      </c>
      <c r="F43" s="1127">
        <v>1609</v>
      </c>
      <c r="G43" s="1127">
        <v>60</v>
      </c>
      <c r="H43" s="1127">
        <v>3292</v>
      </c>
      <c r="I43" s="158"/>
      <c r="J43" s="158"/>
      <c r="K43" s="1127">
        <v>2929</v>
      </c>
      <c r="L43" s="1127">
        <v>2184</v>
      </c>
      <c r="M43" s="1127">
        <v>2109</v>
      </c>
      <c r="N43" s="1127">
        <v>706</v>
      </c>
      <c r="O43" s="1127">
        <v>43</v>
      </c>
      <c r="P43" s="1127">
        <v>6712</v>
      </c>
      <c r="Q43" s="1127">
        <v>111</v>
      </c>
      <c r="R43" s="1127">
        <v>473</v>
      </c>
      <c r="S43" s="1127">
        <v>1611</v>
      </c>
      <c r="T43" s="1082" t="s">
        <v>2527</v>
      </c>
    </row>
    <row r="44" spans="1:20" ht="15" customHeight="1">
      <c r="A44" s="1080" t="s">
        <v>2528</v>
      </c>
      <c r="B44" s="1126">
        <v>27098</v>
      </c>
      <c r="C44" s="1127">
        <v>69954</v>
      </c>
      <c r="D44" s="1127">
        <v>30339</v>
      </c>
      <c r="E44" s="1127">
        <v>15013</v>
      </c>
      <c r="F44" s="1127">
        <v>68423</v>
      </c>
      <c r="G44" s="1127">
        <v>12796</v>
      </c>
      <c r="H44" s="1127">
        <v>1214</v>
      </c>
      <c r="I44" s="158"/>
      <c r="J44" s="158"/>
      <c r="K44" s="1127">
        <v>694</v>
      </c>
      <c r="L44" s="1127">
        <v>38554</v>
      </c>
      <c r="M44" s="1127">
        <v>64653</v>
      </c>
      <c r="N44" s="1127">
        <v>11082</v>
      </c>
      <c r="O44" s="1127">
        <v>20147</v>
      </c>
      <c r="P44" s="1127">
        <v>80952</v>
      </c>
      <c r="Q44" s="1127">
        <v>21889</v>
      </c>
      <c r="R44" s="1127">
        <v>447</v>
      </c>
      <c r="S44" s="1127">
        <v>15884</v>
      </c>
      <c r="T44" s="1082" t="s">
        <v>2529</v>
      </c>
    </row>
    <row r="45" spans="1:20" ht="15" customHeight="1">
      <c r="A45" s="1080" t="s">
        <v>2530</v>
      </c>
      <c r="B45" s="1126">
        <v>8532</v>
      </c>
      <c r="C45" s="1127">
        <v>17914</v>
      </c>
      <c r="D45" s="1127">
        <v>8438</v>
      </c>
      <c r="E45" s="1127">
        <v>112313</v>
      </c>
      <c r="F45" s="1127">
        <v>66358</v>
      </c>
      <c r="G45" s="1127">
        <v>621</v>
      </c>
      <c r="H45" s="1127">
        <v>1974</v>
      </c>
      <c r="I45" s="158"/>
      <c r="J45" s="158"/>
      <c r="K45" s="1127">
        <v>2114</v>
      </c>
      <c r="L45" s="1127">
        <v>2900</v>
      </c>
      <c r="M45" s="1127">
        <v>0</v>
      </c>
      <c r="N45" s="1127">
        <v>2897</v>
      </c>
      <c r="O45" s="1127">
        <v>12043</v>
      </c>
      <c r="P45" s="1127">
        <v>3208</v>
      </c>
      <c r="Q45" s="1127">
        <v>1717</v>
      </c>
      <c r="R45" s="1127">
        <v>15875</v>
      </c>
      <c r="S45" s="1127">
        <v>3572</v>
      </c>
      <c r="T45" s="1082" t="s">
        <v>2531</v>
      </c>
    </row>
    <row r="46" spans="1:20" ht="15" customHeight="1">
      <c r="A46" s="1080" t="s">
        <v>2532</v>
      </c>
      <c r="B46" s="1126">
        <v>37695</v>
      </c>
      <c r="C46" s="1127">
        <v>50414</v>
      </c>
      <c r="D46" s="1127">
        <v>9054</v>
      </c>
      <c r="E46" s="1127">
        <v>2081</v>
      </c>
      <c r="F46" s="1127">
        <v>3269</v>
      </c>
      <c r="G46" s="1127">
        <v>55674</v>
      </c>
      <c r="H46" s="1127">
        <v>9602</v>
      </c>
      <c r="I46" s="158"/>
      <c r="J46" s="158"/>
      <c r="K46" s="1127">
        <v>928486</v>
      </c>
      <c r="L46" s="1127">
        <v>4204</v>
      </c>
      <c r="M46" s="1127">
        <v>55118</v>
      </c>
      <c r="N46" s="1127">
        <v>38</v>
      </c>
      <c r="O46" s="1127">
        <v>868</v>
      </c>
      <c r="P46" s="1127">
        <v>30721</v>
      </c>
      <c r="Q46" s="1127">
        <v>71287</v>
      </c>
      <c r="R46" s="1127">
        <v>19318</v>
      </c>
      <c r="S46" s="1127">
        <v>15981</v>
      </c>
      <c r="T46" s="1082" t="s">
        <v>2533</v>
      </c>
    </row>
    <row r="47" spans="1:20" ht="15" customHeight="1">
      <c r="A47" s="1080" t="s">
        <v>2534</v>
      </c>
      <c r="B47" s="1126">
        <v>269358</v>
      </c>
      <c r="C47" s="1127">
        <v>238078</v>
      </c>
      <c r="D47" s="1127">
        <v>249652</v>
      </c>
      <c r="E47" s="1127">
        <v>822702</v>
      </c>
      <c r="F47" s="1127">
        <v>595256</v>
      </c>
      <c r="G47" s="1127">
        <v>138563</v>
      </c>
      <c r="H47" s="1127">
        <v>278413</v>
      </c>
      <c r="I47" s="158"/>
      <c r="J47" s="158"/>
      <c r="K47" s="1127">
        <v>668161</v>
      </c>
      <c r="L47" s="1127">
        <v>514792</v>
      </c>
      <c r="M47" s="1127">
        <v>363500</v>
      </c>
      <c r="N47" s="1127">
        <v>56398</v>
      </c>
      <c r="O47" s="1127">
        <v>51054</v>
      </c>
      <c r="P47" s="1127">
        <v>588189</v>
      </c>
      <c r="Q47" s="1127">
        <v>230211</v>
      </c>
      <c r="R47" s="1127">
        <v>525545</v>
      </c>
      <c r="S47" s="1127">
        <v>167895</v>
      </c>
      <c r="T47" s="1082" t="s">
        <v>2535</v>
      </c>
    </row>
    <row r="48" spans="1:20" ht="15" customHeight="1">
      <c r="A48" s="1080" t="s">
        <v>2536</v>
      </c>
      <c r="B48" s="1126">
        <v>238764</v>
      </c>
      <c r="C48" s="1127">
        <v>898387</v>
      </c>
      <c r="D48" s="1127">
        <v>414445</v>
      </c>
      <c r="E48" s="1127">
        <v>14861</v>
      </c>
      <c r="F48" s="1127">
        <v>67910</v>
      </c>
      <c r="G48" s="1127">
        <v>153055</v>
      </c>
      <c r="H48" s="1127">
        <v>220710</v>
      </c>
      <c r="I48" s="158"/>
      <c r="J48" s="158"/>
      <c r="K48" s="1127">
        <v>41456</v>
      </c>
      <c r="L48" s="1127">
        <v>171188</v>
      </c>
      <c r="M48" s="1127">
        <v>204201</v>
      </c>
      <c r="N48" s="1127">
        <v>11710</v>
      </c>
      <c r="O48" s="1127">
        <v>96021</v>
      </c>
      <c r="P48" s="1127">
        <v>3346</v>
      </c>
      <c r="Q48" s="1127">
        <v>125716</v>
      </c>
      <c r="R48" s="1127">
        <v>42848</v>
      </c>
      <c r="S48" s="1127">
        <v>65283</v>
      </c>
      <c r="T48" s="1082" t="s">
        <v>2537</v>
      </c>
    </row>
    <row r="49" spans="1:20" ht="15" customHeight="1">
      <c r="A49" s="1080" t="s">
        <v>2538</v>
      </c>
      <c r="B49" s="1126">
        <v>6979</v>
      </c>
      <c r="C49" s="1127">
        <v>26087</v>
      </c>
      <c r="D49" s="1127">
        <v>5991</v>
      </c>
      <c r="E49" s="1127">
        <v>2677</v>
      </c>
      <c r="F49" s="1127">
        <v>959</v>
      </c>
      <c r="G49" s="1127">
        <v>5612</v>
      </c>
      <c r="H49" s="1127">
        <v>1407</v>
      </c>
      <c r="I49" s="158"/>
      <c r="J49" s="158"/>
      <c r="K49" s="1127">
        <v>3776</v>
      </c>
      <c r="L49" s="1127">
        <v>11564</v>
      </c>
      <c r="M49" s="1127">
        <v>34603</v>
      </c>
      <c r="N49" s="1127">
        <v>8320</v>
      </c>
      <c r="O49" s="1127">
        <v>36876</v>
      </c>
      <c r="P49" s="1127">
        <v>2220</v>
      </c>
      <c r="Q49" s="1127">
        <v>6106</v>
      </c>
      <c r="R49" s="1127">
        <v>900</v>
      </c>
      <c r="S49" s="1127">
        <v>3744</v>
      </c>
      <c r="T49" s="1082" t="s">
        <v>2539</v>
      </c>
    </row>
    <row r="50" spans="1:20" ht="15" customHeight="1">
      <c r="A50" s="1080" t="s">
        <v>2540</v>
      </c>
      <c r="B50" s="1126">
        <v>12756</v>
      </c>
      <c r="C50" s="1127">
        <v>12714</v>
      </c>
      <c r="D50" s="1127">
        <v>23910</v>
      </c>
      <c r="E50" s="1127">
        <v>3606</v>
      </c>
      <c r="F50" s="1127">
        <v>100768</v>
      </c>
      <c r="G50" s="1127">
        <v>7832</v>
      </c>
      <c r="H50" s="1127">
        <v>1420</v>
      </c>
      <c r="I50" s="158"/>
      <c r="J50" s="158"/>
      <c r="K50" s="1127">
        <v>862</v>
      </c>
      <c r="L50" s="1127">
        <v>7209</v>
      </c>
      <c r="M50" s="1127">
        <v>1140</v>
      </c>
      <c r="N50" s="1127">
        <v>1580</v>
      </c>
      <c r="O50" s="1127">
        <v>212</v>
      </c>
      <c r="P50" s="1127">
        <v>3437</v>
      </c>
      <c r="Q50" s="1127">
        <v>317</v>
      </c>
      <c r="R50" s="1127">
        <v>298</v>
      </c>
      <c r="S50" s="1127">
        <v>2059</v>
      </c>
      <c r="T50" s="1082" t="s">
        <v>2541</v>
      </c>
    </row>
    <row r="51" spans="1:20" ht="15" customHeight="1">
      <c r="A51" s="1080" t="s">
        <v>2542</v>
      </c>
      <c r="B51" s="1126">
        <v>15191</v>
      </c>
      <c r="C51" s="1127">
        <v>24997</v>
      </c>
      <c r="D51" s="1127">
        <v>30942</v>
      </c>
      <c r="E51" s="1127">
        <v>3078</v>
      </c>
      <c r="F51" s="1127">
        <v>26170</v>
      </c>
      <c r="G51" s="1127">
        <v>8931</v>
      </c>
      <c r="H51" s="1127">
        <v>2423</v>
      </c>
      <c r="I51" s="158"/>
      <c r="J51" s="158"/>
      <c r="K51" s="1127">
        <v>583</v>
      </c>
      <c r="L51" s="1127">
        <v>75448</v>
      </c>
      <c r="M51" s="1127">
        <v>8976</v>
      </c>
      <c r="N51" s="1127">
        <v>2800</v>
      </c>
      <c r="O51" s="1127">
        <v>1842</v>
      </c>
      <c r="P51" s="1127">
        <v>1902</v>
      </c>
      <c r="Q51" s="1127">
        <v>2165</v>
      </c>
      <c r="R51" s="1127">
        <v>13264</v>
      </c>
      <c r="S51" s="1127">
        <v>2055</v>
      </c>
      <c r="T51" s="1082" t="s">
        <v>2543</v>
      </c>
    </row>
    <row r="52" spans="1:20" ht="15" customHeight="1">
      <c r="A52" s="1080" t="s">
        <v>2544</v>
      </c>
      <c r="B52" s="1126">
        <v>37092</v>
      </c>
      <c r="C52" s="1127">
        <v>7480</v>
      </c>
      <c r="D52" s="1127">
        <v>15006</v>
      </c>
      <c r="E52" s="1127">
        <v>1290</v>
      </c>
      <c r="F52" s="1127">
        <v>2291</v>
      </c>
      <c r="G52" s="1127">
        <v>16985</v>
      </c>
      <c r="H52" s="1127">
        <v>25101</v>
      </c>
      <c r="I52" s="158"/>
      <c r="J52" s="158"/>
      <c r="K52" s="1127">
        <v>114385</v>
      </c>
      <c r="L52" s="1127">
        <v>6839</v>
      </c>
      <c r="M52" s="1127">
        <v>242543</v>
      </c>
      <c r="N52" s="1127">
        <v>2168</v>
      </c>
      <c r="O52" s="1127">
        <v>29828</v>
      </c>
      <c r="P52" s="1127">
        <v>45417</v>
      </c>
      <c r="Q52" s="1127">
        <v>118970</v>
      </c>
      <c r="R52" s="1127">
        <v>1443</v>
      </c>
      <c r="S52" s="1127">
        <v>50319</v>
      </c>
      <c r="T52" s="1082" t="s">
        <v>2545</v>
      </c>
    </row>
    <row r="53" spans="1:20" ht="15" customHeight="1" thickBot="1">
      <c r="A53" s="1089" t="s">
        <v>2546</v>
      </c>
      <c r="B53" s="1129">
        <v>501089</v>
      </c>
      <c r="C53" s="1130">
        <v>936643</v>
      </c>
      <c r="D53" s="1130">
        <v>696346</v>
      </c>
      <c r="E53" s="1130">
        <v>885215</v>
      </c>
      <c r="F53" s="1130">
        <v>650728</v>
      </c>
      <c r="G53" s="1130">
        <v>285666</v>
      </c>
      <c r="H53" s="1130">
        <v>407899</v>
      </c>
      <c r="I53" s="158"/>
      <c r="J53" s="158"/>
      <c r="K53" s="1130">
        <v>377512</v>
      </c>
      <c r="L53" s="1130">
        <v>403416</v>
      </c>
      <c r="M53" s="1130">
        <v>408498</v>
      </c>
      <c r="N53" s="1130">
        <v>110879</v>
      </c>
      <c r="O53" s="1130">
        <v>170982</v>
      </c>
      <c r="P53" s="1130">
        <v>706129</v>
      </c>
      <c r="Q53" s="1130">
        <v>354784</v>
      </c>
      <c r="R53" s="1130">
        <v>591546</v>
      </c>
      <c r="S53" s="1130">
        <v>175121</v>
      </c>
      <c r="T53" s="1092" t="s">
        <v>2547</v>
      </c>
    </row>
    <row r="54" spans="1:20">
      <c r="A54" s="1039"/>
      <c r="B54" s="1141"/>
      <c r="T54" s="1039"/>
    </row>
  </sheetData>
  <mergeCells count="6">
    <mergeCell ref="D7:G7"/>
    <mergeCell ref="N7:Q7"/>
    <mergeCell ref="D26:G26"/>
    <mergeCell ref="N26:Q26"/>
    <mergeCell ref="D40:G40"/>
    <mergeCell ref="N40:Q40"/>
  </mergeCells>
  <phoneticPr fontId="3"/>
  <pageMargins left="0.59055118110236227" right="0.59055118110236227" top="0.59055118110236227" bottom="0.59055118110236227" header="0.51181102362204722" footer="0.51181102362204722"/>
  <pageSetup paperSize="9" scale="96" fitToWidth="2" orientation="portrait" r:id="rId1"/>
  <headerFooter alignWithMargins="0"/>
  <colBreaks count="1" manualBreakCount="1">
    <brk id="9" max="53"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EC2C3-9D10-4B82-8805-83E16BF9A50E}">
  <dimension ref="A1:T54"/>
  <sheetViews>
    <sheetView view="pageBreakPreview" zoomScale="80" zoomScaleNormal="100" zoomScaleSheetLayoutView="80" workbookViewId="0">
      <pane xSplit="1" ySplit="6" topLeftCell="B7" activePane="bottomRight" state="frozen"/>
      <selection activeCell="N51" sqref="N51"/>
      <selection pane="topRight" activeCell="N51" sqref="N51"/>
      <selection pane="bottomLeft" activeCell="N51" sqref="N51"/>
      <selection pane="bottomRight" activeCell="N51" sqref="N51"/>
    </sheetView>
  </sheetViews>
  <sheetFormatPr defaultColWidth="9" defaultRowHeight="13"/>
  <cols>
    <col min="1" max="1" width="20.08984375" style="1053" customWidth="1"/>
    <col min="2" max="4" width="9.6328125" style="1053" customWidth="1"/>
    <col min="5" max="5" width="9.90625" style="1053" customWidth="1"/>
    <col min="6" max="8" width="9.6328125" style="1053" customWidth="1"/>
    <col min="9" max="9" width="3.6328125" style="1053" customWidth="1"/>
    <col min="10" max="10" width="2.6328125" style="1053" customWidth="1"/>
    <col min="11" max="19" width="9.453125" style="1053" customWidth="1"/>
    <col min="20" max="21" width="6.6328125" style="1053" customWidth="1"/>
    <col min="22" max="16384" width="9" style="1053"/>
  </cols>
  <sheetData>
    <row r="1" spans="1:20" ht="21" customHeight="1">
      <c r="A1" s="1037" t="s">
        <v>2565</v>
      </c>
      <c r="B1" s="1134"/>
      <c r="C1" s="1134"/>
      <c r="D1" s="1134"/>
      <c r="E1" s="1134"/>
      <c r="F1" s="1134"/>
      <c r="G1" s="1134"/>
      <c r="H1" s="1134"/>
      <c r="I1" s="1134"/>
      <c r="J1" s="1134"/>
      <c r="K1" s="1134"/>
      <c r="L1" s="1134"/>
      <c r="M1" s="1038"/>
    </row>
    <row r="2" spans="1:20" ht="21" customHeight="1">
      <c r="A2" s="1040" t="s">
        <v>2566</v>
      </c>
      <c r="B2" s="1134"/>
      <c r="C2" s="1134"/>
      <c r="D2" s="1134"/>
      <c r="E2" s="1134"/>
      <c r="F2" s="1134"/>
      <c r="G2" s="1134"/>
      <c r="H2" s="1134"/>
      <c r="I2" s="1134"/>
      <c r="J2" s="1134"/>
      <c r="K2" s="1134"/>
      <c r="L2" s="1134"/>
      <c r="M2" s="1038"/>
    </row>
    <row r="3" spans="1:20" ht="9.9" customHeight="1">
      <c r="A3" s="1040"/>
      <c r="B3" s="1134"/>
      <c r="C3" s="1134"/>
      <c r="D3" s="1134"/>
      <c r="E3" s="1134"/>
      <c r="F3" s="1134"/>
      <c r="G3" s="1134"/>
      <c r="H3" s="1134"/>
      <c r="I3" s="1134"/>
      <c r="J3" s="1134"/>
      <c r="K3" s="1134"/>
      <c r="L3" s="1134"/>
      <c r="M3" s="1038"/>
    </row>
    <row r="4" spans="1:20" ht="18" customHeight="1">
      <c r="A4" s="1104" t="s">
        <v>2554</v>
      </c>
      <c r="B4" s="1105"/>
      <c r="C4" s="1105"/>
      <c r="D4" s="1105"/>
      <c r="F4" s="1134"/>
      <c r="G4" s="1134"/>
      <c r="H4" s="1134"/>
      <c r="I4" s="1134"/>
      <c r="J4" s="1134"/>
      <c r="K4" s="1134"/>
      <c r="L4" s="1134"/>
      <c r="M4" s="1038"/>
    </row>
    <row r="5" spans="1:20" ht="13.5" customHeight="1" thickBot="1">
      <c r="A5" s="1039" t="s">
        <v>2560</v>
      </c>
      <c r="F5" s="1105"/>
      <c r="H5" s="1135"/>
      <c r="I5" s="1135"/>
      <c r="J5" s="1135"/>
      <c r="K5" s="1136"/>
      <c r="L5" s="1136"/>
      <c r="S5" s="1136"/>
      <c r="T5" s="1059" t="s">
        <v>2499</v>
      </c>
    </row>
    <row r="6" spans="1:20" ht="42.9" customHeight="1">
      <c r="A6" s="1109" t="s">
        <v>2500</v>
      </c>
      <c r="B6" s="1061" t="s">
        <v>2501</v>
      </c>
      <c r="C6" s="1061" t="s">
        <v>2502</v>
      </c>
      <c r="D6" s="1061" t="s">
        <v>2503</v>
      </c>
      <c r="E6" s="1061" t="s">
        <v>2504</v>
      </c>
      <c r="F6" s="1061" t="s">
        <v>2505</v>
      </c>
      <c r="G6" s="1061" t="s">
        <v>2506</v>
      </c>
      <c r="H6" s="1061" t="s">
        <v>2507</v>
      </c>
      <c r="I6" s="1062"/>
      <c r="J6" s="1062"/>
      <c r="K6" s="1063" t="s">
        <v>2508</v>
      </c>
      <c r="L6" s="1061" t="s">
        <v>2509</v>
      </c>
      <c r="M6" s="1061" t="s">
        <v>2510</v>
      </c>
      <c r="N6" s="1061" t="s">
        <v>2511</v>
      </c>
      <c r="O6" s="1064" t="s">
        <v>2512</v>
      </c>
      <c r="P6" s="1061" t="s">
        <v>2513</v>
      </c>
      <c r="Q6" s="1061" t="s">
        <v>2514</v>
      </c>
      <c r="R6" s="1065" t="s">
        <v>2515</v>
      </c>
      <c r="S6" s="1066" t="s">
        <v>2516</v>
      </c>
      <c r="T6" s="1096" t="s">
        <v>2517</v>
      </c>
    </row>
    <row r="7" spans="1:20" s="1041" customFormat="1" ht="16.5" customHeight="1">
      <c r="A7" s="1067"/>
      <c r="B7" s="1110"/>
      <c r="D7" s="3516" t="s">
        <v>2561</v>
      </c>
      <c r="E7" s="3517"/>
      <c r="F7" s="3517"/>
      <c r="G7" s="3517"/>
      <c r="N7" s="3516" t="s">
        <v>2561</v>
      </c>
      <c r="O7" s="3517"/>
      <c r="P7" s="3517"/>
      <c r="Q7" s="3517"/>
      <c r="R7" s="1088"/>
      <c r="S7" s="1088"/>
      <c r="T7" s="1070"/>
    </row>
    <row r="8" spans="1:20" s="1041" customFormat="1" ht="13.25" customHeight="1">
      <c r="A8" s="1071" t="s">
        <v>2562</v>
      </c>
      <c r="B8" s="1114">
        <v>242072</v>
      </c>
      <c r="C8" s="1114">
        <v>450242</v>
      </c>
      <c r="D8" s="1114">
        <v>226819</v>
      </c>
      <c r="E8" s="1114">
        <v>492861</v>
      </c>
      <c r="F8" s="1114">
        <v>341740</v>
      </c>
      <c r="G8" s="1114">
        <v>173344</v>
      </c>
      <c r="H8" s="1114">
        <v>163222</v>
      </c>
      <c r="I8" s="1115"/>
      <c r="J8" s="1115"/>
      <c r="K8" s="1114">
        <v>361951</v>
      </c>
      <c r="L8" s="1114">
        <v>255962</v>
      </c>
      <c r="M8" s="1114">
        <v>347586</v>
      </c>
      <c r="N8" s="1114">
        <v>86672</v>
      </c>
      <c r="O8" s="1114">
        <v>138869</v>
      </c>
      <c r="P8" s="1114">
        <v>402892</v>
      </c>
      <c r="Q8" s="1114">
        <v>300910</v>
      </c>
      <c r="R8" s="1114">
        <v>218515</v>
      </c>
      <c r="S8" s="1114">
        <v>168918</v>
      </c>
      <c r="T8" s="1074" t="s">
        <v>1802</v>
      </c>
    </row>
    <row r="9" spans="1:20" s="1041" customFormat="1" ht="13.25" customHeight="1">
      <c r="A9" s="1071" t="s">
        <v>2520</v>
      </c>
      <c r="B9" s="1114">
        <v>243416</v>
      </c>
      <c r="C9" s="1114">
        <v>454630</v>
      </c>
      <c r="D9" s="1114">
        <v>226868</v>
      </c>
      <c r="E9" s="1114">
        <v>509061</v>
      </c>
      <c r="F9" s="1114">
        <v>340430</v>
      </c>
      <c r="G9" s="1114">
        <v>189936</v>
      </c>
      <c r="H9" s="1114">
        <v>172432</v>
      </c>
      <c r="I9" s="1115"/>
      <c r="J9" s="1115"/>
      <c r="K9" s="1114">
        <v>340058</v>
      </c>
      <c r="L9" s="1114">
        <v>295606</v>
      </c>
      <c r="M9" s="1114">
        <v>336481</v>
      </c>
      <c r="N9" s="1114">
        <v>77967</v>
      </c>
      <c r="O9" s="1114">
        <v>102531</v>
      </c>
      <c r="P9" s="1114">
        <v>380499</v>
      </c>
      <c r="Q9" s="1114">
        <v>297391</v>
      </c>
      <c r="R9" s="1114">
        <v>231688</v>
      </c>
      <c r="S9" s="1114">
        <v>169888</v>
      </c>
      <c r="T9" s="1074">
        <v>2021</v>
      </c>
    </row>
    <row r="10" spans="1:20" s="1041" customFormat="1" ht="13.25" customHeight="1">
      <c r="A10" s="1071" t="s">
        <v>2521</v>
      </c>
      <c r="B10" s="1114">
        <v>246378</v>
      </c>
      <c r="C10" s="1114">
        <v>403505</v>
      </c>
      <c r="D10" s="1114">
        <v>251911</v>
      </c>
      <c r="E10" s="1114">
        <v>497663</v>
      </c>
      <c r="F10" s="1114">
        <v>384490</v>
      </c>
      <c r="G10" s="1114">
        <v>181153</v>
      </c>
      <c r="H10" s="1114">
        <v>169426</v>
      </c>
      <c r="I10" s="1115"/>
      <c r="J10" s="1115"/>
      <c r="K10" s="1114">
        <v>389211</v>
      </c>
      <c r="L10" s="1114">
        <v>324776</v>
      </c>
      <c r="M10" s="1114">
        <v>304930</v>
      </c>
      <c r="N10" s="1114">
        <v>68194</v>
      </c>
      <c r="O10" s="1114">
        <v>124092</v>
      </c>
      <c r="P10" s="1114">
        <v>356373</v>
      </c>
      <c r="Q10" s="1114">
        <v>320404</v>
      </c>
      <c r="R10" s="1114">
        <v>245652</v>
      </c>
      <c r="S10" s="1114">
        <v>172643</v>
      </c>
      <c r="T10" s="1074">
        <v>2022</v>
      </c>
    </row>
    <row r="11" spans="1:20" s="1041" customFormat="1" ht="13.25" customHeight="1">
      <c r="A11" s="1071" t="s">
        <v>2522</v>
      </c>
      <c r="B11" s="1114">
        <v>253070</v>
      </c>
      <c r="C11" s="1114">
        <v>372466</v>
      </c>
      <c r="D11" s="1114">
        <v>276303</v>
      </c>
      <c r="E11" s="1114">
        <v>453539</v>
      </c>
      <c r="F11" s="1114">
        <v>386476</v>
      </c>
      <c r="G11" s="1114">
        <v>251214</v>
      </c>
      <c r="H11" s="1114">
        <v>169320</v>
      </c>
      <c r="I11" s="1115"/>
      <c r="J11" s="1115"/>
      <c r="K11" s="1114">
        <v>372723</v>
      </c>
      <c r="L11" s="1114">
        <v>371006</v>
      </c>
      <c r="M11" s="1114">
        <v>289205</v>
      </c>
      <c r="N11" s="1114">
        <v>68813</v>
      </c>
      <c r="O11" s="1114">
        <v>136094</v>
      </c>
      <c r="P11" s="1114">
        <v>388387</v>
      </c>
      <c r="Q11" s="1114">
        <v>331835</v>
      </c>
      <c r="R11" s="1114">
        <v>317141</v>
      </c>
      <c r="S11" s="1114">
        <v>184610</v>
      </c>
      <c r="T11" s="1074">
        <v>2023</v>
      </c>
    </row>
    <row r="12" spans="1:20" s="1041" customFormat="1" ht="6" customHeight="1">
      <c r="A12" s="1071"/>
      <c r="B12" s="1142"/>
      <c r="C12" s="1115"/>
      <c r="D12" s="1115"/>
      <c r="E12" s="1115"/>
      <c r="F12" s="1115"/>
      <c r="G12" s="1115"/>
      <c r="H12" s="1115"/>
      <c r="I12" s="1115"/>
      <c r="J12" s="1115"/>
      <c r="K12" s="1115"/>
      <c r="L12" s="1115"/>
      <c r="M12" s="1115"/>
      <c r="N12" s="1115"/>
      <c r="O12" s="1115"/>
      <c r="P12" s="1115"/>
      <c r="Q12" s="1115"/>
      <c r="R12" s="1115"/>
      <c r="S12" s="1115"/>
      <c r="T12" s="1074"/>
    </row>
    <row r="13" spans="1:20" s="1041" customFormat="1" ht="15" customHeight="1">
      <c r="A13" s="1075" t="s">
        <v>2523</v>
      </c>
      <c r="B13" s="1143">
        <v>255035</v>
      </c>
      <c r="C13" s="1116">
        <v>435220</v>
      </c>
      <c r="D13" s="1116">
        <v>281268</v>
      </c>
      <c r="E13" s="1116">
        <v>529468</v>
      </c>
      <c r="F13" s="1116">
        <v>382827</v>
      </c>
      <c r="G13" s="1116">
        <v>234907</v>
      </c>
      <c r="H13" s="1116">
        <v>169254</v>
      </c>
      <c r="I13" s="1144"/>
      <c r="J13" s="1144"/>
      <c r="K13" s="1116">
        <v>423576</v>
      </c>
      <c r="L13" s="1116">
        <v>341874</v>
      </c>
      <c r="M13" s="1116">
        <v>297424</v>
      </c>
      <c r="N13" s="1116">
        <v>82217</v>
      </c>
      <c r="O13" s="1116">
        <v>151784</v>
      </c>
      <c r="P13" s="1116">
        <v>367027</v>
      </c>
      <c r="Q13" s="1116">
        <v>321416</v>
      </c>
      <c r="R13" s="1116">
        <v>302194</v>
      </c>
      <c r="S13" s="1116">
        <v>186501</v>
      </c>
      <c r="T13" s="1079" t="s">
        <v>2524</v>
      </c>
    </row>
    <row r="14" spans="1:20" ht="15" customHeight="1">
      <c r="A14" s="1080" t="s">
        <v>2525</v>
      </c>
      <c r="B14" s="1118">
        <v>214119</v>
      </c>
      <c r="C14" s="1119">
        <v>286428</v>
      </c>
      <c r="D14" s="1119">
        <v>218939</v>
      </c>
      <c r="E14" s="1119">
        <v>398388</v>
      </c>
      <c r="F14" s="1119">
        <v>314069</v>
      </c>
      <c r="G14" s="1119">
        <v>198146</v>
      </c>
      <c r="H14" s="1119">
        <v>146744</v>
      </c>
      <c r="I14" s="925"/>
      <c r="J14" s="925"/>
      <c r="K14" s="1119">
        <v>297090</v>
      </c>
      <c r="L14" s="1119">
        <v>262046</v>
      </c>
      <c r="M14" s="1119">
        <v>221179</v>
      </c>
      <c r="N14" s="1119">
        <v>94981</v>
      </c>
      <c r="O14" s="1119">
        <v>127892</v>
      </c>
      <c r="P14" s="1119">
        <v>263688</v>
      </c>
      <c r="Q14" s="1119">
        <v>268073</v>
      </c>
      <c r="R14" s="1119">
        <v>236640</v>
      </c>
      <c r="S14" s="1119">
        <v>161582</v>
      </c>
      <c r="T14" s="1082" t="s">
        <v>2525</v>
      </c>
    </row>
    <row r="15" spans="1:20" ht="15" customHeight="1">
      <c r="A15" s="1080" t="s">
        <v>2526</v>
      </c>
      <c r="B15" s="1118">
        <v>210164</v>
      </c>
      <c r="C15" s="1119">
        <v>286893</v>
      </c>
      <c r="D15" s="1119">
        <v>225909</v>
      </c>
      <c r="E15" s="1119">
        <v>385001</v>
      </c>
      <c r="F15" s="1119">
        <v>303879</v>
      </c>
      <c r="G15" s="1119">
        <v>193321</v>
      </c>
      <c r="H15" s="1119">
        <v>145123</v>
      </c>
      <c r="I15" s="925"/>
      <c r="J15" s="925"/>
      <c r="K15" s="1119">
        <v>309934</v>
      </c>
      <c r="L15" s="1119">
        <v>273097</v>
      </c>
      <c r="M15" s="1119">
        <v>228944</v>
      </c>
      <c r="N15" s="1119">
        <v>70355</v>
      </c>
      <c r="O15" s="1119">
        <v>128878</v>
      </c>
      <c r="P15" s="1119">
        <v>272523</v>
      </c>
      <c r="Q15" s="1119">
        <v>261065</v>
      </c>
      <c r="R15" s="1119">
        <v>235781</v>
      </c>
      <c r="S15" s="1119">
        <v>170041</v>
      </c>
      <c r="T15" s="1082" t="s">
        <v>2527</v>
      </c>
    </row>
    <row r="16" spans="1:20" ht="15" customHeight="1">
      <c r="A16" s="1080" t="s">
        <v>2528</v>
      </c>
      <c r="B16" s="1118">
        <v>219944</v>
      </c>
      <c r="C16" s="1119">
        <v>345185</v>
      </c>
      <c r="D16" s="1119">
        <v>245013</v>
      </c>
      <c r="E16" s="1119">
        <v>411001</v>
      </c>
      <c r="F16" s="1119">
        <v>339693</v>
      </c>
      <c r="G16" s="1119">
        <v>205198</v>
      </c>
      <c r="H16" s="1119">
        <v>141202</v>
      </c>
      <c r="I16" s="925"/>
      <c r="J16" s="925"/>
      <c r="K16" s="1119">
        <v>308451</v>
      </c>
      <c r="L16" s="1119">
        <v>313670</v>
      </c>
      <c r="M16" s="1119">
        <v>246878</v>
      </c>
      <c r="N16" s="1119">
        <v>72437</v>
      </c>
      <c r="O16" s="1119">
        <v>134042</v>
      </c>
      <c r="P16" s="1119">
        <v>361120</v>
      </c>
      <c r="Q16" s="1119">
        <v>270516</v>
      </c>
      <c r="R16" s="1119">
        <v>236279</v>
      </c>
      <c r="S16" s="1119">
        <v>180001</v>
      </c>
      <c r="T16" s="1082" t="s">
        <v>2529</v>
      </c>
    </row>
    <row r="17" spans="1:20" ht="15" customHeight="1">
      <c r="A17" s="1080" t="s">
        <v>2530</v>
      </c>
      <c r="B17" s="1118">
        <v>208684</v>
      </c>
      <c r="C17" s="1119">
        <v>339620</v>
      </c>
      <c r="D17" s="1119">
        <v>234353</v>
      </c>
      <c r="E17" s="1119">
        <v>527292</v>
      </c>
      <c r="F17" s="1119">
        <v>328849</v>
      </c>
      <c r="G17" s="1119">
        <v>202121</v>
      </c>
      <c r="H17" s="1119">
        <v>144874</v>
      </c>
      <c r="I17" s="925"/>
      <c r="J17" s="925"/>
      <c r="K17" s="1119">
        <v>318748</v>
      </c>
      <c r="L17" s="1119">
        <v>283860</v>
      </c>
      <c r="M17" s="1119">
        <v>228068</v>
      </c>
      <c r="N17" s="1119">
        <v>80553</v>
      </c>
      <c r="O17" s="1119">
        <v>142866</v>
      </c>
      <c r="P17" s="1119">
        <v>297675</v>
      </c>
      <c r="Q17" s="1119">
        <v>256391</v>
      </c>
      <c r="R17" s="1119">
        <v>256298</v>
      </c>
      <c r="S17" s="1119">
        <v>180349</v>
      </c>
      <c r="T17" s="1082" t="s">
        <v>2531</v>
      </c>
    </row>
    <row r="18" spans="1:20" ht="15" customHeight="1">
      <c r="A18" s="1080" t="s">
        <v>2532</v>
      </c>
      <c r="B18" s="1118">
        <v>244382</v>
      </c>
      <c r="C18" s="1119">
        <v>351219</v>
      </c>
      <c r="D18" s="1119">
        <v>242095</v>
      </c>
      <c r="E18" s="1119">
        <v>394670</v>
      </c>
      <c r="F18" s="1119">
        <v>285012</v>
      </c>
      <c r="G18" s="1119">
        <v>207911</v>
      </c>
      <c r="H18" s="1119">
        <v>149216</v>
      </c>
      <c r="I18" s="925"/>
      <c r="J18" s="925"/>
      <c r="K18" s="1119">
        <v>978650</v>
      </c>
      <c r="L18" s="1119">
        <v>270809</v>
      </c>
      <c r="M18" s="1119">
        <v>273316</v>
      </c>
      <c r="N18" s="1119">
        <v>86241</v>
      </c>
      <c r="O18" s="1119">
        <v>135978</v>
      </c>
      <c r="P18" s="1119">
        <v>327222</v>
      </c>
      <c r="Q18" s="1119">
        <v>311472</v>
      </c>
      <c r="R18" s="1119">
        <v>277146</v>
      </c>
      <c r="S18" s="1119">
        <v>186922</v>
      </c>
      <c r="T18" s="1082" t="s">
        <v>2533</v>
      </c>
    </row>
    <row r="19" spans="1:20" ht="15.75" customHeight="1">
      <c r="A19" s="1080" t="s">
        <v>2534</v>
      </c>
      <c r="B19" s="1118">
        <v>354738</v>
      </c>
      <c r="C19" s="1119">
        <v>455368</v>
      </c>
      <c r="D19" s="1119">
        <v>323189</v>
      </c>
      <c r="E19" s="1119">
        <v>1036687</v>
      </c>
      <c r="F19" s="1119">
        <v>681352</v>
      </c>
      <c r="G19" s="1119">
        <v>292909</v>
      </c>
      <c r="H19" s="1119">
        <v>223373</v>
      </c>
      <c r="I19" s="925"/>
      <c r="J19" s="925"/>
      <c r="K19" s="1119">
        <v>566341</v>
      </c>
      <c r="L19" s="1119">
        <v>616698</v>
      </c>
      <c r="M19" s="1119">
        <v>481278</v>
      </c>
      <c r="N19" s="1119">
        <v>83383</v>
      </c>
      <c r="O19" s="1119">
        <v>174102</v>
      </c>
      <c r="P19" s="1119">
        <v>697382</v>
      </c>
      <c r="Q19" s="1119">
        <v>455455</v>
      </c>
      <c r="R19" s="1119">
        <v>506641</v>
      </c>
      <c r="S19" s="1119">
        <v>203158</v>
      </c>
      <c r="T19" s="1082" t="s">
        <v>2535</v>
      </c>
    </row>
    <row r="20" spans="1:20" ht="15" customHeight="1">
      <c r="A20" s="1080" t="s">
        <v>2536</v>
      </c>
      <c r="B20" s="1118">
        <v>278092</v>
      </c>
      <c r="C20" s="1119">
        <v>817740</v>
      </c>
      <c r="D20" s="1119">
        <v>401490</v>
      </c>
      <c r="E20" s="1119">
        <v>415565</v>
      </c>
      <c r="F20" s="1119">
        <v>338615</v>
      </c>
      <c r="G20" s="1119">
        <v>264150</v>
      </c>
      <c r="H20" s="1119">
        <v>212374</v>
      </c>
      <c r="I20" s="925"/>
      <c r="J20" s="925"/>
      <c r="K20" s="1119">
        <v>408454</v>
      </c>
      <c r="L20" s="1119">
        <v>413031</v>
      </c>
      <c r="M20" s="1119">
        <v>321127</v>
      </c>
      <c r="N20" s="1119">
        <v>75539</v>
      </c>
      <c r="O20" s="1119">
        <v>175482</v>
      </c>
      <c r="P20" s="1119">
        <v>268799</v>
      </c>
      <c r="Q20" s="1119">
        <v>355379</v>
      </c>
      <c r="R20" s="1119">
        <v>291866</v>
      </c>
      <c r="S20" s="1119">
        <v>206562</v>
      </c>
      <c r="T20" s="1082" t="s">
        <v>2537</v>
      </c>
    </row>
    <row r="21" spans="1:20" ht="15" customHeight="1">
      <c r="A21" s="1080" t="s">
        <v>2538</v>
      </c>
      <c r="B21" s="1118">
        <v>210398</v>
      </c>
      <c r="C21" s="1119">
        <v>342218</v>
      </c>
      <c r="D21" s="1119">
        <v>233304</v>
      </c>
      <c r="E21" s="1119">
        <v>396294</v>
      </c>
      <c r="F21" s="1119">
        <v>289758</v>
      </c>
      <c r="G21" s="1119">
        <v>212006</v>
      </c>
      <c r="H21" s="1119">
        <v>150814</v>
      </c>
      <c r="I21" s="925"/>
      <c r="J21" s="925"/>
      <c r="K21" s="1119">
        <v>331915</v>
      </c>
      <c r="L21" s="1119">
        <v>297885</v>
      </c>
      <c r="M21" s="1119">
        <v>256715</v>
      </c>
      <c r="N21" s="1119">
        <v>83092</v>
      </c>
      <c r="O21" s="1119">
        <v>150233</v>
      </c>
      <c r="P21" s="1119">
        <v>264127</v>
      </c>
      <c r="Q21" s="1119">
        <v>265729</v>
      </c>
      <c r="R21" s="1119">
        <v>240746</v>
      </c>
      <c r="S21" s="1119">
        <v>169204</v>
      </c>
      <c r="T21" s="1082" t="s">
        <v>2539</v>
      </c>
    </row>
    <row r="22" spans="1:20" ht="15" customHeight="1">
      <c r="A22" s="1080" t="s">
        <v>2540</v>
      </c>
      <c r="B22" s="1118">
        <v>213459</v>
      </c>
      <c r="C22" s="1119">
        <v>328716</v>
      </c>
      <c r="D22" s="1119">
        <v>249544</v>
      </c>
      <c r="E22" s="1119">
        <v>399289</v>
      </c>
      <c r="F22" s="1119">
        <v>354351</v>
      </c>
      <c r="G22" s="1119">
        <v>206977</v>
      </c>
      <c r="H22" s="1119">
        <v>149383</v>
      </c>
      <c r="I22" s="925"/>
      <c r="J22" s="925"/>
      <c r="K22" s="1119">
        <v>321605</v>
      </c>
      <c r="L22" s="1119">
        <v>255524</v>
      </c>
      <c r="M22" s="1119">
        <v>230304</v>
      </c>
      <c r="N22" s="1119">
        <v>90328</v>
      </c>
      <c r="O22" s="1119">
        <v>136330</v>
      </c>
      <c r="P22" s="1119">
        <v>273447</v>
      </c>
      <c r="Q22" s="1119">
        <v>264628</v>
      </c>
      <c r="R22" s="1119">
        <v>230644</v>
      </c>
      <c r="S22" s="1119">
        <v>172287</v>
      </c>
      <c r="T22" s="1082" t="s">
        <v>2541</v>
      </c>
    </row>
    <row r="23" spans="1:20" ht="15" customHeight="1">
      <c r="A23" s="1080" t="s">
        <v>2542</v>
      </c>
      <c r="B23" s="1118">
        <v>214718</v>
      </c>
      <c r="C23" s="1119">
        <v>351084</v>
      </c>
      <c r="D23" s="1119">
        <v>244508</v>
      </c>
      <c r="E23" s="1119">
        <v>410610</v>
      </c>
      <c r="F23" s="1119">
        <v>313355</v>
      </c>
      <c r="G23" s="1119">
        <v>210933</v>
      </c>
      <c r="H23" s="1119">
        <v>146284</v>
      </c>
      <c r="I23" s="925"/>
      <c r="J23" s="925"/>
      <c r="K23" s="1119">
        <v>326014</v>
      </c>
      <c r="L23" s="1119">
        <v>313628</v>
      </c>
      <c r="M23" s="1119">
        <v>236580</v>
      </c>
      <c r="N23" s="1119">
        <v>64121</v>
      </c>
      <c r="O23" s="1119">
        <v>144353</v>
      </c>
      <c r="P23" s="1119">
        <v>282968</v>
      </c>
      <c r="Q23" s="1119">
        <v>270138</v>
      </c>
      <c r="R23" s="1119">
        <v>252851</v>
      </c>
      <c r="S23" s="1119">
        <v>189907</v>
      </c>
      <c r="T23" s="1082" t="s">
        <v>2543</v>
      </c>
    </row>
    <row r="24" spans="1:20" ht="15" customHeight="1">
      <c r="A24" s="1080" t="s">
        <v>2544</v>
      </c>
      <c r="B24" s="1118">
        <v>248777</v>
      </c>
      <c r="C24" s="1119">
        <v>342295</v>
      </c>
      <c r="D24" s="1119">
        <v>245882</v>
      </c>
      <c r="E24" s="1119">
        <v>413725</v>
      </c>
      <c r="F24" s="1119">
        <v>303465</v>
      </c>
      <c r="G24" s="1119">
        <v>222689</v>
      </c>
      <c r="H24" s="1119">
        <v>152919</v>
      </c>
      <c r="I24" s="925"/>
      <c r="J24" s="925"/>
      <c r="K24" s="1119">
        <v>372017</v>
      </c>
      <c r="L24" s="1119">
        <v>252436</v>
      </c>
      <c r="M24" s="1119">
        <v>412559</v>
      </c>
      <c r="N24" s="1119">
        <v>70783</v>
      </c>
      <c r="O24" s="1119">
        <v>176974</v>
      </c>
      <c r="P24" s="1119">
        <v>329017</v>
      </c>
      <c r="Q24" s="1119">
        <v>338999</v>
      </c>
      <c r="R24" s="1119">
        <v>242976</v>
      </c>
      <c r="S24" s="1119">
        <v>196416</v>
      </c>
      <c r="T24" s="1082" t="s">
        <v>2545</v>
      </c>
    </row>
    <row r="25" spans="1:20" ht="15" customHeight="1">
      <c r="A25" s="1080" t="s">
        <v>2546</v>
      </c>
      <c r="B25" s="1118">
        <v>445076</v>
      </c>
      <c r="C25" s="1119">
        <v>940038</v>
      </c>
      <c r="D25" s="1119">
        <v>514461</v>
      </c>
      <c r="E25" s="1119">
        <v>1152479</v>
      </c>
      <c r="F25" s="1119">
        <v>756529</v>
      </c>
      <c r="G25" s="1119">
        <v>402020</v>
      </c>
      <c r="H25" s="1119">
        <v>265583</v>
      </c>
      <c r="I25" s="925"/>
      <c r="J25" s="925"/>
      <c r="K25" s="1119">
        <v>538408</v>
      </c>
      <c r="L25" s="1119">
        <v>544363</v>
      </c>
      <c r="M25" s="1119">
        <v>424679</v>
      </c>
      <c r="N25" s="1119">
        <v>132488</v>
      </c>
      <c r="O25" s="1119">
        <v>190842</v>
      </c>
      <c r="P25" s="1119">
        <v>749814</v>
      </c>
      <c r="Q25" s="1119">
        <v>536849</v>
      </c>
      <c r="R25" s="1119">
        <v>585978</v>
      </c>
      <c r="S25" s="1119">
        <v>224270</v>
      </c>
      <c r="T25" s="1082" t="s">
        <v>2547</v>
      </c>
    </row>
    <row r="26" spans="1:20" s="1088" customFormat="1" ht="16.5" customHeight="1">
      <c r="A26" s="1083"/>
      <c r="B26" s="1121"/>
      <c r="C26" s="1117"/>
      <c r="D26" s="3512" t="s">
        <v>2563</v>
      </c>
      <c r="E26" s="3513"/>
      <c r="F26" s="3513"/>
      <c r="G26" s="3513"/>
      <c r="H26" s="1117"/>
      <c r="I26" s="1117"/>
      <c r="J26" s="1117"/>
      <c r="K26" s="1117"/>
      <c r="L26" s="1117"/>
      <c r="M26" s="1117"/>
      <c r="N26" s="3512" t="s">
        <v>2563</v>
      </c>
      <c r="O26" s="3513"/>
      <c r="P26" s="3513"/>
      <c r="Q26" s="3513"/>
      <c r="R26" s="1117"/>
      <c r="S26" s="1117"/>
      <c r="T26" s="1086"/>
    </row>
    <row r="27" spans="1:20" s="1041" customFormat="1" ht="15" customHeight="1">
      <c r="A27" s="1075" t="s">
        <v>2523</v>
      </c>
      <c r="B27" s="1122">
        <v>208207</v>
      </c>
      <c r="C27" s="1123">
        <v>313199</v>
      </c>
      <c r="D27" s="1123">
        <v>228539</v>
      </c>
      <c r="E27" s="1123">
        <v>400654</v>
      </c>
      <c r="F27" s="1116">
        <v>296132</v>
      </c>
      <c r="G27" s="1116">
        <v>200717</v>
      </c>
      <c r="H27" s="1116">
        <v>145734</v>
      </c>
      <c r="I27" s="928"/>
      <c r="J27" s="928"/>
      <c r="K27" s="1116">
        <v>315429</v>
      </c>
      <c r="L27" s="1116">
        <v>267307</v>
      </c>
      <c r="M27" s="1116">
        <v>229156</v>
      </c>
      <c r="N27" s="1116">
        <v>76466</v>
      </c>
      <c r="O27" s="1116">
        <v>136346</v>
      </c>
      <c r="P27" s="1116">
        <v>274184</v>
      </c>
      <c r="Q27" s="1116">
        <v>260670</v>
      </c>
      <c r="R27" s="1116">
        <v>241984</v>
      </c>
      <c r="S27" s="1116">
        <v>176276</v>
      </c>
      <c r="T27" s="1079" t="s">
        <v>2524</v>
      </c>
    </row>
    <row r="28" spans="1:20" ht="15" customHeight="1">
      <c r="A28" s="1080" t="s">
        <v>2549</v>
      </c>
      <c r="B28" s="1118">
        <v>211002</v>
      </c>
      <c r="C28" s="1119">
        <v>279890</v>
      </c>
      <c r="D28" s="1119">
        <v>218580</v>
      </c>
      <c r="E28" s="1119">
        <v>389811</v>
      </c>
      <c r="F28" s="1119">
        <v>292044</v>
      </c>
      <c r="G28" s="1119">
        <v>194266</v>
      </c>
      <c r="H28" s="1119">
        <v>145234</v>
      </c>
      <c r="I28" s="925"/>
      <c r="J28" s="925"/>
      <c r="K28" s="1119">
        <v>297057</v>
      </c>
      <c r="L28" s="1119">
        <v>259985</v>
      </c>
      <c r="M28" s="1119">
        <v>221179</v>
      </c>
      <c r="N28" s="1119">
        <v>93718</v>
      </c>
      <c r="O28" s="1119">
        <v>127546</v>
      </c>
      <c r="P28" s="1119">
        <v>263457</v>
      </c>
      <c r="Q28" s="1119">
        <v>261217</v>
      </c>
      <c r="R28" s="1119">
        <v>236457</v>
      </c>
      <c r="S28" s="1119">
        <v>161217</v>
      </c>
      <c r="T28" s="1082" t="s">
        <v>2525</v>
      </c>
    </row>
    <row r="29" spans="1:20" ht="15" customHeight="1">
      <c r="A29" s="1080" t="s">
        <v>2526</v>
      </c>
      <c r="B29" s="1118">
        <v>208144</v>
      </c>
      <c r="C29" s="1119">
        <v>285662</v>
      </c>
      <c r="D29" s="1119">
        <v>222173</v>
      </c>
      <c r="E29" s="1119">
        <v>383802</v>
      </c>
      <c r="F29" s="1119">
        <v>302641</v>
      </c>
      <c r="G29" s="1119">
        <v>193191</v>
      </c>
      <c r="H29" s="1119">
        <v>143242</v>
      </c>
      <c r="I29" s="925"/>
      <c r="J29" s="925"/>
      <c r="K29" s="1119">
        <v>304320</v>
      </c>
      <c r="L29" s="1119">
        <v>271097</v>
      </c>
      <c r="M29" s="1119">
        <v>227818</v>
      </c>
      <c r="N29" s="1119">
        <v>70046</v>
      </c>
      <c r="O29" s="1119">
        <v>128847</v>
      </c>
      <c r="P29" s="1119">
        <v>263992</v>
      </c>
      <c r="Q29" s="1119">
        <v>260980</v>
      </c>
      <c r="R29" s="1119">
        <v>235718</v>
      </c>
      <c r="S29" s="1119">
        <v>168940</v>
      </c>
      <c r="T29" s="1082" t="s">
        <v>2527</v>
      </c>
    </row>
    <row r="30" spans="1:20" ht="15" customHeight="1">
      <c r="A30" s="1080" t="s">
        <v>2528</v>
      </c>
      <c r="B30" s="1118">
        <v>199808</v>
      </c>
      <c r="C30" s="1119">
        <v>283665</v>
      </c>
      <c r="D30" s="1119">
        <v>221966</v>
      </c>
      <c r="E30" s="1119">
        <v>400279</v>
      </c>
      <c r="F30" s="1119">
        <v>294073</v>
      </c>
      <c r="G30" s="1119">
        <v>193031</v>
      </c>
      <c r="H30" s="1119">
        <v>140607</v>
      </c>
      <c r="I30" s="925"/>
      <c r="J30" s="925"/>
      <c r="K30" s="1119">
        <v>307579</v>
      </c>
      <c r="L30" s="1119">
        <v>269989</v>
      </c>
      <c r="M30" s="1119">
        <v>232303</v>
      </c>
      <c r="N30" s="1119">
        <v>64976</v>
      </c>
      <c r="O30" s="1119">
        <v>133923</v>
      </c>
      <c r="P30" s="1119">
        <v>280694</v>
      </c>
      <c r="Q30" s="1119">
        <v>248538</v>
      </c>
      <c r="R30" s="1119">
        <v>235933</v>
      </c>
      <c r="S30" s="1119">
        <v>175405</v>
      </c>
      <c r="T30" s="1082" t="s">
        <v>2529</v>
      </c>
    </row>
    <row r="31" spans="1:20" ht="15" customHeight="1">
      <c r="A31" s="1080" t="s">
        <v>2530</v>
      </c>
      <c r="B31" s="1118">
        <v>205518</v>
      </c>
      <c r="C31" s="1119">
        <v>321178</v>
      </c>
      <c r="D31" s="1119">
        <v>232146</v>
      </c>
      <c r="E31" s="1119">
        <v>417250</v>
      </c>
      <c r="F31" s="1119">
        <v>292825</v>
      </c>
      <c r="G31" s="1119">
        <v>202016</v>
      </c>
      <c r="H31" s="1119">
        <v>144740</v>
      </c>
      <c r="I31" s="925"/>
      <c r="J31" s="925"/>
      <c r="K31" s="1119">
        <v>317610</v>
      </c>
      <c r="L31" s="1119">
        <v>280558</v>
      </c>
      <c r="M31" s="1119">
        <v>228068</v>
      </c>
      <c r="N31" s="1119">
        <v>79062</v>
      </c>
      <c r="O31" s="1119">
        <v>139337</v>
      </c>
      <c r="P31" s="1119">
        <v>294695</v>
      </c>
      <c r="Q31" s="1119">
        <v>253176</v>
      </c>
      <c r="R31" s="1119">
        <v>247442</v>
      </c>
      <c r="S31" s="1119">
        <v>178275</v>
      </c>
      <c r="T31" s="1082" t="s">
        <v>2531</v>
      </c>
    </row>
    <row r="32" spans="1:20" ht="15" customHeight="1">
      <c r="A32" s="1080" t="s">
        <v>2532</v>
      </c>
      <c r="B32" s="1118">
        <v>208391</v>
      </c>
      <c r="C32" s="1119">
        <v>301647</v>
      </c>
      <c r="D32" s="1119">
        <v>227857</v>
      </c>
      <c r="E32" s="1119">
        <v>391972</v>
      </c>
      <c r="F32" s="1119">
        <v>282768</v>
      </c>
      <c r="G32" s="1119">
        <v>200056</v>
      </c>
      <c r="H32" s="1119">
        <v>147478</v>
      </c>
      <c r="I32" s="925"/>
      <c r="J32" s="925"/>
      <c r="K32" s="1119">
        <v>312315</v>
      </c>
      <c r="L32" s="1119">
        <v>269081</v>
      </c>
      <c r="M32" s="1119">
        <v>230781</v>
      </c>
      <c r="N32" s="1119">
        <v>86166</v>
      </c>
      <c r="O32" s="1119">
        <v>135736</v>
      </c>
      <c r="P32" s="1119">
        <v>286731</v>
      </c>
      <c r="Q32" s="1119">
        <v>262915</v>
      </c>
      <c r="R32" s="1119">
        <v>262309</v>
      </c>
      <c r="S32" s="1119">
        <v>177484</v>
      </c>
      <c r="T32" s="1082" t="s">
        <v>2533</v>
      </c>
    </row>
    <row r="33" spans="1:20" ht="15" customHeight="1">
      <c r="A33" s="1080" t="s">
        <v>2534</v>
      </c>
      <c r="B33" s="1118">
        <v>206705</v>
      </c>
      <c r="C33" s="1119">
        <v>321873</v>
      </c>
      <c r="D33" s="1119">
        <v>232214</v>
      </c>
      <c r="E33" s="1119">
        <v>397598</v>
      </c>
      <c r="F33" s="1119">
        <v>301494</v>
      </c>
      <c r="G33" s="1119">
        <v>202989</v>
      </c>
      <c r="H33" s="1119">
        <v>145327</v>
      </c>
      <c r="I33" s="925"/>
      <c r="J33" s="925"/>
      <c r="K33" s="1119">
        <v>314127</v>
      </c>
      <c r="L33" s="1119">
        <v>292812</v>
      </c>
      <c r="M33" s="1119">
        <v>226663</v>
      </c>
      <c r="N33" s="1119">
        <v>69574</v>
      </c>
      <c r="O33" s="1119">
        <v>135965</v>
      </c>
      <c r="P33" s="1119">
        <v>272783</v>
      </c>
      <c r="Q33" s="1119">
        <v>264259</v>
      </c>
      <c r="R33" s="1119">
        <v>239805</v>
      </c>
      <c r="S33" s="1119">
        <v>178512</v>
      </c>
      <c r="T33" s="1082" t="s">
        <v>2535</v>
      </c>
    </row>
    <row r="34" spans="1:20" ht="15" customHeight="1">
      <c r="A34" s="1080" t="s">
        <v>2536</v>
      </c>
      <c r="B34" s="1118">
        <v>206761</v>
      </c>
      <c r="C34" s="1119">
        <v>314806</v>
      </c>
      <c r="D34" s="1119">
        <v>229922</v>
      </c>
      <c r="E34" s="1119">
        <v>408878</v>
      </c>
      <c r="F34" s="1119">
        <v>293593</v>
      </c>
      <c r="G34" s="1119">
        <v>201688</v>
      </c>
      <c r="H34" s="1119">
        <v>144474</v>
      </c>
      <c r="I34" s="925"/>
      <c r="J34" s="925"/>
      <c r="K34" s="1119">
        <v>323687</v>
      </c>
      <c r="L34" s="1119">
        <v>266324</v>
      </c>
      <c r="M34" s="1119">
        <v>231623</v>
      </c>
      <c r="N34" s="1119">
        <v>72149</v>
      </c>
      <c r="O34" s="1119">
        <v>135559</v>
      </c>
      <c r="P34" s="1119">
        <v>268351</v>
      </c>
      <c r="Q34" s="1119">
        <v>264830</v>
      </c>
      <c r="R34" s="1119">
        <v>237682</v>
      </c>
      <c r="S34" s="1119">
        <v>186392</v>
      </c>
      <c r="T34" s="1082" t="s">
        <v>2537</v>
      </c>
    </row>
    <row r="35" spans="1:20" ht="15" customHeight="1">
      <c r="A35" s="1080" t="s">
        <v>2538</v>
      </c>
      <c r="B35" s="1118">
        <v>207134</v>
      </c>
      <c r="C35" s="1119">
        <v>330909</v>
      </c>
      <c r="D35" s="1119">
        <v>226442</v>
      </c>
      <c r="E35" s="1119">
        <v>395259</v>
      </c>
      <c r="F35" s="1119">
        <v>288875</v>
      </c>
      <c r="G35" s="1119">
        <v>210219</v>
      </c>
      <c r="H35" s="1119">
        <v>150384</v>
      </c>
      <c r="I35" s="925"/>
      <c r="J35" s="925"/>
      <c r="K35" s="1119">
        <v>324401</v>
      </c>
      <c r="L35" s="1119">
        <v>283580</v>
      </c>
      <c r="M35" s="1119">
        <v>227108</v>
      </c>
      <c r="N35" s="1119">
        <v>79307</v>
      </c>
      <c r="O35" s="1119">
        <v>136441</v>
      </c>
      <c r="P35" s="1119">
        <v>262775</v>
      </c>
      <c r="Q35" s="1119">
        <v>264378</v>
      </c>
      <c r="R35" s="1119">
        <v>240121</v>
      </c>
      <c r="S35" s="1119">
        <v>167455</v>
      </c>
      <c r="T35" s="1082" t="s">
        <v>2539</v>
      </c>
    </row>
    <row r="36" spans="1:20" ht="15" customHeight="1">
      <c r="A36" s="1080" t="s">
        <v>2540</v>
      </c>
      <c r="B36" s="1118">
        <v>209156</v>
      </c>
      <c r="C36" s="1119">
        <v>324808</v>
      </c>
      <c r="D36" s="1119">
        <v>229323</v>
      </c>
      <c r="E36" s="1119">
        <v>393296</v>
      </c>
      <c r="F36" s="1119">
        <v>298938</v>
      </c>
      <c r="G36" s="1119">
        <v>194703</v>
      </c>
      <c r="H36" s="1119">
        <v>148364</v>
      </c>
      <c r="I36" s="925"/>
      <c r="J36" s="925"/>
      <c r="K36" s="1119">
        <v>320747</v>
      </c>
      <c r="L36" s="1119">
        <v>248814</v>
      </c>
      <c r="M36" s="1119">
        <v>229448</v>
      </c>
      <c r="N36" s="1119">
        <v>89494</v>
      </c>
      <c r="O36" s="1119">
        <v>136105</v>
      </c>
      <c r="P36" s="1119">
        <v>271234</v>
      </c>
      <c r="Q36" s="1119">
        <v>264562</v>
      </c>
      <c r="R36" s="1119">
        <v>230569</v>
      </c>
      <c r="S36" s="1119">
        <v>171571</v>
      </c>
      <c r="T36" s="1082" t="s">
        <v>2541</v>
      </c>
    </row>
    <row r="37" spans="1:20" ht="15" customHeight="1">
      <c r="A37" s="1080" t="s">
        <v>2542</v>
      </c>
      <c r="B37" s="1118">
        <v>210530</v>
      </c>
      <c r="C37" s="1119">
        <v>330326</v>
      </c>
      <c r="D37" s="1119">
        <v>232248</v>
      </c>
      <c r="E37" s="1119">
        <v>407092</v>
      </c>
      <c r="F37" s="1119">
        <v>296025</v>
      </c>
      <c r="G37" s="1119">
        <v>205029</v>
      </c>
      <c r="H37" s="1119">
        <v>145564</v>
      </c>
      <c r="I37" s="925"/>
      <c r="J37" s="925"/>
      <c r="K37" s="1119">
        <v>324812</v>
      </c>
      <c r="L37" s="1119">
        <v>253569</v>
      </c>
      <c r="M37" s="1119">
        <v>231904</v>
      </c>
      <c r="N37" s="1119">
        <v>62896</v>
      </c>
      <c r="O37" s="1119">
        <v>143801</v>
      </c>
      <c r="P37" s="1119">
        <v>280812</v>
      </c>
      <c r="Q37" s="1119">
        <v>266723</v>
      </c>
      <c r="R37" s="1119">
        <v>243443</v>
      </c>
      <c r="S37" s="1119">
        <v>189542</v>
      </c>
      <c r="T37" s="1082" t="s">
        <v>2543</v>
      </c>
    </row>
    <row r="38" spans="1:20" ht="15" customHeight="1">
      <c r="A38" s="1080" t="s">
        <v>2544</v>
      </c>
      <c r="B38" s="1118">
        <v>209689</v>
      </c>
      <c r="C38" s="1119">
        <v>329746</v>
      </c>
      <c r="D38" s="1119">
        <v>237373</v>
      </c>
      <c r="E38" s="1119">
        <v>411661</v>
      </c>
      <c r="F38" s="1119">
        <v>302381</v>
      </c>
      <c r="G38" s="1119">
        <v>203431</v>
      </c>
      <c r="H38" s="1119">
        <v>147956</v>
      </c>
      <c r="I38" s="925"/>
      <c r="J38" s="925"/>
      <c r="K38" s="1119">
        <v>319667</v>
      </c>
      <c r="L38" s="1119">
        <v>247718</v>
      </c>
      <c r="M38" s="1119">
        <v>235694</v>
      </c>
      <c r="N38" s="1119">
        <v>69158</v>
      </c>
      <c r="O38" s="1119">
        <v>142353</v>
      </c>
      <c r="P38" s="1119">
        <v>277276</v>
      </c>
      <c r="Q38" s="1119">
        <v>251958</v>
      </c>
      <c r="R38" s="1119">
        <v>242759</v>
      </c>
      <c r="S38" s="1119">
        <v>182176</v>
      </c>
      <c r="T38" s="1082" t="s">
        <v>2545</v>
      </c>
    </row>
    <row r="39" spans="1:20" ht="15" customHeight="1">
      <c r="A39" s="1080" t="s">
        <v>2546</v>
      </c>
      <c r="B39" s="1118">
        <v>216098</v>
      </c>
      <c r="C39" s="1119">
        <v>325085</v>
      </c>
      <c r="D39" s="1119">
        <v>232656</v>
      </c>
      <c r="E39" s="1119">
        <v>410718</v>
      </c>
      <c r="F39" s="1119">
        <v>309611</v>
      </c>
      <c r="G39" s="1119">
        <v>207537</v>
      </c>
      <c r="H39" s="1119">
        <v>145502</v>
      </c>
      <c r="I39" s="925"/>
      <c r="J39" s="925"/>
      <c r="K39" s="1119">
        <v>318377</v>
      </c>
      <c r="L39" s="1119">
        <v>265597</v>
      </c>
      <c r="M39" s="1119">
        <v>226773</v>
      </c>
      <c r="N39" s="1119">
        <v>88377</v>
      </c>
      <c r="O39" s="1119">
        <v>139636</v>
      </c>
      <c r="P39" s="1119">
        <v>270553</v>
      </c>
      <c r="Q39" s="1119">
        <v>264315</v>
      </c>
      <c r="R39" s="1119">
        <v>252744</v>
      </c>
      <c r="S39" s="1119">
        <v>179258</v>
      </c>
      <c r="T39" s="1082" t="s">
        <v>2547</v>
      </c>
    </row>
    <row r="40" spans="1:20" s="1088" customFormat="1" ht="16.5" customHeight="1">
      <c r="A40" s="1083"/>
      <c r="B40" s="1121"/>
      <c r="C40" s="1117"/>
      <c r="D40" s="3512" t="s">
        <v>2564</v>
      </c>
      <c r="E40" s="3513"/>
      <c r="F40" s="3513"/>
      <c r="G40" s="3513"/>
      <c r="H40" s="1124"/>
      <c r="I40" s="1124"/>
      <c r="J40" s="1124"/>
      <c r="K40" s="1125"/>
      <c r="L40" s="1117"/>
      <c r="M40" s="1117"/>
      <c r="N40" s="3512" t="s">
        <v>2564</v>
      </c>
      <c r="O40" s="3513"/>
      <c r="P40" s="3513"/>
      <c r="Q40" s="3513"/>
      <c r="R40" s="1117"/>
      <c r="S40" s="1117"/>
      <c r="T40" s="1086"/>
    </row>
    <row r="41" spans="1:20" s="1041" customFormat="1" ht="15" customHeight="1">
      <c r="A41" s="1075" t="s">
        <v>2523</v>
      </c>
      <c r="B41" s="1122">
        <v>46828</v>
      </c>
      <c r="C41" s="1123">
        <v>122021</v>
      </c>
      <c r="D41" s="1123">
        <v>52729</v>
      </c>
      <c r="E41" s="1123">
        <v>128814</v>
      </c>
      <c r="F41" s="1116">
        <v>86695</v>
      </c>
      <c r="G41" s="1116">
        <v>34190</v>
      </c>
      <c r="H41" s="1116">
        <v>23520</v>
      </c>
      <c r="I41" s="928"/>
      <c r="J41" s="928"/>
      <c r="K41" s="1116">
        <v>108147</v>
      </c>
      <c r="L41" s="1116">
        <v>74567</v>
      </c>
      <c r="M41" s="1116">
        <v>68268</v>
      </c>
      <c r="N41" s="1116">
        <v>5751</v>
      </c>
      <c r="O41" s="1116">
        <v>15438</v>
      </c>
      <c r="P41" s="1116">
        <v>92843</v>
      </c>
      <c r="Q41" s="1116">
        <v>60746</v>
      </c>
      <c r="R41" s="1116">
        <v>60210</v>
      </c>
      <c r="S41" s="1116">
        <v>10225</v>
      </c>
      <c r="T41" s="1079" t="s">
        <v>2524</v>
      </c>
    </row>
    <row r="42" spans="1:20" ht="15" customHeight="1">
      <c r="A42" s="1080" t="s">
        <v>2549</v>
      </c>
      <c r="B42" s="1126">
        <v>3117</v>
      </c>
      <c r="C42" s="1127">
        <v>6538</v>
      </c>
      <c r="D42" s="1127">
        <v>359</v>
      </c>
      <c r="E42" s="1127">
        <v>8577</v>
      </c>
      <c r="F42" s="1119">
        <v>22025</v>
      </c>
      <c r="G42" s="1119">
        <v>3880</v>
      </c>
      <c r="H42" s="1119">
        <v>1510</v>
      </c>
      <c r="I42" s="158"/>
      <c r="J42" s="158"/>
      <c r="K42" s="1119">
        <v>33</v>
      </c>
      <c r="L42" s="1119">
        <v>2061</v>
      </c>
      <c r="M42" s="1119">
        <v>0</v>
      </c>
      <c r="N42" s="1119">
        <v>1263</v>
      </c>
      <c r="O42" s="1119">
        <v>346</v>
      </c>
      <c r="P42" s="1119">
        <v>231</v>
      </c>
      <c r="Q42" s="1119">
        <v>6856</v>
      </c>
      <c r="R42" s="1119">
        <v>183</v>
      </c>
      <c r="S42" s="1119">
        <v>365</v>
      </c>
      <c r="T42" s="1082" t="s">
        <v>2525</v>
      </c>
    </row>
    <row r="43" spans="1:20" ht="15" customHeight="1">
      <c r="A43" s="1080" t="s">
        <v>2526</v>
      </c>
      <c r="B43" s="1126">
        <v>2020</v>
      </c>
      <c r="C43" s="1127">
        <v>1231</v>
      </c>
      <c r="D43" s="1127">
        <v>3736</v>
      </c>
      <c r="E43" s="1127">
        <v>1199</v>
      </c>
      <c r="F43" s="1119">
        <v>1238</v>
      </c>
      <c r="G43" s="1119">
        <v>130</v>
      </c>
      <c r="H43" s="1119">
        <v>1881</v>
      </c>
      <c r="I43" s="158"/>
      <c r="J43" s="158"/>
      <c r="K43" s="1119">
        <v>5614</v>
      </c>
      <c r="L43" s="1119">
        <v>2000</v>
      </c>
      <c r="M43" s="1119">
        <v>1126</v>
      </c>
      <c r="N43" s="1119">
        <v>309</v>
      </c>
      <c r="O43" s="1119">
        <v>31</v>
      </c>
      <c r="P43" s="1119">
        <v>8531</v>
      </c>
      <c r="Q43" s="1119">
        <v>85</v>
      </c>
      <c r="R43" s="1119">
        <v>63</v>
      </c>
      <c r="S43" s="1119">
        <v>1101</v>
      </c>
      <c r="T43" s="1082" t="s">
        <v>2527</v>
      </c>
    </row>
    <row r="44" spans="1:20" ht="15" customHeight="1">
      <c r="A44" s="1080" t="s">
        <v>2528</v>
      </c>
      <c r="B44" s="1126">
        <v>20136</v>
      </c>
      <c r="C44" s="1127">
        <v>61520</v>
      </c>
      <c r="D44" s="1127">
        <v>23047</v>
      </c>
      <c r="E44" s="1127">
        <v>10722</v>
      </c>
      <c r="F44" s="1119">
        <v>45620</v>
      </c>
      <c r="G44" s="1119">
        <v>12167</v>
      </c>
      <c r="H44" s="1119">
        <v>595</v>
      </c>
      <c r="I44" s="158"/>
      <c r="J44" s="158"/>
      <c r="K44" s="1119">
        <v>872</v>
      </c>
      <c r="L44" s="1119">
        <v>43681</v>
      </c>
      <c r="M44" s="1119">
        <v>14575</v>
      </c>
      <c r="N44" s="1119">
        <v>7461</v>
      </c>
      <c r="O44" s="1119">
        <v>119</v>
      </c>
      <c r="P44" s="1119">
        <v>80426</v>
      </c>
      <c r="Q44" s="1119">
        <v>21978</v>
      </c>
      <c r="R44" s="1119">
        <v>346</v>
      </c>
      <c r="S44" s="1119">
        <v>4596</v>
      </c>
      <c r="T44" s="1082" t="s">
        <v>2529</v>
      </c>
    </row>
    <row r="45" spans="1:20" ht="15" customHeight="1">
      <c r="A45" s="1080" t="s">
        <v>2530</v>
      </c>
      <c r="B45" s="1126">
        <v>3166</v>
      </c>
      <c r="C45" s="1127">
        <v>18442</v>
      </c>
      <c r="D45" s="1127">
        <v>2207</v>
      </c>
      <c r="E45" s="1127">
        <v>110042</v>
      </c>
      <c r="F45" s="1119">
        <v>36024</v>
      </c>
      <c r="G45" s="1119">
        <v>105</v>
      </c>
      <c r="H45" s="1119">
        <v>134</v>
      </c>
      <c r="I45" s="158"/>
      <c r="J45" s="158"/>
      <c r="K45" s="1119">
        <v>1138</v>
      </c>
      <c r="L45" s="1119">
        <v>3302</v>
      </c>
      <c r="M45" s="1119">
        <v>0</v>
      </c>
      <c r="N45" s="1119">
        <v>1491</v>
      </c>
      <c r="O45" s="1119">
        <v>3529</v>
      </c>
      <c r="P45" s="1119">
        <v>2980</v>
      </c>
      <c r="Q45" s="1119">
        <v>3215</v>
      </c>
      <c r="R45" s="1119">
        <v>8856</v>
      </c>
      <c r="S45" s="1119">
        <v>2074</v>
      </c>
      <c r="T45" s="1082" t="s">
        <v>2531</v>
      </c>
    </row>
    <row r="46" spans="1:20" ht="15" customHeight="1">
      <c r="A46" s="1080" t="s">
        <v>2532</v>
      </c>
      <c r="B46" s="1126">
        <v>35991</v>
      </c>
      <c r="C46" s="1127">
        <v>49572</v>
      </c>
      <c r="D46" s="1127">
        <v>14238</v>
      </c>
      <c r="E46" s="1127">
        <v>2698</v>
      </c>
      <c r="F46" s="1119">
        <v>2244</v>
      </c>
      <c r="G46" s="1119">
        <v>7855</v>
      </c>
      <c r="H46" s="1119">
        <v>1738</v>
      </c>
      <c r="I46" s="158"/>
      <c r="J46" s="158"/>
      <c r="K46" s="1119">
        <v>666335</v>
      </c>
      <c r="L46" s="1119">
        <v>1728</v>
      </c>
      <c r="M46" s="1119">
        <v>42535</v>
      </c>
      <c r="N46" s="1119">
        <v>75</v>
      </c>
      <c r="O46" s="1119">
        <v>242</v>
      </c>
      <c r="P46" s="1119">
        <v>40491</v>
      </c>
      <c r="Q46" s="1119">
        <v>48557</v>
      </c>
      <c r="R46" s="1119">
        <v>14837</v>
      </c>
      <c r="S46" s="1119">
        <v>9438</v>
      </c>
      <c r="T46" s="1082" t="s">
        <v>2533</v>
      </c>
    </row>
    <row r="47" spans="1:20" ht="15" customHeight="1">
      <c r="A47" s="1080" t="s">
        <v>2534</v>
      </c>
      <c r="B47" s="1126">
        <v>148033</v>
      </c>
      <c r="C47" s="1127">
        <v>133495</v>
      </c>
      <c r="D47" s="1127">
        <v>90975</v>
      </c>
      <c r="E47" s="1127">
        <v>639089</v>
      </c>
      <c r="F47" s="1119">
        <v>379858</v>
      </c>
      <c r="G47" s="1119">
        <v>89920</v>
      </c>
      <c r="H47" s="1119">
        <v>78046</v>
      </c>
      <c r="I47" s="158"/>
      <c r="J47" s="158"/>
      <c r="K47" s="1119">
        <v>252214</v>
      </c>
      <c r="L47" s="1119">
        <v>323886</v>
      </c>
      <c r="M47" s="1119">
        <v>254615</v>
      </c>
      <c r="N47" s="1119">
        <v>13809</v>
      </c>
      <c r="O47" s="1119">
        <v>38137</v>
      </c>
      <c r="P47" s="1119">
        <v>424599</v>
      </c>
      <c r="Q47" s="1119">
        <v>191196</v>
      </c>
      <c r="R47" s="1119">
        <v>266836</v>
      </c>
      <c r="S47" s="1119">
        <v>24646</v>
      </c>
      <c r="T47" s="1082" t="s">
        <v>2535</v>
      </c>
    </row>
    <row r="48" spans="1:20" ht="15" customHeight="1">
      <c r="A48" s="1080" t="s">
        <v>2536</v>
      </c>
      <c r="B48" s="1126">
        <v>71331</v>
      </c>
      <c r="C48" s="1127">
        <v>502934</v>
      </c>
      <c r="D48" s="1127">
        <v>171568</v>
      </c>
      <c r="E48" s="1127">
        <v>6687</v>
      </c>
      <c r="F48" s="1119">
        <v>45022</v>
      </c>
      <c r="G48" s="1119">
        <v>62462</v>
      </c>
      <c r="H48" s="1119">
        <v>67900</v>
      </c>
      <c r="I48" s="158"/>
      <c r="J48" s="158"/>
      <c r="K48" s="1119">
        <v>84767</v>
      </c>
      <c r="L48" s="1119">
        <v>146707</v>
      </c>
      <c r="M48" s="1119">
        <v>89504</v>
      </c>
      <c r="N48" s="1119">
        <v>3390</v>
      </c>
      <c r="O48" s="1119">
        <v>39923</v>
      </c>
      <c r="P48" s="1119">
        <v>448</v>
      </c>
      <c r="Q48" s="1119">
        <v>90549</v>
      </c>
      <c r="R48" s="1119">
        <v>54184</v>
      </c>
      <c r="S48" s="1119">
        <v>20170</v>
      </c>
      <c r="T48" s="1082" t="s">
        <v>2537</v>
      </c>
    </row>
    <row r="49" spans="1:20" ht="15" customHeight="1">
      <c r="A49" s="1080" t="s">
        <v>2538</v>
      </c>
      <c r="B49" s="1126">
        <v>3264</v>
      </c>
      <c r="C49" s="1127">
        <v>11309</v>
      </c>
      <c r="D49" s="1127">
        <v>6862</v>
      </c>
      <c r="E49" s="1127">
        <v>1035</v>
      </c>
      <c r="F49" s="1119">
        <v>883</v>
      </c>
      <c r="G49" s="1119">
        <v>1787</v>
      </c>
      <c r="H49" s="1119">
        <v>430</v>
      </c>
      <c r="I49" s="158"/>
      <c r="J49" s="158"/>
      <c r="K49" s="1119">
        <v>7514</v>
      </c>
      <c r="L49" s="1119">
        <v>14305</v>
      </c>
      <c r="M49" s="1119">
        <v>29607</v>
      </c>
      <c r="N49" s="1119">
        <v>3785</v>
      </c>
      <c r="O49" s="1119">
        <v>13792</v>
      </c>
      <c r="P49" s="1119">
        <v>1352</v>
      </c>
      <c r="Q49" s="1119">
        <v>1351</v>
      </c>
      <c r="R49" s="1119">
        <v>625</v>
      </c>
      <c r="S49" s="1119">
        <v>1749</v>
      </c>
      <c r="T49" s="1082" t="s">
        <v>2539</v>
      </c>
    </row>
    <row r="50" spans="1:20" ht="15" customHeight="1">
      <c r="A50" s="1080" t="s">
        <v>2540</v>
      </c>
      <c r="B50" s="1126">
        <v>4303</v>
      </c>
      <c r="C50" s="1127">
        <v>3908</v>
      </c>
      <c r="D50" s="1127">
        <v>20221</v>
      </c>
      <c r="E50" s="1127">
        <v>5993</v>
      </c>
      <c r="F50" s="1119">
        <v>55413</v>
      </c>
      <c r="G50" s="1119">
        <v>12274</v>
      </c>
      <c r="H50" s="1119">
        <v>1019</v>
      </c>
      <c r="I50" s="158"/>
      <c r="J50" s="158"/>
      <c r="K50" s="1119">
        <v>858</v>
      </c>
      <c r="L50" s="1119">
        <v>6710</v>
      </c>
      <c r="M50" s="1119">
        <v>856</v>
      </c>
      <c r="N50" s="1119">
        <v>834</v>
      </c>
      <c r="O50" s="1119">
        <v>225</v>
      </c>
      <c r="P50" s="1119">
        <v>2213</v>
      </c>
      <c r="Q50" s="1119">
        <v>66</v>
      </c>
      <c r="R50" s="1119">
        <v>75</v>
      </c>
      <c r="S50" s="1119">
        <v>716</v>
      </c>
      <c r="T50" s="1082" t="s">
        <v>2541</v>
      </c>
    </row>
    <row r="51" spans="1:20" ht="15" customHeight="1">
      <c r="A51" s="1080" t="s">
        <v>2542</v>
      </c>
      <c r="B51" s="1126">
        <v>4188</v>
      </c>
      <c r="C51" s="1127">
        <v>20758</v>
      </c>
      <c r="D51" s="1127">
        <v>12260</v>
      </c>
      <c r="E51" s="1127">
        <v>3518</v>
      </c>
      <c r="F51" s="1119">
        <v>17330</v>
      </c>
      <c r="G51" s="1119">
        <v>5904</v>
      </c>
      <c r="H51" s="1119">
        <v>720</v>
      </c>
      <c r="I51" s="158"/>
      <c r="J51" s="158"/>
      <c r="K51" s="1119">
        <v>1202</v>
      </c>
      <c r="L51" s="1119">
        <v>60059</v>
      </c>
      <c r="M51" s="1119">
        <v>4676</v>
      </c>
      <c r="N51" s="1119">
        <v>1225</v>
      </c>
      <c r="O51" s="1119">
        <v>552</v>
      </c>
      <c r="P51" s="1119">
        <v>2156</v>
      </c>
      <c r="Q51" s="1119">
        <v>3415</v>
      </c>
      <c r="R51" s="1119">
        <v>9408</v>
      </c>
      <c r="S51" s="1119">
        <v>365</v>
      </c>
      <c r="T51" s="1082" t="s">
        <v>2543</v>
      </c>
    </row>
    <row r="52" spans="1:20" ht="15" customHeight="1">
      <c r="A52" s="1080" t="s">
        <v>2544</v>
      </c>
      <c r="B52" s="1126">
        <v>39088</v>
      </c>
      <c r="C52" s="1127">
        <v>12549</v>
      </c>
      <c r="D52" s="1127">
        <v>8509</v>
      </c>
      <c r="E52" s="1127">
        <v>2064</v>
      </c>
      <c r="F52" s="1119">
        <v>1084</v>
      </c>
      <c r="G52" s="1119">
        <v>19258</v>
      </c>
      <c r="H52" s="1119">
        <v>4963</v>
      </c>
      <c r="I52" s="158"/>
      <c r="J52" s="158"/>
      <c r="K52" s="1119">
        <v>52350</v>
      </c>
      <c r="L52" s="1119">
        <v>4718</v>
      </c>
      <c r="M52" s="1119">
        <v>176865</v>
      </c>
      <c r="N52" s="1119">
        <v>1625</v>
      </c>
      <c r="O52" s="1119">
        <v>34621</v>
      </c>
      <c r="P52" s="1119">
        <v>51741</v>
      </c>
      <c r="Q52" s="1119">
        <v>87041</v>
      </c>
      <c r="R52" s="1119">
        <v>217</v>
      </c>
      <c r="S52" s="1119">
        <v>14240</v>
      </c>
      <c r="T52" s="1082" t="s">
        <v>2545</v>
      </c>
    </row>
    <row r="53" spans="1:20" ht="15" customHeight="1" thickBot="1">
      <c r="A53" s="1089" t="s">
        <v>2546</v>
      </c>
      <c r="B53" s="1129">
        <v>228978</v>
      </c>
      <c r="C53" s="1130">
        <v>614953</v>
      </c>
      <c r="D53" s="1130">
        <v>281805</v>
      </c>
      <c r="E53" s="1130">
        <v>741761</v>
      </c>
      <c r="F53" s="1145">
        <v>446918</v>
      </c>
      <c r="G53" s="1145">
        <v>194483</v>
      </c>
      <c r="H53" s="1145">
        <v>120081</v>
      </c>
      <c r="I53" s="1146"/>
      <c r="J53" s="1146"/>
      <c r="K53" s="1145">
        <v>220031</v>
      </c>
      <c r="L53" s="1145">
        <v>278766</v>
      </c>
      <c r="M53" s="1145">
        <v>197906</v>
      </c>
      <c r="N53" s="1145">
        <v>44111</v>
      </c>
      <c r="O53" s="1145">
        <v>51206</v>
      </c>
      <c r="P53" s="1145">
        <v>479261</v>
      </c>
      <c r="Q53" s="1145">
        <v>272534</v>
      </c>
      <c r="R53" s="1145">
        <v>333234</v>
      </c>
      <c r="S53" s="1147">
        <v>45012</v>
      </c>
      <c r="T53" s="1092" t="s">
        <v>2547</v>
      </c>
    </row>
    <row r="54" spans="1:20">
      <c r="A54" s="1039"/>
      <c r="B54" s="1141"/>
      <c r="T54" s="1039"/>
    </row>
  </sheetData>
  <mergeCells count="6">
    <mergeCell ref="D7:G7"/>
    <mergeCell ref="N7:Q7"/>
    <mergeCell ref="D26:G26"/>
    <mergeCell ref="N26:Q26"/>
    <mergeCell ref="D40:G40"/>
    <mergeCell ref="N40:Q40"/>
  </mergeCells>
  <phoneticPr fontId="3"/>
  <pageMargins left="0.59055118110236227" right="0.59055118110236227" top="0.59055118110236227" bottom="0.59055118110236227" header="0.51181102362204722" footer="0.51181102362204722"/>
  <pageSetup paperSize="9" scale="96" fitToWidth="2" orientation="portrait" r:id="rId1"/>
  <headerFooter alignWithMargins="0"/>
  <colBreaks count="1" manualBreakCount="1">
    <brk id="9" max="53"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BE19C-6561-4294-83BF-302C92F441AC}">
  <dimension ref="A1:Q39"/>
  <sheetViews>
    <sheetView view="pageBreakPreview" zoomScale="80" zoomScaleNormal="100" zoomScaleSheetLayoutView="80" workbookViewId="0">
      <selection activeCell="N51" sqref="N51"/>
    </sheetView>
  </sheetViews>
  <sheetFormatPr defaultColWidth="9" defaultRowHeight="13"/>
  <cols>
    <col min="1" max="1" width="18.90625" style="20" customWidth="1"/>
    <col min="2" max="2" width="6.08984375" style="20" customWidth="1"/>
    <col min="3" max="3" width="6.36328125" style="20" customWidth="1"/>
    <col min="4" max="6" width="6.08984375" style="20" customWidth="1"/>
    <col min="7" max="10" width="6.36328125" style="20" customWidth="1"/>
    <col min="11" max="14" width="6.08984375" style="20" customWidth="1"/>
    <col min="15" max="17" width="6.36328125" style="20" customWidth="1"/>
    <col min="18" max="16384" width="9" style="20"/>
  </cols>
  <sheetData>
    <row r="1" spans="1:17" ht="21" customHeight="1">
      <c r="A1" s="120" t="s">
        <v>2567</v>
      </c>
      <c r="C1" s="30"/>
      <c r="D1" s="30"/>
      <c r="E1" s="30"/>
      <c r="F1" s="30"/>
      <c r="G1" s="30"/>
      <c r="H1" s="30"/>
      <c r="I1" s="30"/>
      <c r="J1" s="30"/>
      <c r="K1" s="30"/>
      <c r="L1" s="30"/>
      <c r="M1" s="30"/>
      <c r="N1" s="30"/>
    </row>
    <row r="2" spans="1:17" ht="9" customHeight="1">
      <c r="A2" s="1148"/>
      <c r="B2" s="30"/>
      <c r="C2" s="1149"/>
      <c r="D2" s="30"/>
      <c r="E2" s="30"/>
      <c r="F2" s="30"/>
      <c r="G2" s="30"/>
      <c r="H2" s="30"/>
      <c r="I2" s="30"/>
      <c r="J2" s="30"/>
      <c r="K2" s="30"/>
      <c r="L2" s="30"/>
      <c r="M2" s="30"/>
      <c r="N2" s="30"/>
    </row>
    <row r="3" spans="1:17" ht="13.25" customHeight="1" thickBot="1">
      <c r="A3" s="3099" t="s">
        <v>2568</v>
      </c>
      <c r="B3" s="3099"/>
      <c r="C3" s="39"/>
      <c r="D3" s="39"/>
      <c r="E3" s="39"/>
      <c r="F3" s="39"/>
      <c r="G3" s="39"/>
      <c r="H3" s="19"/>
      <c r="I3" s="40"/>
      <c r="J3" s="40"/>
      <c r="K3" s="40"/>
      <c r="L3" s="40"/>
      <c r="M3" s="40"/>
      <c r="Q3" s="18" t="s">
        <v>2499</v>
      </c>
    </row>
    <row r="4" spans="1:17" ht="115.5" customHeight="1">
      <c r="A4" s="26" t="s">
        <v>2500</v>
      </c>
      <c r="B4" s="1150" t="s">
        <v>2569</v>
      </c>
      <c r="C4" s="1150" t="s">
        <v>2502</v>
      </c>
      <c r="D4" s="1150" t="s">
        <v>2503</v>
      </c>
      <c r="E4" s="1150" t="s">
        <v>2570</v>
      </c>
      <c r="F4" s="1150" t="s">
        <v>2177</v>
      </c>
      <c r="G4" s="1150" t="s">
        <v>2179</v>
      </c>
      <c r="H4" s="1150" t="s">
        <v>2571</v>
      </c>
      <c r="I4" s="1150" t="s">
        <v>2572</v>
      </c>
      <c r="J4" s="1150" t="s">
        <v>2573</v>
      </c>
      <c r="K4" s="1150" t="s">
        <v>2574</v>
      </c>
      <c r="L4" s="1150" t="s">
        <v>2575</v>
      </c>
      <c r="M4" s="1151" t="s">
        <v>2576</v>
      </c>
      <c r="N4" s="1150" t="s">
        <v>2193</v>
      </c>
      <c r="O4" s="1150" t="s">
        <v>2195</v>
      </c>
      <c r="P4" s="1152" t="s">
        <v>2577</v>
      </c>
      <c r="Q4" s="1153" t="s">
        <v>2578</v>
      </c>
    </row>
    <row r="5" spans="1:17" ht="24.65" customHeight="1">
      <c r="A5" s="22" t="s">
        <v>2579</v>
      </c>
      <c r="B5" s="1154">
        <v>100</v>
      </c>
      <c r="C5" s="1155">
        <v>100</v>
      </c>
      <c r="D5" s="1155">
        <v>100</v>
      </c>
      <c r="E5" s="1155">
        <v>100</v>
      </c>
      <c r="F5" s="1155">
        <v>100</v>
      </c>
      <c r="G5" s="1155">
        <v>100</v>
      </c>
      <c r="H5" s="1155">
        <v>100</v>
      </c>
      <c r="I5" s="1155">
        <v>100</v>
      </c>
      <c r="J5" s="1155">
        <v>100</v>
      </c>
      <c r="K5" s="1155">
        <v>100</v>
      </c>
      <c r="L5" s="1155">
        <v>100</v>
      </c>
      <c r="M5" s="1155">
        <v>100</v>
      </c>
      <c r="N5" s="1155">
        <v>100</v>
      </c>
      <c r="O5" s="1155">
        <v>100</v>
      </c>
      <c r="P5" s="1155">
        <v>100</v>
      </c>
      <c r="Q5" s="1155">
        <v>100</v>
      </c>
    </row>
    <row r="6" spans="1:17" ht="24.65" customHeight="1">
      <c r="A6" s="1156" t="s">
        <v>2580</v>
      </c>
      <c r="B6" s="1154">
        <v>101.4</v>
      </c>
      <c r="C6" s="1155">
        <v>101.7</v>
      </c>
      <c r="D6" s="1155">
        <v>100.9</v>
      </c>
      <c r="E6" s="1155">
        <v>100.4</v>
      </c>
      <c r="F6" s="1155">
        <v>100</v>
      </c>
      <c r="G6" s="1155">
        <v>107.1</v>
      </c>
      <c r="H6" s="1155">
        <v>108.6</v>
      </c>
      <c r="I6" s="1155">
        <v>100.6</v>
      </c>
      <c r="J6" s="1155">
        <v>125.7</v>
      </c>
      <c r="K6" s="1155">
        <v>96.6</v>
      </c>
      <c r="L6" s="1155">
        <v>90.6</v>
      </c>
      <c r="M6" s="1155">
        <v>76.099999999999994</v>
      </c>
      <c r="N6" s="1155">
        <v>95.8</v>
      </c>
      <c r="O6" s="1155">
        <v>97.3</v>
      </c>
      <c r="P6" s="1155">
        <v>101.3</v>
      </c>
      <c r="Q6" s="1155">
        <v>103.9</v>
      </c>
    </row>
    <row r="7" spans="1:17" ht="24.65" customHeight="1">
      <c r="A7" s="1156" t="s">
        <v>2581</v>
      </c>
      <c r="B7" s="1154">
        <v>102.8</v>
      </c>
      <c r="C7" s="1155">
        <v>100.4</v>
      </c>
      <c r="D7" s="1155">
        <v>109.4</v>
      </c>
      <c r="E7" s="1155">
        <v>98.5</v>
      </c>
      <c r="F7" s="1155">
        <v>104.2</v>
      </c>
      <c r="G7" s="1155">
        <v>106</v>
      </c>
      <c r="H7" s="1155">
        <v>103.6</v>
      </c>
      <c r="I7" s="1155">
        <v>104.6</v>
      </c>
      <c r="J7" s="1155">
        <v>131.4</v>
      </c>
      <c r="K7" s="1155">
        <v>87.7</v>
      </c>
      <c r="L7" s="1155">
        <v>80.400000000000006</v>
      </c>
      <c r="M7" s="1155">
        <v>87</v>
      </c>
      <c r="N7" s="1155">
        <v>92.2</v>
      </c>
      <c r="O7" s="1155">
        <v>105.2</v>
      </c>
      <c r="P7" s="1155">
        <v>105.2</v>
      </c>
      <c r="Q7" s="1155">
        <v>110.8</v>
      </c>
    </row>
    <row r="8" spans="1:17" ht="24.65" customHeight="1">
      <c r="A8" s="1156" t="s">
        <v>2078</v>
      </c>
      <c r="B8" s="1154">
        <v>103.7</v>
      </c>
      <c r="C8" s="1155">
        <v>95.6</v>
      </c>
      <c r="D8" s="1155">
        <v>114.1</v>
      </c>
      <c r="E8" s="1155">
        <v>93.5</v>
      </c>
      <c r="F8" s="1155">
        <v>106.8</v>
      </c>
      <c r="G8" s="1155">
        <v>114.9</v>
      </c>
      <c r="H8" s="1155">
        <v>101.4</v>
      </c>
      <c r="I8" s="1155">
        <v>99.6</v>
      </c>
      <c r="J8" s="1155">
        <v>142.1</v>
      </c>
      <c r="K8" s="1155">
        <v>87.3</v>
      </c>
      <c r="L8" s="1155">
        <v>79</v>
      </c>
      <c r="M8" s="1155">
        <v>87.9</v>
      </c>
      <c r="N8" s="1155">
        <v>97.9</v>
      </c>
      <c r="O8" s="1155">
        <v>110.3</v>
      </c>
      <c r="P8" s="1155">
        <v>122</v>
      </c>
      <c r="Q8" s="1155">
        <v>123.7</v>
      </c>
    </row>
    <row r="9" spans="1:17" ht="24.65" customHeight="1">
      <c r="A9" s="1157" t="s">
        <v>2582</v>
      </c>
      <c r="B9" s="1158">
        <v>103.2</v>
      </c>
      <c r="C9" s="1159">
        <v>110.2</v>
      </c>
      <c r="D9" s="1159">
        <v>117</v>
      </c>
      <c r="E9" s="1159">
        <v>104</v>
      </c>
      <c r="F9" s="1159">
        <v>103.3</v>
      </c>
      <c r="G9" s="1159">
        <v>100.1</v>
      </c>
      <c r="H9" s="1159">
        <v>94.5</v>
      </c>
      <c r="I9" s="1159">
        <v>110.9</v>
      </c>
      <c r="J9" s="1159">
        <v>119.1</v>
      </c>
      <c r="K9" s="1159">
        <v>81.599999999999994</v>
      </c>
      <c r="L9" s="1159">
        <v>89.1</v>
      </c>
      <c r="M9" s="1159">
        <v>114.6</v>
      </c>
      <c r="N9" s="1159">
        <v>93.9</v>
      </c>
      <c r="O9" s="1159">
        <v>106.6</v>
      </c>
      <c r="P9" s="1159">
        <v>118.8</v>
      </c>
      <c r="Q9" s="1159">
        <v>120.3</v>
      </c>
    </row>
    <row r="10" spans="1:17" ht="15" customHeight="1">
      <c r="A10" s="1160"/>
      <c r="B10" s="1158"/>
      <c r="C10" s="1159"/>
      <c r="D10" s="1159"/>
      <c r="E10" s="1159"/>
      <c r="F10" s="1159"/>
      <c r="G10" s="1159"/>
      <c r="H10" s="1159"/>
      <c r="I10" s="1159"/>
      <c r="J10" s="1159"/>
      <c r="K10" s="1159"/>
      <c r="L10" s="1159"/>
      <c r="M10" s="1159"/>
      <c r="N10" s="1159"/>
      <c r="O10" s="1159"/>
      <c r="P10" s="1155"/>
      <c r="Q10" s="1155"/>
    </row>
    <row r="11" spans="1:17" ht="24.75" customHeight="1">
      <c r="A11" s="27" t="s">
        <v>2583</v>
      </c>
      <c r="B11" s="1154">
        <v>82.6</v>
      </c>
      <c r="C11" s="1155">
        <v>72.7</v>
      </c>
      <c r="D11" s="1155">
        <v>86.2</v>
      </c>
      <c r="E11" s="1155">
        <v>81.900000000000006</v>
      </c>
      <c r="F11" s="1155">
        <v>80.400000000000006</v>
      </c>
      <c r="G11" s="1155">
        <v>86.5</v>
      </c>
      <c r="H11" s="1155">
        <v>75.599999999999994</v>
      </c>
      <c r="I11" s="1155">
        <v>83.3</v>
      </c>
      <c r="J11" s="1155">
        <v>90.7</v>
      </c>
      <c r="K11" s="1155">
        <v>60</v>
      </c>
      <c r="L11" s="1155">
        <v>101.4</v>
      </c>
      <c r="M11" s="1155">
        <v>95.2</v>
      </c>
      <c r="N11" s="1155">
        <v>66.3</v>
      </c>
      <c r="O11" s="1155">
        <v>91.2</v>
      </c>
      <c r="P11" s="1155">
        <v>93.6</v>
      </c>
      <c r="Q11" s="1155">
        <v>100.6</v>
      </c>
    </row>
    <row r="12" spans="1:17" ht="24.75" customHeight="1">
      <c r="A12" s="27" t="s">
        <v>2527</v>
      </c>
      <c r="B12" s="1154">
        <v>82.4</v>
      </c>
      <c r="C12" s="1155">
        <v>81.2</v>
      </c>
      <c r="D12" s="1155">
        <v>88.4</v>
      </c>
      <c r="E12" s="1155">
        <v>78.7</v>
      </c>
      <c r="F12" s="1155">
        <v>79.5</v>
      </c>
      <c r="G12" s="1155">
        <v>82.2</v>
      </c>
      <c r="H12" s="1155">
        <v>77.7</v>
      </c>
      <c r="I12" s="1155">
        <v>80.900000000000006</v>
      </c>
      <c r="J12" s="1155">
        <v>93.3</v>
      </c>
      <c r="K12" s="1155">
        <v>60.8</v>
      </c>
      <c r="L12" s="1155">
        <v>79.8</v>
      </c>
      <c r="M12" s="1155">
        <v>96.3</v>
      </c>
      <c r="N12" s="1155">
        <v>69.3</v>
      </c>
      <c r="O12" s="1155">
        <v>88.1</v>
      </c>
      <c r="P12" s="1155">
        <v>97.9</v>
      </c>
      <c r="Q12" s="1155">
        <v>105</v>
      </c>
    </row>
    <row r="13" spans="1:17" ht="24.75" customHeight="1">
      <c r="A13" s="27" t="s">
        <v>2584</v>
      </c>
      <c r="B13" s="1154">
        <v>87.6</v>
      </c>
      <c r="C13" s="1155">
        <v>89</v>
      </c>
      <c r="D13" s="1155">
        <v>94.5</v>
      </c>
      <c r="E13" s="1155">
        <v>84.4</v>
      </c>
      <c r="F13" s="1155">
        <v>94.8</v>
      </c>
      <c r="G13" s="1155">
        <v>87.6</v>
      </c>
      <c r="H13" s="1155">
        <v>76.099999999999994</v>
      </c>
      <c r="I13" s="1155">
        <v>86.3</v>
      </c>
      <c r="J13" s="1155">
        <v>106.2</v>
      </c>
      <c r="K13" s="1155">
        <v>71.599999999999994</v>
      </c>
      <c r="L13" s="1155">
        <v>77.099999999999994</v>
      </c>
      <c r="M13" s="1155">
        <v>106.1</v>
      </c>
      <c r="N13" s="1155">
        <v>90.5</v>
      </c>
      <c r="O13" s="1155">
        <v>93.9</v>
      </c>
      <c r="P13" s="1155">
        <v>94.4</v>
      </c>
      <c r="Q13" s="1155">
        <v>113.3</v>
      </c>
    </row>
    <row r="14" spans="1:17" ht="24.75" customHeight="1">
      <c r="A14" s="27" t="s">
        <v>2531</v>
      </c>
      <c r="B14" s="1154">
        <v>83.5</v>
      </c>
      <c r="C14" s="1155">
        <v>83.5</v>
      </c>
      <c r="D14" s="1155">
        <v>91.3</v>
      </c>
      <c r="E14" s="1155">
        <v>100.6</v>
      </c>
      <c r="F14" s="1155">
        <v>90.8</v>
      </c>
      <c r="G14" s="1155">
        <v>81.7</v>
      </c>
      <c r="H14" s="1155">
        <v>75</v>
      </c>
      <c r="I14" s="1155">
        <v>91.4</v>
      </c>
      <c r="J14" s="1155">
        <v>95.4</v>
      </c>
      <c r="K14" s="1155">
        <v>62.1</v>
      </c>
      <c r="L14" s="1155">
        <v>81.400000000000006</v>
      </c>
      <c r="M14" s="1155">
        <v>109.1</v>
      </c>
      <c r="N14" s="1155">
        <v>75.900000000000006</v>
      </c>
      <c r="O14" s="1155">
        <v>89</v>
      </c>
      <c r="P14" s="1155">
        <v>98</v>
      </c>
      <c r="Q14" s="1155">
        <v>110.7</v>
      </c>
    </row>
    <row r="15" spans="1:17" ht="24.75" customHeight="1">
      <c r="A15" s="27" t="s">
        <v>2585</v>
      </c>
      <c r="B15" s="1154">
        <v>91.8</v>
      </c>
      <c r="C15" s="1155">
        <v>88.7</v>
      </c>
      <c r="D15" s="1155">
        <v>91.9</v>
      </c>
      <c r="E15" s="1155">
        <v>77.900000000000006</v>
      </c>
      <c r="F15" s="1155">
        <v>76.3</v>
      </c>
      <c r="G15" s="1155">
        <v>96.1</v>
      </c>
      <c r="H15" s="1155">
        <v>80.900000000000006</v>
      </c>
      <c r="I15" s="1155">
        <v>235.5</v>
      </c>
      <c r="J15" s="1155">
        <v>93.2</v>
      </c>
      <c r="K15" s="1155">
        <v>72</v>
      </c>
      <c r="L15" s="1155">
        <v>84.1</v>
      </c>
      <c r="M15" s="1155">
        <v>101.6</v>
      </c>
      <c r="N15" s="1155">
        <v>81.900000000000006</v>
      </c>
      <c r="O15" s="1155">
        <v>102.2</v>
      </c>
      <c r="P15" s="1155">
        <v>100.7</v>
      </c>
      <c r="Q15" s="1155">
        <v>112.6</v>
      </c>
    </row>
    <row r="16" spans="1:17" ht="24.75" customHeight="1">
      <c r="A16" s="27" t="s">
        <v>2535</v>
      </c>
      <c r="B16" s="1154">
        <v>142.9</v>
      </c>
      <c r="C16" s="1155">
        <v>120.6</v>
      </c>
      <c r="D16" s="1155">
        <v>144.19999999999999</v>
      </c>
      <c r="E16" s="1155">
        <v>202.9</v>
      </c>
      <c r="F16" s="1155">
        <v>190.1</v>
      </c>
      <c r="G16" s="1155">
        <v>123.7</v>
      </c>
      <c r="H16" s="1155">
        <v>140.1</v>
      </c>
      <c r="I16" s="1155">
        <v>168.4</v>
      </c>
      <c r="J16" s="1155">
        <v>230.2</v>
      </c>
      <c r="K16" s="1155">
        <v>128.30000000000001</v>
      </c>
      <c r="L16" s="1155">
        <v>95.4</v>
      </c>
      <c r="M16" s="1155">
        <v>126.3</v>
      </c>
      <c r="N16" s="1155">
        <v>183.4</v>
      </c>
      <c r="O16" s="1155">
        <v>145.80000000000001</v>
      </c>
      <c r="P16" s="1155">
        <v>222.9</v>
      </c>
      <c r="Q16" s="1155">
        <v>158.4</v>
      </c>
    </row>
    <row r="17" spans="1:17" ht="15" customHeight="1">
      <c r="A17" s="27"/>
      <c r="B17" s="1161"/>
    </row>
    <row r="18" spans="1:17" ht="24.75" customHeight="1">
      <c r="A18" s="27" t="s">
        <v>2537</v>
      </c>
      <c r="B18" s="1154">
        <v>127.5</v>
      </c>
      <c r="C18" s="1155">
        <v>219.4</v>
      </c>
      <c r="D18" s="1155">
        <v>181.7</v>
      </c>
      <c r="E18" s="1155">
        <v>83.7</v>
      </c>
      <c r="F18" s="1155">
        <v>90</v>
      </c>
      <c r="G18" s="1155">
        <v>122.9</v>
      </c>
      <c r="H18" s="1155">
        <v>123.4</v>
      </c>
      <c r="I18" s="1155">
        <v>100.3</v>
      </c>
      <c r="J18" s="1155">
        <v>140.1</v>
      </c>
      <c r="K18" s="1155">
        <v>96.6</v>
      </c>
      <c r="L18" s="1155">
        <v>78.7</v>
      </c>
      <c r="M18" s="1155">
        <v>137.1</v>
      </c>
      <c r="N18" s="1155">
        <v>68.3</v>
      </c>
      <c r="O18" s="1155">
        <v>116.7</v>
      </c>
      <c r="P18" s="1155">
        <v>103.1</v>
      </c>
      <c r="Q18" s="1155">
        <v>132.6</v>
      </c>
    </row>
    <row r="19" spans="1:17" ht="24.75" customHeight="1">
      <c r="A19" s="27" t="s">
        <v>2539</v>
      </c>
      <c r="B19" s="1154">
        <v>83.7</v>
      </c>
      <c r="C19" s="1155">
        <v>90.3</v>
      </c>
      <c r="D19" s="1155">
        <v>91.7</v>
      </c>
      <c r="E19" s="1155">
        <v>79.7</v>
      </c>
      <c r="F19" s="1155">
        <v>76.599999999999994</v>
      </c>
      <c r="G19" s="1155">
        <v>91.2</v>
      </c>
      <c r="H19" s="1155">
        <v>81.7</v>
      </c>
      <c r="I19" s="1155">
        <v>83.2</v>
      </c>
      <c r="J19" s="1155">
        <v>98.5</v>
      </c>
      <c r="K19" s="1155">
        <v>68.3</v>
      </c>
      <c r="L19" s="1155">
        <v>84</v>
      </c>
      <c r="M19" s="1155">
        <v>115.4</v>
      </c>
      <c r="N19" s="1155">
        <v>67.900000000000006</v>
      </c>
      <c r="O19" s="1155">
        <v>88.5</v>
      </c>
      <c r="P19" s="1155">
        <v>91.8</v>
      </c>
      <c r="Q19" s="1155">
        <v>105</v>
      </c>
    </row>
    <row r="20" spans="1:17" ht="24.75" customHeight="1">
      <c r="A20" s="27" t="s">
        <v>2541</v>
      </c>
      <c r="B20" s="1154">
        <v>84.7</v>
      </c>
      <c r="C20" s="1155">
        <v>81.7</v>
      </c>
      <c r="D20" s="1155">
        <v>95.9</v>
      </c>
      <c r="E20" s="1155">
        <v>78.400000000000006</v>
      </c>
      <c r="F20" s="1155">
        <v>95.8</v>
      </c>
      <c r="G20" s="1155">
        <v>86.8</v>
      </c>
      <c r="H20" s="1155">
        <v>82.3</v>
      </c>
      <c r="I20" s="1155">
        <v>80.7</v>
      </c>
      <c r="J20" s="1155">
        <v>88.4</v>
      </c>
      <c r="K20" s="1155">
        <v>62.4</v>
      </c>
      <c r="L20" s="1155">
        <v>88.8</v>
      </c>
      <c r="M20" s="1155">
        <v>101.5</v>
      </c>
      <c r="N20" s="1155">
        <v>69.8</v>
      </c>
      <c r="O20" s="1155">
        <v>87.8</v>
      </c>
      <c r="P20" s="1155">
        <v>89.8</v>
      </c>
      <c r="Q20" s="1155">
        <v>107.8</v>
      </c>
    </row>
    <row r="21" spans="1:17" ht="24.75" customHeight="1">
      <c r="A21" s="27" t="s">
        <v>2543</v>
      </c>
      <c r="B21" s="1154">
        <v>85.3</v>
      </c>
      <c r="C21" s="1155">
        <v>85.4</v>
      </c>
      <c r="D21" s="1155">
        <v>98.3</v>
      </c>
      <c r="E21" s="1155">
        <v>83.2</v>
      </c>
      <c r="F21" s="1155">
        <v>83.2</v>
      </c>
      <c r="G21" s="1155">
        <v>86.9</v>
      </c>
      <c r="H21" s="1155">
        <v>75.7</v>
      </c>
      <c r="I21" s="1155">
        <v>87.4</v>
      </c>
      <c r="J21" s="1155">
        <v>108.6</v>
      </c>
      <c r="K21" s="1155">
        <v>64.2</v>
      </c>
      <c r="L21" s="1155">
        <v>69.900000000000006</v>
      </c>
      <c r="M21" s="1155">
        <v>103.9</v>
      </c>
      <c r="N21" s="1155">
        <v>71.900000000000006</v>
      </c>
      <c r="O21" s="1155">
        <v>88.8</v>
      </c>
      <c r="P21" s="1155">
        <v>96.8</v>
      </c>
      <c r="Q21" s="1155">
        <v>110.2</v>
      </c>
    </row>
    <row r="22" spans="1:17" ht="24.75" customHeight="1">
      <c r="A22" s="27" t="s">
        <v>2545</v>
      </c>
      <c r="B22" s="1154">
        <v>94</v>
      </c>
      <c r="C22" s="1155">
        <v>83.6</v>
      </c>
      <c r="D22" s="1155">
        <v>95.4</v>
      </c>
      <c r="E22" s="1155">
        <v>82</v>
      </c>
      <c r="F22" s="1155">
        <v>80.099999999999994</v>
      </c>
      <c r="G22" s="1155">
        <v>88.1</v>
      </c>
      <c r="H22" s="1155">
        <v>81.5</v>
      </c>
      <c r="I22" s="1155">
        <v>97.8</v>
      </c>
      <c r="J22" s="1155">
        <v>88.7</v>
      </c>
      <c r="K22" s="1155">
        <v>106.9</v>
      </c>
      <c r="L22" s="1155">
        <v>77.8</v>
      </c>
      <c r="M22" s="1155">
        <v>122.2</v>
      </c>
      <c r="N22" s="1155">
        <v>81.5</v>
      </c>
      <c r="O22" s="1155">
        <v>115</v>
      </c>
      <c r="P22" s="1155">
        <v>93.1</v>
      </c>
      <c r="Q22" s="1155">
        <v>124.5</v>
      </c>
    </row>
    <row r="23" spans="1:17" ht="24.75" customHeight="1">
      <c r="A23" s="27" t="s">
        <v>2547</v>
      </c>
      <c r="B23" s="1154">
        <v>191.8</v>
      </c>
      <c r="C23" s="1155">
        <v>225.8</v>
      </c>
      <c r="D23" s="1155">
        <v>244.6</v>
      </c>
      <c r="E23" s="1155">
        <v>214.8</v>
      </c>
      <c r="F23" s="1155">
        <v>201.9</v>
      </c>
      <c r="G23" s="1155">
        <v>167.2</v>
      </c>
      <c r="H23" s="1155">
        <v>163.6</v>
      </c>
      <c r="I23" s="1155">
        <v>135</v>
      </c>
      <c r="J23" s="1155">
        <v>195.9</v>
      </c>
      <c r="K23" s="1155">
        <v>126.5</v>
      </c>
      <c r="L23" s="1155">
        <v>151.19999999999999</v>
      </c>
      <c r="M23" s="1155">
        <v>160.9</v>
      </c>
      <c r="N23" s="1155">
        <v>200.1</v>
      </c>
      <c r="O23" s="1155">
        <v>172</v>
      </c>
      <c r="P23" s="1155">
        <v>243.3</v>
      </c>
      <c r="Q23" s="1155">
        <v>163.1</v>
      </c>
    </row>
    <row r="24" spans="1:17" ht="15" customHeight="1">
      <c r="A24" s="1162"/>
      <c r="B24" s="1163"/>
      <c r="C24" s="1164"/>
      <c r="D24" s="1164"/>
      <c r="E24" s="1164"/>
      <c r="F24" s="1164"/>
      <c r="G24" s="1164"/>
      <c r="H24" s="1164"/>
      <c r="I24" s="1164"/>
      <c r="J24" s="1164"/>
      <c r="K24" s="1164"/>
      <c r="L24" s="1164"/>
      <c r="M24" s="1164"/>
      <c r="N24" s="1164"/>
      <c r="O24" s="1164"/>
      <c r="P24" s="1165"/>
      <c r="Q24" s="1165"/>
    </row>
    <row r="25" spans="1:17" ht="24.75" customHeight="1">
      <c r="A25" s="358" t="s">
        <v>2586</v>
      </c>
      <c r="B25" s="1166">
        <v>-0.1</v>
      </c>
      <c r="C25" s="1167">
        <v>17.600000000000001</v>
      </c>
      <c r="D25" s="1167">
        <v>3.6</v>
      </c>
      <c r="E25" s="1167">
        <v>5.9</v>
      </c>
      <c r="F25" s="1167">
        <v>-3.2</v>
      </c>
      <c r="G25" s="1167">
        <v>-13.4</v>
      </c>
      <c r="H25" s="1167">
        <v>-5.9</v>
      </c>
      <c r="I25" s="1167">
        <v>14.2</v>
      </c>
      <c r="J25" s="1167">
        <v>-17.100000000000001</v>
      </c>
      <c r="K25" s="1167">
        <v>-5</v>
      </c>
      <c r="L25" s="1167">
        <v>9.6999999999999993</v>
      </c>
      <c r="M25" s="1167">
        <v>20.5</v>
      </c>
      <c r="N25" s="1167">
        <v>-4.3</v>
      </c>
      <c r="O25" s="1167">
        <v>-2.2999999999999998</v>
      </c>
      <c r="P25" s="1167">
        <v>-2.9</v>
      </c>
      <c r="Q25" s="1167">
        <v>-3.6</v>
      </c>
    </row>
    <row r="26" spans="1:17" ht="24.75" customHeight="1">
      <c r="A26" s="27" t="s">
        <v>2583</v>
      </c>
      <c r="B26" s="1166">
        <v>-5.9</v>
      </c>
      <c r="C26" s="1167">
        <v>3.1</v>
      </c>
      <c r="D26" s="1167">
        <v>0.9</v>
      </c>
      <c r="E26" s="1167">
        <v>0</v>
      </c>
      <c r="F26" s="1167">
        <v>0.2</v>
      </c>
      <c r="G26" s="1167">
        <v>-6.8</v>
      </c>
      <c r="H26" s="1167">
        <v>-10</v>
      </c>
      <c r="I26" s="1167">
        <v>16</v>
      </c>
      <c r="J26" s="1167">
        <v>-13.3</v>
      </c>
      <c r="K26" s="1167">
        <v>-6</v>
      </c>
      <c r="L26" s="1167">
        <v>-25.3</v>
      </c>
      <c r="M26" s="1167">
        <v>30.9</v>
      </c>
      <c r="N26" s="1167">
        <v>-4.5999999999999996</v>
      </c>
      <c r="O26" s="1167">
        <v>-9.3000000000000007</v>
      </c>
      <c r="P26" s="1167">
        <v>-18.7</v>
      </c>
      <c r="Q26" s="1167">
        <v>-6.8</v>
      </c>
    </row>
    <row r="27" spans="1:17" ht="24.75" customHeight="1">
      <c r="A27" s="27" t="s">
        <v>2527</v>
      </c>
      <c r="B27" s="1166">
        <v>-0.5</v>
      </c>
      <c r="C27" s="1167">
        <v>16.7</v>
      </c>
      <c r="D27" s="1167">
        <v>2.9</v>
      </c>
      <c r="E27" s="1167">
        <v>0.8</v>
      </c>
      <c r="F27" s="1167">
        <v>-1.2</v>
      </c>
      <c r="G27" s="1167">
        <v>-8.6999999999999993</v>
      </c>
      <c r="H27" s="1167">
        <v>-1.1000000000000001</v>
      </c>
      <c r="I27" s="1167">
        <v>9.1999999999999993</v>
      </c>
      <c r="J27" s="1167">
        <v>-14.7</v>
      </c>
      <c r="K27" s="1167">
        <v>-6.3</v>
      </c>
      <c r="L27" s="1167">
        <v>3.9</v>
      </c>
      <c r="M27" s="1167">
        <v>15.1</v>
      </c>
      <c r="N27" s="1167">
        <v>-6.1</v>
      </c>
      <c r="O27" s="1167">
        <v>-1.2</v>
      </c>
      <c r="P27" s="1167">
        <v>4.7</v>
      </c>
      <c r="Q27" s="1167">
        <v>1.1000000000000001</v>
      </c>
    </row>
    <row r="28" spans="1:17" ht="24.75" customHeight="1">
      <c r="A28" s="27" t="s">
        <v>2529</v>
      </c>
      <c r="B28" s="1166">
        <v>-0.2</v>
      </c>
      <c r="C28" s="1167">
        <v>21.1</v>
      </c>
      <c r="D28" s="1167">
        <v>6.5</v>
      </c>
      <c r="E28" s="1167">
        <v>7.1</v>
      </c>
      <c r="F28" s="1167">
        <v>-6</v>
      </c>
      <c r="G28" s="1167">
        <v>-15.4</v>
      </c>
      <c r="H28" s="1167">
        <v>-10.9</v>
      </c>
      <c r="I28" s="1167">
        <v>19.7</v>
      </c>
      <c r="J28" s="1167">
        <v>-16.600000000000001</v>
      </c>
      <c r="K28" s="1167">
        <v>7.2</v>
      </c>
      <c r="L28" s="1167">
        <v>23.4</v>
      </c>
      <c r="M28" s="1167">
        <v>32.299999999999997</v>
      </c>
      <c r="N28" s="1167">
        <v>-8.1999999999999993</v>
      </c>
      <c r="O28" s="1167">
        <v>-1.6</v>
      </c>
      <c r="P28" s="1167">
        <v>-3.6</v>
      </c>
      <c r="Q28" s="1167">
        <v>1.3</v>
      </c>
    </row>
    <row r="29" spans="1:17" ht="24.75" customHeight="1">
      <c r="A29" s="27" t="s">
        <v>2531</v>
      </c>
      <c r="B29" s="1166">
        <v>-3.6</v>
      </c>
      <c r="C29" s="1167">
        <v>10.7</v>
      </c>
      <c r="D29" s="1167">
        <v>-1.7</v>
      </c>
      <c r="E29" s="1167">
        <v>-0.6</v>
      </c>
      <c r="F29" s="1167">
        <v>4.2</v>
      </c>
      <c r="G29" s="1167">
        <v>-15.8</v>
      </c>
      <c r="H29" s="1167">
        <v>-14</v>
      </c>
      <c r="I29" s="1167">
        <v>24</v>
      </c>
      <c r="J29" s="1167">
        <v>-14</v>
      </c>
      <c r="K29" s="1167">
        <v>-4.5999999999999996</v>
      </c>
      <c r="L29" s="1167">
        <v>-6.2</v>
      </c>
      <c r="M29" s="1167">
        <v>20.8</v>
      </c>
      <c r="N29" s="1167">
        <v>-3.1</v>
      </c>
      <c r="O29" s="1167">
        <v>-3.5</v>
      </c>
      <c r="P29" s="1167">
        <v>-1.3</v>
      </c>
      <c r="Q29" s="1167">
        <v>-0.3</v>
      </c>
    </row>
    <row r="30" spans="1:17" ht="24.75" customHeight="1">
      <c r="A30" s="27" t="s">
        <v>2585</v>
      </c>
      <c r="B30" s="1166">
        <v>0.3</v>
      </c>
      <c r="C30" s="1167">
        <v>3.1</v>
      </c>
      <c r="D30" s="1167">
        <v>-11</v>
      </c>
      <c r="E30" s="1167">
        <v>1</v>
      </c>
      <c r="F30" s="1167">
        <v>-2.7</v>
      </c>
      <c r="G30" s="1167">
        <v>-16</v>
      </c>
      <c r="H30" s="1167">
        <v>-3.8</v>
      </c>
      <c r="I30" s="1167">
        <v>64.099999999999994</v>
      </c>
      <c r="J30" s="1167">
        <v>-18.2</v>
      </c>
      <c r="K30" s="1167">
        <v>3.2</v>
      </c>
      <c r="L30" s="1167">
        <v>30.8</v>
      </c>
      <c r="M30" s="1167">
        <v>19.5</v>
      </c>
      <c r="N30" s="1167">
        <v>-6.2</v>
      </c>
      <c r="O30" s="1167">
        <v>11.1</v>
      </c>
      <c r="P30" s="1167">
        <v>-5.2</v>
      </c>
      <c r="Q30" s="1167">
        <v>0.7</v>
      </c>
    </row>
    <row r="31" spans="1:17" ht="24.75" customHeight="1">
      <c r="A31" s="27" t="s">
        <v>2535</v>
      </c>
      <c r="B31" s="1166">
        <v>3.8</v>
      </c>
      <c r="C31" s="1167">
        <v>-8.4</v>
      </c>
      <c r="D31" s="1167">
        <v>15.9</v>
      </c>
      <c r="E31" s="1167">
        <v>12.1</v>
      </c>
      <c r="F31" s="1167">
        <v>-7.5</v>
      </c>
      <c r="G31" s="1167">
        <v>-15.2</v>
      </c>
      <c r="H31" s="1167">
        <v>9.6</v>
      </c>
      <c r="I31" s="1167">
        <v>0.1</v>
      </c>
      <c r="J31" s="1167">
        <v>-13.8</v>
      </c>
      <c r="K31" s="1167">
        <v>-21.5</v>
      </c>
      <c r="L31" s="1167">
        <v>-0.1</v>
      </c>
      <c r="M31" s="1167">
        <v>0.9</v>
      </c>
      <c r="N31" s="1167">
        <v>-2.8</v>
      </c>
      <c r="O31" s="1167">
        <v>5.3</v>
      </c>
      <c r="P31" s="1167">
        <v>0.1</v>
      </c>
      <c r="Q31" s="1167">
        <v>13.5</v>
      </c>
    </row>
    <row r="32" spans="1:17" ht="15" customHeight="1">
      <c r="A32" s="27"/>
      <c r="B32" s="1161"/>
    </row>
    <row r="33" spans="1:17" ht="24.75" customHeight="1">
      <c r="A33" s="27" t="s">
        <v>2537</v>
      </c>
      <c r="B33" s="1166">
        <v>-0.7</v>
      </c>
      <c r="C33" s="1167">
        <v>56</v>
      </c>
      <c r="D33" s="1167">
        <v>1.7</v>
      </c>
      <c r="E33" s="1167">
        <v>2.7</v>
      </c>
      <c r="F33" s="1167">
        <v>-14.5</v>
      </c>
      <c r="G33" s="1167">
        <v>-19.3</v>
      </c>
      <c r="H33" s="1167">
        <v>-9.9</v>
      </c>
      <c r="I33" s="1167">
        <v>8.1999999999999993</v>
      </c>
      <c r="J33" s="1167">
        <v>-1.6</v>
      </c>
      <c r="K33" s="1167">
        <v>27.4</v>
      </c>
      <c r="L33" s="1167">
        <v>6.1</v>
      </c>
      <c r="M33" s="1167">
        <v>35.200000000000003</v>
      </c>
      <c r="N33" s="1167">
        <v>-6.2</v>
      </c>
      <c r="O33" s="1167">
        <v>-8.8000000000000007</v>
      </c>
      <c r="P33" s="1167">
        <v>-7.2</v>
      </c>
      <c r="Q33" s="1167">
        <v>-12.2</v>
      </c>
    </row>
    <row r="34" spans="1:17" ht="24.75" customHeight="1">
      <c r="A34" s="27" t="s">
        <v>2539</v>
      </c>
      <c r="B34" s="1166">
        <v>1.9</v>
      </c>
      <c r="C34" s="1167">
        <v>24.7</v>
      </c>
      <c r="D34" s="1167">
        <v>5</v>
      </c>
      <c r="E34" s="1167">
        <v>4.2</v>
      </c>
      <c r="F34" s="1167">
        <v>-5.3</v>
      </c>
      <c r="G34" s="1167">
        <v>-3.7</v>
      </c>
      <c r="H34" s="1167">
        <v>-2.9</v>
      </c>
      <c r="I34" s="1167">
        <v>10.6</v>
      </c>
      <c r="J34" s="1167">
        <v>-9</v>
      </c>
      <c r="K34" s="1167">
        <v>-4.5</v>
      </c>
      <c r="L34" s="1167">
        <v>0</v>
      </c>
      <c r="M34" s="1167">
        <v>28.7</v>
      </c>
      <c r="N34" s="1167">
        <v>-4</v>
      </c>
      <c r="O34" s="1167">
        <v>-2.1</v>
      </c>
      <c r="P34" s="1167">
        <v>-2.5</v>
      </c>
      <c r="Q34" s="1167">
        <v>-0.5</v>
      </c>
    </row>
    <row r="35" spans="1:17" ht="24.75" customHeight="1">
      <c r="A35" s="27" t="s">
        <v>2541</v>
      </c>
      <c r="B35" s="1166">
        <v>1.4</v>
      </c>
      <c r="C35" s="1167">
        <v>12.5</v>
      </c>
      <c r="D35" s="1167">
        <v>4.9000000000000004</v>
      </c>
      <c r="E35" s="1167">
        <v>2.5</v>
      </c>
      <c r="F35" s="1167">
        <v>9.5</v>
      </c>
      <c r="G35" s="1167">
        <v>-12.1</v>
      </c>
      <c r="H35" s="1167">
        <v>0.5</v>
      </c>
      <c r="I35" s="1167">
        <v>9.3000000000000007</v>
      </c>
      <c r="J35" s="1167">
        <v>-20.100000000000001</v>
      </c>
      <c r="K35" s="1167">
        <v>-5.9</v>
      </c>
      <c r="L35" s="1167">
        <v>17.2</v>
      </c>
      <c r="M35" s="1167">
        <v>19.399999999999999</v>
      </c>
      <c r="N35" s="1167">
        <v>-5.5</v>
      </c>
      <c r="O35" s="1167">
        <v>-3.7</v>
      </c>
      <c r="P35" s="1167">
        <v>-3.5</v>
      </c>
      <c r="Q35" s="1167">
        <v>-0.6</v>
      </c>
    </row>
    <row r="36" spans="1:17" ht="24.75" customHeight="1">
      <c r="A36" s="27" t="s">
        <v>2543</v>
      </c>
      <c r="B36" s="1166">
        <v>3.1</v>
      </c>
      <c r="C36" s="1167">
        <v>17.600000000000001</v>
      </c>
      <c r="D36" s="1167">
        <v>10.199999999999999</v>
      </c>
      <c r="E36" s="1167">
        <v>3.7</v>
      </c>
      <c r="F36" s="1167">
        <v>3.2</v>
      </c>
      <c r="G36" s="1167">
        <v>-5.9</v>
      </c>
      <c r="H36" s="1167">
        <v>-4.9000000000000004</v>
      </c>
      <c r="I36" s="1167">
        <v>19.100000000000001</v>
      </c>
      <c r="J36" s="1167">
        <v>-0.1</v>
      </c>
      <c r="K36" s="1167">
        <v>-7.9</v>
      </c>
      <c r="L36" s="1167">
        <v>13.1</v>
      </c>
      <c r="M36" s="1167">
        <v>19.8</v>
      </c>
      <c r="N36" s="1167">
        <v>-3.1</v>
      </c>
      <c r="O36" s="1167">
        <v>-4.2</v>
      </c>
      <c r="P36" s="1167">
        <v>-4.4000000000000004</v>
      </c>
      <c r="Q36" s="1167">
        <v>-3.8</v>
      </c>
    </row>
    <row r="37" spans="1:17" ht="24.75" customHeight="1">
      <c r="A37" s="27" t="s">
        <v>2545</v>
      </c>
      <c r="B37" s="1166">
        <v>6.1</v>
      </c>
      <c r="C37" s="1167">
        <v>12.7</v>
      </c>
      <c r="D37" s="1167">
        <v>2.6</v>
      </c>
      <c r="E37" s="1167">
        <v>5.9</v>
      </c>
      <c r="F37" s="1167">
        <v>-3.3</v>
      </c>
      <c r="G37" s="1167">
        <v>-8.5</v>
      </c>
      <c r="H37" s="1167">
        <v>-1.6</v>
      </c>
      <c r="I37" s="1167">
        <v>13.3</v>
      </c>
      <c r="J37" s="1167">
        <v>-15.3</v>
      </c>
      <c r="K37" s="1167">
        <v>6.7</v>
      </c>
      <c r="L37" s="1167">
        <v>35.5</v>
      </c>
      <c r="M37" s="1167">
        <v>-9.8000000000000007</v>
      </c>
      <c r="N37" s="1167">
        <v>-5.9</v>
      </c>
      <c r="O37" s="1167">
        <v>16.8</v>
      </c>
      <c r="P37" s="1167">
        <v>-3.7</v>
      </c>
      <c r="Q37" s="1167">
        <v>3.6</v>
      </c>
    </row>
    <row r="38" spans="1:17" ht="24.75" customHeight="1" thickBot="1">
      <c r="A38" s="18" t="s">
        <v>2547</v>
      </c>
      <c r="B38" s="1168">
        <v>-3.9</v>
      </c>
      <c r="C38" s="1169">
        <v>22.2</v>
      </c>
      <c r="D38" s="1169">
        <v>4.2</v>
      </c>
      <c r="E38" s="1169">
        <v>14.1</v>
      </c>
      <c r="F38" s="1169">
        <v>-4.2</v>
      </c>
      <c r="G38" s="1169">
        <v>-20.100000000000001</v>
      </c>
      <c r="H38" s="1169">
        <v>-15.1</v>
      </c>
      <c r="I38" s="1169">
        <v>-15.5</v>
      </c>
      <c r="J38" s="1169">
        <v>-37.799999999999997</v>
      </c>
      <c r="K38" s="1169">
        <v>-17.3</v>
      </c>
      <c r="L38" s="1169">
        <v>52.7</v>
      </c>
      <c r="M38" s="1169">
        <v>51.9</v>
      </c>
      <c r="N38" s="1169">
        <v>-1.5</v>
      </c>
      <c r="O38" s="1169">
        <v>-14.4</v>
      </c>
      <c r="P38" s="1169">
        <v>3</v>
      </c>
      <c r="Q38" s="1169">
        <v>-22.9</v>
      </c>
    </row>
    <row r="39" spans="1:17" s="5" customFormat="1" ht="15" customHeight="1"/>
  </sheetData>
  <mergeCells count="1">
    <mergeCell ref="A3:B3"/>
  </mergeCells>
  <phoneticPr fontId="3"/>
  <pageMargins left="0.31496062992125984" right="0.6692913385826772" top="0.59055118110236227" bottom="0.59055118110236227" header="0.51181102362204722" footer="0.51181102362204722"/>
  <pageSetup paperSize="9" scale="79" fitToHeight="0"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D0C0A-24D4-42CF-8271-B158831F84D1}">
  <dimension ref="A1:F53"/>
  <sheetViews>
    <sheetView view="pageBreakPreview" zoomScaleNormal="100" workbookViewId="0"/>
  </sheetViews>
  <sheetFormatPr defaultRowHeight="13"/>
  <cols>
    <col min="1" max="1" width="6.81640625" customWidth="1"/>
    <col min="2" max="2" width="6.6328125" customWidth="1"/>
    <col min="3" max="3" width="24.6328125" customWidth="1"/>
    <col min="4" max="4" width="36.6328125" customWidth="1"/>
    <col min="5" max="6" width="7.90625" customWidth="1"/>
  </cols>
  <sheetData>
    <row r="1" spans="1:6" ht="19">
      <c r="A1" s="110" t="s">
        <v>135</v>
      </c>
      <c r="B1" s="57"/>
      <c r="C1" s="57"/>
      <c r="D1" s="111"/>
      <c r="E1" s="57"/>
      <c r="F1" s="57"/>
    </row>
    <row r="2" spans="1:6">
      <c r="A2" s="59"/>
      <c r="B2" s="59"/>
      <c r="C2" s="59"/>
      <c r="D2" s="59"/>
      <c r="E2" s="61"/>
    </row>
    <row r="3" spans="1:6" ht="13.5" thickBot="1">
      <c r="A3" s="61" t="s">
        <v>136</v>
      </c>
      <c r="B3" s="61"/>
      <c r="C3" s="59"/>
      <c r="D3" s="59"/>
      <c r="E3" s="112"/>
      <c r="F3" s="60" t="s">
        <v>137</v>
      </c>
    </row>
    <row r="4" spans="1:6" ht="20.25" customHeight="1">
      <c r="A4" s="3118" t="s">
        <v>138</v>
      </c>
      <c r="B4" s="3120"/>
      <c r="C4" s="63" t="s">
        <v>139</v>
      </c>
      <c r="D4" s="63" t="s">
        <v>140</v>
      </c>
      <c r="E4" s="64" t="s">
        <v>141</v>
      </c>
      <c r="F4" s="95" t="s">
        <v>142</v>
      </c>
    </row>
    <row r="5" spans="1:6" ht="15" customHeight="1">
      <c r="A5" s="3116" t="s">
        <v>143</v>
      </c>
      <c r="B5" s="3119"/>
      <c r="C5" s="99"/>
      <c r="D5" s="99"/>
      <c r="E5" s="59"/>
      <c r="F5" s="59"/>
    </row>
    <row r="6" spans="1:6" ht="15" customHeight="1">
      <c r="A6" s="3116" t="s">
        <v>144</v>
      </c>
      <c r="B6" s="3119"/>
      <c r="C6" s="61" t="s">
        <v>145</v>
      </c>
      <c r="D6" s="61" t="s">
        <v>146</v>
      </c>
      <c r="E6" s="113" t="s">
        <v>147</v>
      </c>
      <c r="F6" s="113" t="s">
        <v>148</v>
      </c>
    </row>
    <row r="7" spans="1:6" ht="15" customHeight="1">
      <c r="A7" s="3116" t="s">
        <v>149</v>
      </c>
      <c r="B7" s="3119"/>
      <c r="C7" s="61" t="s">
        <v>150</v>
      </c>
      <c r="D7" s="61" t="s">
        <v>151</v>
      </c>
      <c r="E7" s="113" t="s">
        <v>152</v>
      </c>
      <c r="F7" s="113" t="s">
        <v>153</v>
      </c>
    </row>
    <row r="8" spans="1:6" ht="15" customHeight="1">
      <c r="A8" s="3116" t="s">
        <v>154</v>
      </c>
      <c r="B8" s="3119"/>
      <c r="C8" s="61" t="s">
        <v>155</v>
      </c>
      <c r="D8" s="61" t="s">
        <v>156</v>
      </c>
      <c r="E8" s="113" t="s">
        <v>157</v>
      </c>
      <c r="F8" s="113" t="s">
        <v>158</v>
      </c>
    </row>
    <row r="9" spans="1:6" ht="15" customHeight="1">
      <c r="A9" s="3116" t="s">
        <v>159</v>
      </c>
      <c r="B9" s="3119"/>
      <c r="C9" s="61" t="s">
        <v>160</v>
      </c>
      <c r="D9" s="61" t="s">
        <v>161</v>
      </c>
      <c r="E9" s="113" t="s">
        <v>162</v>
      </c>
      <c r="F9" s="113" t="s">
        <v>163</v>
      </c>
    </row>
    <row r="10" spans="1:6" ht="15" customHeight="1">
      <c r="A10" s="3116" t="s">
        <v>164</v>
      </c>
      <c r="B10" s="3119"/>
      <c r="C10" s="61" t="s">
        <v>165</v>
      </c>
      <c r="D10" s="61" t="s">
        <v>166</v>
      </c>
      <c r="E10" s="113" t="s">
        <v>167</v>
      </c>
      <c r="F10" s="113" t="s">
        <v>168</v>
      </c>
    </row>
    <row r="11" spans="1:6" ht="15" customHeight="1">
      <c r="A11" s="3116" t="s">
        <v>169</v>
      </c>
      <c r="B11" s="3119"/>
      <c r="C11" s="61" t="s">
        <v>170</v>
      </c>
      <c r="D11" s="61" t="s">
        <v>156</v>
      </c>
      <c r="E11" s="113" t="s">
        <v>171</v>
      </c>
      <c r="F11" s="113" t="s">
        <v>172</v>
      </c>
    </row>
    <row r="12" spans="1:6" ht="15" customHeight="1">
      <c r="A12" s="3116" t="s">
        <v>173</v>
      </c>
      <c r="B12" s="3119"/>
      <c r="C12" s="61" t="s">
        <v>174</v>
      </c>
      <c r="D12" s="61" t="s">
        <v>166</v>
      </c>
      <c r="E12" s="113" t="s">
        <v>175</v>
      </c>
      <c r="F12" s="113" t="s">
        <v>176</v>
      </c>
    </row>
    <row r="13" spans="1:6" ht="15" customHeight="1">
      <c r="A13" s="3116" t="s">
        <v>177</v>
      </c>
      <c r="B13" s="3119"/>
      <c r="C13" s="61" t="s">
        <v>178</v>
      </c>
      <c r="D13" s="61" t="s">
        <v>179</v>
      </c>
      <c r="E13" s="113">
        <v>13.7</v>
      </c>
      <c r="F13" s="113" t="s">
        <v>180</v>
      </c>
    </row>
    <row r="14" spans="1:6" ht="15" customHeight="1">
      <c r="A14" s="3116" t="s">
        <v>181</v>
      </c>
      <c r="B14" s="3119"/>
      <c r="C14" s="61" t="s">
        <v>182</v>
      </c>
      <c r="D14" s="61" t="s">
        <v>183</v>
      </c>
      <c r="E14" s="113" t="s">
        <v>184</v>
      </c>
      <c r="F14" s="113" t="s">
        <v>185</v>
      </c>
    </row>
    <row r="15" spans="1:6" ht="15" customHeight="1">
      <c r="A15" s="3116" t="s">
        <v>186</v>
      </c>
      <c r="B15" s="3119"/>
      <c r="C15" s="61" t="s">
        <v>187</v>
      </c>
      <c r="D15" s="61" t="s">
        <v>188</v>
      </c>
      <c r="E15" s="113" t="s">
        <v>189</v>
      </c>
      <c r="F15" s="113" t="s">
        <v>190</v>
      </c>
    </row>
    <row r="16" spans="1:6" ht="15" customHeight="1">
      <c r="A16" s="3116" t="s">
        <v>191</v>
      </c>
      <c r="B16" s="3119"/>
      <c r="C16" s="61" t="s">
        <v>192</v>
      </c>
      <c r="D16" s="61" t="s">
        <v>193</v>
      </c>
      <c r="E16" s="113" t="s">
        <v>194</v>
      </c>
      <c r="F16" s="113" t="s">
        <v>195</v>
      </c>
    </row>
    <row r="17" spans="1:6" ht="15" customHeight="1">
      <c r="A17" s="3116" t="s">
        <v>196</v>
      </c>
      <c r="B17" s="3119"/>
      <c r="C17" s="61" t="s">
        <v>197</v>
      </c>
      <c r="D17" s="61" t="s">
        <v>193</v>
      </c>
      <c r="E17" s="113" t="s">
        <v>198</v>
      </c>
      <c r="F17" s="113" t="s">
        <v>199</v>
      </c>
    </row>
    <row r="18" spans="1:6" ht="15" customHeight="1">
      <c r="A18" s="3116" t="s">
        <v>200</v>
      </c>
      <c r="B18" s="3119"/>
      <c r="C18" s="61" t="s">
        <v>201</v>
      </c>
      <c r="D18" s="61" t="s">
        <v>202</v>
      </c>
      <c r="E18" s="113" t="s">
        <v>203</v>
      </c>
      <c r="F18" s="113" t="s">
        <v>204</v>
      </c>
    </row>
    <row r="19" spans="1:6" ht="15" customHeight="1">
      <c r="A19" s="3116" t="s">
        <v>205</v>
      </c>
      <c r="B19" s="3119"/>
      <c r="C19" s="61" t="s">
        <v>206</v>
      </c>
      <c r="D19" s="61" t="s">
        <v>202</v>
      </c>
      <c r="E19" s="113" t="s">
        <v>207</v>
      </c>
      <c r="F19" s="113" t="s">
        <v>208</v>
      </c>
    </row>
    <row r="20" spans="1:6" ht="15" customHeight="1">
      <c r="A20" s="3116" t="s">
        <v>209</v>
      </c>
      <c r="B20" s="3119"/>
      <c r="C20" s="61" t="s">
        <v>210</v>
      </c>
      <c r="D20" s="61" t="s">
        <v>202</v>
      </c>
      <c r="E20" s="113" t="s">
        <v>211</v>
      </c>
      <c r="F20" s="113" t="s">
        <v>212</v>
      </c>
    </row>
    <row r="21" spans="1:6" ht="15" customHeight="1">
      <c r="A21" s="3116" t="s">
        <v>213</v>
      </c>
      <c r="B21" s="3119"/>
      <c r="C21" s="61" t="s">
        <v>214</v>
      </c>
      <c r="D21" s="61" t="s">
        <v>215</v>
      </c>
      <c r="E21" s="113" t="s">
        <v>216</v>
      </c>
      <c r="F21" s="113" t="s">
        <v>217</v>
      </c>
    </row>
    <row r="22" spans="1:6" ht="15" customHeight="1">
      <c r="A22" s="3116" t="s">
        <v>218</v>
      </c>
      <c r="B22" s="3119"/>
      <c r="C22" s="61" t="s">
        <v>219</v>
      </c>
      <c r="D22" s="61" t="s">
        <v>220</v>
      </c>
      <c r="E22" s="113" t="s">
        <v>221</v>
      </c>
      <c r="F22" s="113" t="s">
        <v>222</v>
      </c>
    </row>
    <row r="23" spans="1:6" ht="15" customHeight="1">
      <c r="A23" s="3116" t="s">
        <v>223</v>
      </c>
      <c r="B23" s="3119"/>
      <c r="C23" s="61" t="s">
        <v>224</v>
      </c>
      <c r="D23" s="61" t="s">
        <v>225</v>
      </c>
      <c r="E23" s="113" t="s">
        <v>226</v>
      </c>
      <c r="F23" s="113" t="s">
        <v>227</v>
      </c>
    </row>
    <row r="24" spans="1:6" ht="15" customHeight="1">
      <c r="A24" s="3116" t="s">
        <v>228</v>
      </c>
      <c r="B24" s="3121"/>
      <c r="C24" s="61" t="s">
        <v>229</v>
      </c>
      <c r="D24" s="61" t="s">
        <v>230</v>
      </c>
      <c r="E24" s="113" t="s">
        <v>158</v>
      </c>
      <c r="F24" s="113" t="s">
        <v>231</v>
      </c>
    </row>
    <row r="25" spans="1:6" ht="15" customHeight="1">
      <c r="A25" s="3116" t="s">
        <v>232</v>
      </c>
      <c r="B25" s="3119"/>
      <c r="C25" s="61" t="s">
        <v>233</v>
      </c>
      <c r="D25" s="61" t="s">
        <v>234</v>
      </c>
      <c r="E25" s="113" t="s">
        <v>235</v>
      </c>
      <c r="F25" s="113" t="s">
        <v>236</v>
      </c>
    </row>
    <row r="26" spans="1:6" ht="15" customHeight="1">
      <c r="A26" s="3116" t="s">
        <v>237</v>
      </c>
      <c r="B26" s="3119"/>
      <c r="C26" s="61" t="s">
        <v>238</v>
      </c>
      <c r="D26" s="61" t="s">
        <v>239</v>
      </c>
      <c r="E26" s="113" t="s">
        <v>240</v>
      </c>
      <c r="F26" s="113" t="s">
        <v>241</v>
      </c>
    </row>
    <row r="27" spans="1:6" ht="15" customHeight="1">
      <c r="A27" s="3116" t="s">
        <v>242</v>
      </c>
      <c r="B27" s="3119"/>
      <c r="C27" s="61" t="s">
        <v>243</v>
      </c>
      <c r="D27" s="61" t="s">
        <v>244</v>
      </c>
      <c r="E27" s="113" t="s">
        <v>245</v>
      </c>
      <c r="F27" s="113" t="s">
        <v>246</v>
      </c>
    </row>
    <row r="28" spans="1:6" ht="15" customHeight="1">
      <c r="A28" s="3116" t="s">
        <v>247</v>
      </c>
      <c r="B28" s="3119"/>
      <c r="C28" s="61" t="s">
        <v>248</v>
      </c>
      <c r="D28" s="61" t="s">
        <v>249</v>
      </c>
      <c r="E28" s="113" t="s">
        <v>250</v>
      </c>
      <c r="F28" s="113" t="s">
        <v>251</v>
      </c>
    </row>
    <row r="29" spans="1:6" ht="15" customHeight="1">
      <c r="A29" s="3116" t="s">
        <v>252</v>
      </c>
      <c r="B29" s="3119"/>
      <c r="C29" s="61" t="s">
        <v>253</v>
      </c>
      <c r="D29" s="61" t="s">
        <v>254</v>
      </c>
      <c r="E29" s="113" t="s">
        <v>255</v>
      </c>
      <c r="F29" s="113" t="s">
        <v>256</v>
      </c>
    </row>
    <row r="30" spans="1:6" ht="15" customHeight="1">
      <c r="A30" s="3116" t="s">
        <v>257</v>
      </c>
      <c r="B30" s="3122"/>
      <c r="C30" s="115" t="s">
        <v>258</v>
      </c>
      <c r="D30" s="61" t="s">
        <v>230</v>
      </c>
      <c r="E30" s="113" t="s">
        <v>259</v>
      </c>
      <c r="F30" s="113" t="s">
        <v>260</v>
      </c>
    </row>
    <row r="31" spans="1:6" ht="15" customHeight="1">
      <c r="A31" s="3116" t="s">
        <v>261</v>
      </c>
      <c r="B31" s="3122"/>
      <c r="C31" s="115" t="s">
        <v>262</v>
      </c>
      <c r="D31" s="61" t="s">
        <v>263</v>
      </c>
      <c r="E31" s="113" t="s">
        <v>264</v>
      </c>
      <c r="F31" s="113" t="s">
        <v>265</v>
      </c>
    </row>
    <row r="32" spans="1:6" ht="15" customHeight="1">
      <c r="A32" s="3116" t="s">
        <v>266</v>
      </c>
      <c r="B32" s="3122"/>
      <c r="C32" s="115" t="s">
        <v>267</v>
      </c>
      <c r="D32" s="61" t="s">
        <v>268</v>
      </c>
      <c r="E32" s="113" t="s">
        <v>269</v>
      </c>
      <c r="F32" s="113" t="s">
        <v>270</v>
      </c>
    </row>
    <row r="33" spans="1:6" ht="15" customHeight="1">
      <c r="A33" s="61" t="s">
        <v>271</v>
      </c>
      <c r="B33" s="114"/>
      <c r="C33" s="61" t="s">
        <v>272</v>
      </c>
      <c r="D33" s="61" t="s">
        <v>268</v>
      </c>
      <c r="E33" s="113" t="s">
        <v>273</v>
      </c>
      <c r="F33" s="113" t="s">
        <v>274</v>
      </c>
    </row>
    <row r="34" spans="1:6" ht="15" customHeight="1">
      <c r="A34" s="3116" t="s">
        <v>275</v>
      </c>
      <c r="B34" s="3119"/>
      <c r="C34" s="61"/>
      <c r="D34" s="99"/>
      <c r="E34" s="113"/>
      <c r="F34" s="113"/>
    </row>
    <row r="35" spans="1:6" ht="15" customHeight="1">
      <c r="A35" s="3116" t="s">
        <v>276</v>
      </c>
      <c r="B35" s="3119"/>
      <c r="C35" s="61" t="s">
        <v>277</v>
      </c>
      <c r="D35" s="116" t="s">
        <v>278</v>
      </c>
      <c r="E35" s="113" t="s">
        <v>279</v>
      </c>
      <c r="F35" s="113" t="s">
        <v>280</v>
      </c>
    </row>
    <row r="36" spans="1:6" ht="15" customHeight="1">
      <c r="A36" s="3116" t="s">
        <v>281</v>
      </c>
      <c r="B36" s="3119"/>
      <c r="C36" s="61" t="s">
        <v>282</v>
      </c>
      <c r="D36" s="61" t="s">
        <v>283</v>
      </c>
      <c r="E36" s="113" t="s">
        <v>284</v>
      </c>
      <c r="F36" s="113" t="s">
        <v>285</v>
      </c>
    </row>
    <row r="37" spans="1:6" ht="15" customHeight="1">
      <c r="A37" s="3116" t="s">
        <v>286</v>
      </c>
      <c r="B37" s="3119"/>
      <c r="C37" s="61" t="s">
        <v>287</v>
      </c>
      <c r="D37" s="61" t="s">
        <v>283</v>
      </c>
      <c r="E37" s="113" t="s">
        <v>288</v>
      </c>
      <c r="F37" s="113" t="s">
        <v>289</v>
      </c>
    </row>
    <row r="38" spans="1:6" ht="15" customHeight="1">
      <c r="A38" s="3116" t="s">
        <v>290</v>
      </c>
      <c r="B38" s="3119"/>
      <c r="C38" s="61"/>
      <c r="D38" s="99"/>
      <c r="E38" s="113"/>
      <c r="F38" s="113"/>
    </row>
    <row r="39" spans="1:6" ht="15" customHeight="1">
      <c r="A39" s="3116" t="s">
        <v>291</v>
      </c>
      <c r="B39" s="3119"/>
      <c r="C39" s="61" t="s">
        <v>292</v>
      </c>
      <c r="D39" s="61" t="s">
        <v>293</v>
      </c>
      <c r="E39" s="113" t="s">
        <v>294</v>
      </c>
      <c r="F39" s="113" t="s">
        <v>295</v>
      </c>
    </row>
    <row r="40" spans="1:6" ht="15" customHeight="1">
      <c r="A40" s="3116" t="s">
        <v>296</v>
      </c>
      <c r="B40" s="3119"/>
      <c r="C40" s="99"/>
      <c r="D40" s="99"/>
      <c r="E40" s="113"/>
      <c r="F40" s="113"/>
    </row>
    <row r="41" spans="1:6" ht="15" customHeight="1">
      <c r="A41" s="3116" t="s">
        <v>297</v>
      </c>
      <c r="B41" s="3119"/>
      <c r="C41" s="61" t="s">
        <v>298</v>
      </c>
      <c r="D41" s="61" t="s">
        <v>299</v>
      </c>
      <c r="E41" s="113" t="s">
        <v>300</v>
      </c>
      <c r="F41" s="113" t="s">
        <v>301</v>
      </c>
    </row>
    <row r="42" spans="1:6" ht="15" customHeight="1">
      <c r="A42" s="3116" t="s">
        <v>302</v>
      </c>
      <c r="B42" s="3119"/>
      <c r="C42" s="99"/>
      <c r="D42" s="99"/>
      <c r="E42" s="113"/>
      <c r="F42" s="113"/>
    </row>
    <row r="43" spans="1:6" ht="15" customHeight="1">
      <c r="A43" s="3116" t="s">
        <v>303</v>
      </c>
      <c r="B43" s="3119"/>
      <c r="C43" s="61" t="s">
        <v>304</v>
      </c>
      <c r="D43" s="61" t="s">
        <v>299</v>
      </c>
      <c r="E43" s="113" t="s">
        <v>305</v>
      </c>
      <c r="F43" s="113" t="s">
        <v>306</v>
      </c>
    </row>
    <row r="44" spans="1:6" ht="15" customHeight="1">
      <c r="A44" s="3116" t="s">
        <v>307</v>
      </c>
      <c r="B44" s="3119"/>
      <c r="C44" s="61" t="s">
        <v>308</v>
      </c>
      <c r="D44" s="61" t="s">
        <v>309</v>
      </c>
      <c r="E44" s="113" t="s">
        <v>310</v>
      </c>
      <c r="F44" s="113" t="s">
        <v>311</v>
      </c>
    </row>
    <row r="45" spans="1:6" ht="15" customHeight="1">
      <c r="A45" s="3116" t="s">
        <v>312</v>
      </c>
      <c r="B45" s="3119"/>
      <c r="C45" s="61"/>
      <c r="D45" s="99"/>
      <c r="E45" s="113"/>
      <c r="F45" s="113"/>
    </row>
    <row r="46" spans="1:6" ht="15" customHeight="1">
      <c r="A46" s="3116" t="s">
        <v>313</v>
      </c>
      <c r="B46" s="3119"/>
      <c r="C46" s="61" t="s">
        <v>314</v>
      </c>
      <c r="D46" s="61" t="s">
        <v>315</v>
      </c>
      <c r="E46" s="113" t="s">
        <v>316</v>
      </c>
      <c r="F46" s="113" t="s">
        <v>317</v>
      </c>
    </row>
    <row r="47" spans="1:6" ht="15" customHeight="1">
      <c r="A47" s="3116" t="s">
        <v>318</v>
      </c>
      <c r="B47" s="3123"/>
      <c r="C47" s="115"/>
      <c r="D47" s="61"/>
      <c r="E47" s="113"/>
      <c r="F47" s="113"/>
    </row>
    <row r="48" spans="1:6" ht="15" customHeight="1">
      <c r="A48" s="3116" t="s">
        <v>319</v>
      </c>
      <c r="B48" s="3123"/>
      <c r="C48" s="117" t="s">
        <v>320</v>
      </c>
      <c r="D48" s="59" t="s">
        <v>321</v>
      </c>
      <c r="E48" s="113" t="s">
        <v>212</v>
      </c>
      <c r="F48" s="113" t="s">
        <v>322</v>
      </c>
    </row>
    <row r="49" spans="1:6" ht="15" customHeight="1">
      <c r="A49" s="3116" t="s">
        <v>323</v>
      </c>
      <c r="B49" s="3119"/>
      <c r="C49" s="75"/>
      <c r="D49" s="99"/>
      <c r="E49" s="113"/>
      <c r="F49" s="113"/>
    </row>
    <row r="50" spans="1:6" ht="15" customHeight="1">
      <c r="A50" s="3116" t="s">
        <v>324</v>
      </c>
      <c r="B50" s="3119"/>
      <c r="C50" s="61" t="s">
        <v>325</v>
      </c>
      <c r="D50" s="61" t="s">
        <v>326</v>
      </c>
      <c r="E50" s="113" t="s">
        <v>327</v>
      </c>
      <c r="F50" s="113" t="s">
        <v>328</v>
      </c>
    </row>
    <row r="51" spans="1:6" ht="15" customHeight="1" thickBot="1">
      <c r="A51" s="3124" t="s">
        <v>329</v>
      </c>
      <c r="B51" s="3125"/>
      <c r="C51" s="118" t="s">
        <v>330</v>
      </c>
      <c r="D51" s="118" t="s">
        <v>331</v>
      </c>
      <c r="E51" s="119" t="s">
        <v>332</v>
      </c>
      <c r="F51" s="119" t="s">
        <v>333</v>
      </c>
    </row>
    <row r="52" spans="1:6">
      <c r="A52" s="91" t="s">
        <v>334</v>
      </c>
      <c r="B52" s="59"/>
      <c r="C52" s="59"/>
      <c r="D52" s="59"/>
    </row>
    <row r="53" spans="1:6">
      <c r="A53" s="91" t="s">
        <v>335</v>
      </c>
    </row>
  </sheetData>
  <mergeCells count="47">
    <mergeCell ref="A47:B47"/>
    <mergeCell ref="A48:B48"/>
    <mergeCell ref="A49:B49"/>
    <mergeCell ref="A50:B50"/>
    <mergeCell ref="A51:B51"/>
    <mergeCell ref="A46:B46"/>
    <mergeCell ref="A35:B35"/>
    <mergeCell ref="A36:B36"/>
    <mergeCell ref="A37:B37"/>
    <mergeCell ref="A38:B38"/>
    <mergeCell ref="A39:B39"/>
    <mergeCell ref="A40:B40"/>
    <mergeCell ref="A41:B41"/>
    <mergeCell ref="A42:B42"/>
    <mergeCell ref="A43:B43"/>
    <mergeCell ref="A44:B44"/>
    <mergeCell ref="A45:B45"/>
    <mergeCell ref="A34:B34"/>
    <mergeCell ref="A22:B22"/>
    <mergeCell ref="A23:B23"/>
    <mergeCell ref="A24:B24"/>
    <mergeCell ref="A25:B25"/>
    <mergeCell ref="A26:B26"/>
    <mergeCell ref="A27:B27"/>
    <mergeCell ref="A28:B28"/>
    <mergeCell ref="A29:B29"/>
    <mergeCell ref="A30:B30"/>
    <mergeCell ref="A31:B31"/>
    <mergeCell ref="A32:B32"/>
    <mergeCell ref="A21:B21"/>
    <mergeCell ref="A10:B10"/>
    <mergeCell ref="A11:B11"/>
    <mergeCell ref="A12:B12"/>
    <mergeCell ref="A13:B13"/>
    <mergeCell ref="A14:B14"/>
    <mergeCell ref="A15:B15"/>
    <mergeCell ref="A16:B16"/>
    <mergeCell ref="A17:B17"/>
    <mergeCell ref="A18:B18"/>
    <mergeCell ref="A19:B19"/>
    <mergeCell ref="A20:B20"/>
    <mergeCell ref="A9:B9"/>
    <mergeCell ref="A4:B4"/>
    <mergeCell ref="A5:B5"/>
    <mergeCell ref="A6:B6"/>
    <mergeCell ref="A7:B7"/>
    <mergeCell ref="A8:B8"/>
  </mergeCells>
  <phoneticPr fontId="3"/>
  <pageMargins left="0.59055118110236227" right="0.59055118110236227" top="0.39370078740157483" bottom="0.39370078740157483" header="0.51181102362204722" footer="0.51181102362204722"/>
  <pageSetup paperSize="9" orientation="portrait" horizont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9151C-DD5A-4909-9875-075405B4113B}">
  <dimension ref="A1"/>
  <sheetViews>
    <sheetView view="pageBreakPreview" zoomScaleNormal="100" zoomScaleSheetLayoutView="100" workbookViewId="0"/>
  </sheetViews>
  <sheetFormatPr defaultColWidth="8.90625" defaultRowHeight="13"/>
  <cols>
    <col min="1" max="16384" width="8.90625" style="1170"/>
  </cols>
  <sheetData>
    <row r="1" spans="1:1">
      <c r="A1" s="1170" t="s">
        <v>744</v>
      </c>
    </row>
  </sheetData>
  <phoneticPr fontId="3"/>
  <pageMargins left="0.78740157480314965" right="0.78740157480314965" top="0.59055118110236227" bottom="0.59055118110236227" header="0.31496062992125984" footer="0.31496062992125984"/>
  <pageSetup paperSize="9" pageOrder="overThenDown" orientation="portrait" r:id="rId1"/>
  <headerFooter scaleWithDoc="0"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AE8FE-CB6B-44EE-9C7E-E19FDD60ED19}">
  <dimension ref="A1:N66"/>
  <sheetViews>
    <sheetView view="pageBreakPreview" zoomScaleNormal="100" workbookViewId="0"/>
  </sheetViews>
  <sheetFormatPr defaultColWidth="9" defaultRowHeight="12"/>
  <cols>
    <col min="1" max="1" width="6.1796875" style="1172" customWidth="1"/>
    <col min="2" max="2" width="28.6328125" style="1172" customWidth="1"/>
    <col min="3" max="6" width="12.90625" style="1172" customWidth="1"/>
    <col min="7" max="7" width="5.6328125" style="1172" customWidth="1"/>
    <col min="8" max="8" width="3.6328125" style="1172" customWidth="1"/>
    <col min="9" max="9" width="7.36328125" style="1172" customWidth="1"/>
    <col min="10" max="10" width="30.6328125" style="1172" customWidth="1"/>
    <col min="11" max="14" width="12.6328125" style="1172" customWidth="1"/>
    <col min="15" max="16384" width="9" style="1172"/>
  </cols>
  <sheetData>
    <row r="1" spans="1:14" ht="21" customHeight="1">
      <c r="A1" s="1171" t="s">
        <v>2587</v>
      </c>
      <c r="C1" s="1173"/>
      <c r="D1" s="1173"/>
      <c r="E1" s="1173"/>
      <c r="F1" s="1173"/>
      <c r="G1" s="1173"/>
      <c r="H1" s="1173"/>
      <c r="I1" s="3518" t="s">
        <v>2588</v>
      </c>
      <c r="J1" s="3519"/>
    </row>
    <row r="2" spans="1:14" ht="7.5" customHeight="1">
      <c r="A2" s="1171"/>
      <c r="C2" s="1173"/>
      <c r="D2" s="1173"/>
      <c r="E2" s="1173"/>
      <c r="F2" s="1173"/>
      <c r="G2" s="1173"/>
      <c r="H2" s="1173"/>
      <c r="I2" s="1174"/>
      <c r="J2" s="1173"/>
    </row>
    <row r="3" spans="1:14" s="1175" customFormat="1" ht="13.25" customHeight="1">
      <c r="B3" s="1176" t="s">
        <v>2589</v>
      </c>
      <c r="C3" s="1177"/>
      <c r="D3" s="1177"/>
      <c r="E3" s="1177"/>
      <c r="F3" s="1177"/>
      <c r="G3" s="1177"/>
      <c r="H3" s="1177"/>
      <c r="I3" s="1176" t="s">
        <v>2590</v>
      </c>
      <c r="J3" s="1178"/>
      <c r="K3" s="1176" t="s">
        <v>2591</v>
      </c>
      <c r="N3" s="1179"/>
    </row>
    <row r="4" spans="1:14" s="1175" customFormat="1" ht="13.25" customHeight="1">
      <c r="B4" s="1175" t="s">
        <v>2592</v>
      </c>
      <c r="I4" s="1176" t="s">
        <v>2593</v>
      </c>
      <c r="J4" s="1178"/>
      <c r="K4" s="1178"/>
      <c r="L4" s="1178"/>
      <c r="M4" s="1178"/>
      <c r="N4" s="1180"/>
    </row>
    <row r="5" spans="1:14" s="1175" customFormat="1" ht="13.25" customHeight="1">
      <c r="B5" s="1175" t="s">
        <v>2594</v>
      </c>
      <c r="I5" s="1176" t="s">
        <v>2595</v>
      </c>
      <c r="J5" s="1178"/>
      <c r="K5" s="1176" t="s">
        <v>2596</v>
      </c>
      <c r="M5" s="1178"/>
      <c r="N5" s="1180"/>
    </row>
    <row r="6" spans="1:14" s="1175" customFormat="1" ht="13.25" customHeight="1">
      <c r="B6" s="1175" t="s">
        <v>2597</v>
      </c>
      <c r="I6" s="1176" t="s">
        <v>2598</v>
      </c>
      <c r="J6" s="1178"/>
      <c r="K6" s="1178"/>
      <c r="M6" s="1178"/>
      <c r="N6" s="1180"/>
    </row>
    <row r="7" spans="1:14" s="1175" customFormat="1" ht="13.25" customHeight="1">
      <c r="B7" s="1175" t="s">
        <v>2599</v>
      </c>
      <c r="I7" s="1176"/>
      <c r="J7" s="1178"/>
      <c r="K7" s="1178"/>
      <c r="M7" s="1178"/>
      <c r="N7" s="1180"/>
    </row>
    <row r="8" spans="1:14" ht="12.9" customHeight="1">
      <c r="B8" s="1181"/>
      <c r="C8" s="1181"/>
      <c r="D8" s="1181"/>
      <c r="E8" s="1181"/>
      <c r="F8" s="1181"/>
      <c r="G8" s="1181"/>
      <c r="H8" s="1181"/>
      <c r="J8" s="1182"/>
      <c r="K8" s="1182"/>
      <c r="L8" s="1183"/>
      <c r="M8" s="1182"/>
      <c r="N8" s="1184"/>
    </row>
    <row r="9" spans="1:14" s="1189" customFormat="1" ht="15" customHeight="1">
      <c r="A9" s="1185" t="s">
        <v>2600</v>
      </c>
      <c r="B9" s="1186"/>
      <c r="C9" s="1187"/>
      <c r="D9" s="1187"/>
      <c r="E9" s="1186"/>
      <c r="F9" s="1188"/>
      <c r="G9" s="1188"/>
      <c r="H9" s="1188"/>
      <c r="J9" s="1184"/>
      <c r="K9" s="1190"/>
      <c r="L9" s="1190"/>
      <c r="M9" s="1184"/>
      <c r="N9" s="1184"/>
    </row>
    <row r="10" spans="1:14" ht="12.9" customHeight="1" thickBot="1">
      <c r="A10" s="1191" t="s">
        <v>2601</v>
      </c>
      <c r="B10" s="1191"/>
      <c r="C10" s="1191"/>
      <c r="D10" s="1192" t="s">
        <v>2602</v>
      </c>
      <c r="E10" s="1191"/>
      <c r="F10" s="1192" t="s">
        <v>2603</v>
      </c>
      <c r="I10" s="1191"/>
      <c r="J10" s="1191"/>
      <c r="K10" s="1191"/>
      <c r="L10" s="1192" t="s">
        <v>2602</v>
      </c>
      <c r="M10" s="1191"/>
      <c r="N10" s="1192" t="s">
        <v>2603</v>
      </c>
    </row>
    <row r="11" spans="1:14" ht="15" customHeight="1">
      <c r="A11" s="3520" t="s">
        <v>2604</v>
      </c>
      <c r="B11" s="3521"/>
      <c r="C11" s="3524" t="s">
        <v>2605</v>
      </c>
      <c r="D11" s="3525"/>
      <c r="E11" s="3526" t="s">
        <v>2606</v>
      </c>
      <c r="F11" s="3527"/>
      <c r="G11" s="3528"/>
      <c r="H11" s="3528"/>
      <c r="I11" s="3520" t="s">
        <v>2607</v>
      </c>
      <c r="J11" s="3521"/>
      <c r="K11" s="3526" t="s">
        <v>2608</v>
      </c>
      <c r="L11" s="3527"/>
      <c r="M11" s="3526" t="s">
        <v>2609</v>
      </c>
      <c r="N11" s="3527"/>
    </row>
    <row r="12" spans="1:14" ht="15" customHeight="1">
      <c r="A12" s="3522"/>
      <c r="B12" s="3522"/>
      <c r="C12" s="3529" t="s">
        <v>2610</v>
      </c>
      <c r="D12" s="3531" t="s">
        <v>2611</v>
      </c>
      <c r="E12" s="3533" t="s">
        <v>2612</v>
      </c>
      <c r="F12" s="3534"/>
      <c r="G12" s="3528"/>
      <c r="H12" s="3528"/>
      <c r="I12" s="3522"/>
      <c r="J12" s="3522"/>
      <c r="K12" s="3531" t="s">
        <v>2610</v>
      </c>
      <c r="L12" s="3531" t="s">
        <v>2611</v>
      </c>
      <c r="M12" s="3533" t="s">
        <v>2613</v>
      </c>
      <c r="N12" s="3534"/>
    </row>
    <row r="13" spans="1:14" ht="15" customHeight="1">
      <c r="A13" s="3523"/>
      <c r="B13" s="3523"/>
      <c r="C13" s="3530"/>
      <c r="D13" s="3532"/>
      <c r="E13" s="1201" t="s">
        <v>2610</v>
      </c>
      <c r="F13" s="1202" t="s">
        <v>2611</v>
      </c>
      <c r="G13" s="3522"/>
      <c r="H13" s="3522"/>
      <c r="I13" s="3523"/>
      <c r="J13" s="3523"/>
      <c r="K13" s="3532"/>
      <c r="L13" s="3532"/>
      <c r="M13" s="1199" t="s">
        <v>2614</v>
      </c>
      <c r="N13" s="1199" t="s">
        <v>2615</v>
      </c>
    </row>
    <row r="14" spans="1:14" s="1206" customFormat="1" ht="15" customHeight="1">
      <c r="A14" s="1203" t="s">
        <v>2616</v>
      </c>
      <c r="B14" s="1204" t="s">
        <v>2617</v>
      </c>
      <c r="C14" s="393">
        <v>23553</v>
      </c>
      <c r="D14" s="1205">
        <v>230350</v>
      </c>
      <c r="E14" s="1205">
        <v>21666</v>
      </c>
      <c r="F14" s="1205">
        <v>206888</v>
      </c>
      <c r="G14" s="1205"/>
      <c r="H14" s="1205"/>
      <c r="I14" s="1203" t="s">
        <v>2616</v>
      </c>
      <c r="J14" s="1204" t="s">
        <v>2617</v>
      </c>
      <c r="K14" s="393">
        <v>22206</v>
      </c>
      <c r="L14" s="134">
        <v>225927</v>
      </c>
      <c r="M14" s="1205">
        <v>21032</v>
      </c>
      <c r="N14" s="1205">
        <v>213750</v>
      </c>
    </row>
    <row r="15" spans="1:14" s="1206" customFormat="1" ht="15" customHeight="1">
      <c r="A15" s="1195" t="s">
        <v>2618</v>
      </c>
      <c r="B15" s="1207" t="s">
        <v>2619</v>
      </c>
      <c r="C15" s="1208">
        <v>39</v>
      </c>
      <c r="D15" s="1209">
        <v>511</v>
      </c>
      <c r="E15" s="1209">
        <v>40</v>
      </c>
      <c r="F15" s="1209">
        <v>316</v>
      </c>
      <c r="G15" s="1209"/>
      <c r="H15" s="1209"/>
      <c r="I15" s="1195" t="s">
        <v>2618</v>
      </c>
      <c r="J15" s="1207" t="s">
        <v>2619</v>
      </c>
      <c r="K15" s="1208">
        <v>42</v>
      </c>
      <c r="L15" s="1210">
        <v>322</v>
      </c>
      <c r="M15" s="1209">
        <v>39</v>
      </c>
      <c r="N15" s="1209">
        <v>403</v>
      </c>
    </row>
    <row r="16" spans="1:14" ht="15" customHeight="1">
      <c r="A16" s="1195" t="s">
        <v>2620</v>
      </c>
      <c r="B16" s="1207" t="s">
        <v>2621</v>
      </c>
      <c r="C16" s="1208">
        <v>23514</v>
      </c>
      <c r="D16" s="1209">
        <v>229839</v>
      </c>
      <c r="E16" s="1209">
        <v>21626</v>
      </c>
      <c r="F16" s="1209">
        <v>206572</v>
      </c>
      <c r="G16" s="1209"/>
      <c r="H16" s="1209"/>
      <c r="I16" s="1195" t="s">
        <v>2620</v>
      </c>
      <c r="J16" s="1207" t="s">
        <v>2621</v>
      </c>
      <c r="K16" s="1208">
        <v>22164</v>
      </c>
      <c r="L16" s="1210">
        <v>225605</v>
      </c>
      <c r="M16" s="1209">
        <v>20993</v>
      </c>
      <c r="N16" s="1209">
        <v>213347</v>
      </c>
    </row>
    <row r="17" spans="1:14" ht="15" customHeight="1">
      <c r="A17" s="1195" t="s">
        <v>2622</v>
      </c>
      <c r="B17" s="1207" t="s">
        <v>2623</v>
      </c>
      <c r="C17" s="1208">
        <v>2</v>
      </c>
      <c r="D17" s="1209">
        <v>6</v>
      </c>
      <c r="E17" s="1209">
        <v>4</v>
      </c>
      <c r="F17" s="1209">
        <v>12</v>
      </c>
      <c r="G17" s="1209"/>
      <c r="H17" s="1209"/>
      <c r="I17" s="1195" t="s">
        <v>2622</v>
      </c>
      <c r="J17" s="1207" t="s">
        <v>2623</v>
      </c>
      <c r="K17" s="1208">
        <v>1</v>
      </c>
      <c r="L17" s="1210">
        <v>2</v>
      </c>
      <c r="M17" s="1209">
        <v>1</v>
      </c>
      <c r="N17" s="1209">
        <v>3</v>
      </c>
    </row>
    <row r="18" spans="1:14" ht="15" customHeight="1">
      <c r="A18" s="1195" t="s">
        <v>2624</v>
      </c>
      <c r="B18" s="1207" t="s">
        <v>2625</v>
      </c>
      <c r="C18" s="1208">
        <v>2072</v>
      </c>
      <c r="D18" s="1209">
        <v>17442</v>
      </c>
      <c r="E18" s="1209">
        <v>1884</v>
      </c>
      <c r="F18" s="1209">
        <v>15522</v>
      </c>
      <c r="G18" s="1209"/>
      <c r="H18" s="1209"/>
      <c r="I18" s="1195" t="s">
        <v>2624</v>
      </c>
      <c r="J18" s="1207" t="s">
        <v>2625</v>
      </c>
      <c r="K18" s="1208">
        <v>1840</v>
      </c>
      <c r="L18" s="1210">
        <v>15220</v>
      </c>
      <c r="M18" s="1209">
        <v>1786</v>
      </c>
      <c r="N18" s="1209">
        <v>14908</v>
      </c>
    </row>
    <row r="19" spans="1:14" ht="15" customHeight="1">
      <c r="A19" s="1195" t="s">
        <v>2626</v>
      </c>
      <c r="B19" s="1207" t="s">
        <v>2627</v>
      </c>
      <c r="C19" s="1208">
        <v>2897</v>
      </c>
      <c r="D19" s="1209">
        <v>47132</v>
      </c>
      <c r="E19" s="1209">
        <v>2764</v>
      </c>
      <c r="F19" s="1209">
        <v>45487</v>
      </c>
      <c r="G19" s="1209"/>
      <c r="H19" s="1209"/>
      <c r="I19" s="1195" t="s">
        <v>2626</v>
      </c>
      <c r="J19" s="1207" t="s">
        <v>2627</v>
      </c>
      <c r="K19" s="1208">
        <v>2671</v>
      </c>
      <c r="L19" s="1210">
        <v>44868</v>
      </c>
      <c r="M19" s="1209">
        <v>2551</v>
      </c>
      <c r="N19" s="1209">
        <v>44672</v>
      </c>
    </row>
    <row r="20" spans="1:14" ht="15" customHeight="1">
      <c r="A20" s="1211" t="s">
        <v>2628</v>
      </c>
      <c r="B20" s="1207" t="s">
        <v>2629</v>
      </c>
      <c r="C20" s="1208">
        <v>24</v>
      </c>
      <c r="D20" s="1209">
        <v>1029</v>
      </c>
      <c r="E20" s="1209">
        <v>10</v>
      </c>
      <c r="F20" s="1209">
        <v>569</v>
      </c>
      <c r="G20" s="1209"/>
      <c r="H20" s="1209"/>
      <c r="I20" s="1211" t="s">
        <v>2628</v>
      </c>
      <c r="J20" s="1207" t="s">
        <v>2629</v>
      </c>
      <c r="K20" s="1208">
        <v>18</v>
      </c>
      <c r="L20" s="1210">
        <v>873</v>
      </c>
      <c r="M20" s="1209">
        <v>8</v>
      </c>
      <c r="N20" s="1209">
        <v>506</v>
      </c>
    </row>
    <row r="21" spans="1:14" ht="15" customHeight="1">
      <c r="A21" s="1211" t="s">
        <v>2630</v>
      </c>
      <c r="B21" s="1207" t="s">
        <v>2631</v>
      </c>
      <c r="C21" s="1212">
        <v>196</v>
      </c>
      <c r="D21" s="1213">
        <v>2479</v>
      </c>
      <c r="E21" s="1213">
        <v>181</v>
      </c>
      <c r="F21" s="1213">
        <v>2180</v>
      </c>
      <c r="G21" s="1213"/>
      <c r="H21" s="1213"/>
      <c r="I21" s="1211" t="s">
        <v>2630</v>
      </c>
      <c r="J21" s="1207" t="s">
        <v>2631</v>
      </c>
      <c r="K21" s="1208">
        <v>157</v>
      </c>
      <c r="L21" s="1210">
        <v>1906</v>
      </c>
      <c r="M21" s="1209">
        <v>141</v>
      </c>
      <c r="N21" s="1209">
        <v>1872</v>
      </c>
    </row>
    <row r="22" spans="1:14" ht="15" customHeight="1">
      <c r="A22" s="1195" t="s">
        <v>2632</v>
      </c>
      <c r="B22" s="1207" t="s">
        <v>2633</v>
      </c>
      <c r="C22" s="1208">
        <v>589</v>
      </c>
      <c r="D22" s="1209">
        <v>17131</v>
      </c>
      <c r="E22" s="1209">
        <v>543</v>
      </c>
      <c r="F22" s="1209">
        <v>15454</v>
      </c>
      <c r="G22" s="1209"/>
      <c r="H22" s="1209"/>
      <c r="I22" s="1195" t="s">
        <v>2632</v>
      </c>
      <c r="J22" s="1207" t="s">
        <v>2633</v>
      </c>
      <c r="K22" s="1208">
        <v>521</v>
      </c>
      <c r="L22" s="1210">
        <v>14337</v>
      </c>
      <c r="M22" s="1209">
        <v>508</v>
      </c>
      <c r="N22" s="1209">
        <v>14861</v>
      </c>
    </row>
    <row r="23" spans="1:14" ht="15" customHeight="1">
      <c r="A23" s="1195" t="s">
        <v>2634</v>
      </c>
      <c r="B23" s="1207" t="s">
        <v>2635</v>
      </c>
      <c r="C23" s="1208">
        <v>6124</v>
      </c>
      <c r="D23" s="1209">
        <v>46610</v>
      </c>
      <c r="E23" s="1209">
        <v>5595</v>
      </c>
      <c r="F23" s="1209">
        <v>43813</v>
      </c>
      <c r="G23" s="1209"/>
      <c r="H23" s="1209"/>
      <c r="I23" s="1195" t="s">
        <v>2634</v>
      </c>
      <c r="J23" s="1207" t="s">
        <v>2635</v>
      </c>
      <c r="K23" s="1208">
        <v>5647</v>
      </c>
      <c r="L23" s="1210">
        <v>45459</v>
      </c>
      <c r="M23" s="1209">
        <v>5448</v>
      </c>
      <c r="N23" s="1209">
        <v>45208</v>
      </c>
    </row>
    <row r="24" spans="1:14" ht="15" customHeight="1">
      <c r="A24" s="1195" t="s">
        <v>2636</v>
      </c>
      <c r="B24" s="1207" t="s">
        <v>2637</v>
      </c>
      <c r="C24" s="1208">
        <v>382</v>
      </c>
      <c r="D24" s="1209">
        <v>4408</v>
      </c>
      <c r="E24" s="1209">
        <v>353</v>
      </c>
      <c r="F24" s="1209">
        <v>4041</v>
      </c>
      <c r="G24" s="1209"/>
      <c r="H24" s="1209"/>
      <c r="I24" s="1195" t="s">
        <v>2636</v>
      </c>
      <c r="J24" s="1207" t="s">
        <v>2637</v>
      </c>
      <c r="K24" s="1208">
        <v>375</v>
      </c>
      <c r="L24" s="1210">
        <v>4189</v>
      </c>
      <c r="M24" s="1209">
        <v>369</v>
      </c>
      <c r="N24" s="1209">
        <v>4150</v>
      </c>
    </row>
    <row r="25" spans="1:14" ht="15" customHeight="1">
      <c r="A25" s="1195" t="s">
        <v>2638</v>
      </c>
      <c r="B25" s="1207" t="s">
        <v>2639</v>
      </c>
      <c r="C25" s="1208">
        <v>1542</v>
      </c>
      <c r="D25" s="1209">
        <v>4656</v>
      </c>
      <c r="E25" s="1209">
        <v>1456</v>
      </c>
      <c r="F25" s="1209">
        <v>4339</v>
      </c>
      <c r="G25" s="1209"/>
      <c r="H25" s="1209"/>
      <c r="I25" s="1195" t="s">
        <v>2638</v>
      </c>
      <c r="J25" s="1207" t="s">
        <v>2639</v>
      </c>
      <c r="K25" s="1208">
        <v>1479</v>
      </c>
      <c r="L25" s="1210">
        <v>4652</v>
      </c>
      <c r="M25" s="1209">
        <v>1408</v>
      </c>
      <c r="N25" s="1209">
        <v>4306</v>
      </c>
    </row>
    <row r="26" spans="1:14" ht="15" customHeight="1">
      <c r="A26" s="1195" t="s">
        <v>2640</v>
      </c>
      <c r="B26" s="1207" t="s">
        <v>2641</v>
      </c>
      <c r="C26" s="1212">
        <v>861</v>
      </c>
      <c r="D26" s="1213">
        <v>6172</v>
      </c>
      <c r="E26" s="1213">
        <v>797</v>
      </c>
      <c r="F26" s="1213">
        <v>4914</v>
      </c>
      <c r="G26" s="1213"/>
      <c r="H26" s="1213"/>
      <c r="I26" s="1195" t="s">
        <v>2640</v>
      </c>
      <c r="J26" s="1207" t="s">
        <v>2641</v>
      </c>
      <c r="K26" s="1208">
        <v>823</v>
      </c>
      <c r="L26" s="1210">
        <v>5801</v>
      </c>
      <c r="M26" s="1209">
        <v>818</v>
      </c>
      <c r="N26" s="1209">
        <v>6649</v>
      </c>
    </row>
    <row r="27" spans="1:14" ht="15" customHeight="1">
      <c r="A27" s="1195" t="s">
        <v>2642</v>
      </c>
      <c r="B27" s="1207" t="s">
        <v>2643</v>
      </c>
      <c r="C27" s="1212">
        <v>2698</v>
      </c>
      <c r="D27" s="1213">
        <v>18578</v>
      </c>
      <c r="E27" s="1213">
        <v>2436</v>
      </c>
      <c r="F27" s="1213">
        <v>17486</v>
      </c>
      <c r="G27" s="1213"/>
      <c r="H27" s="1213"/>
      <c r="I27" s="1195" t="s">
        <v>2642</v>
      </c>
      <c r="J27" s="1207" t="s">
        <v>2643</v>
      </c>
      <c r="K27" s="1208">
        <v>2427</v>
      </c>
      <c r="L27" s="1210">
        <v>18122</v>
      </c>
      <c r="M27" s="1209">
        <v>2278</v>
      </c>
      <c r="N27" s="1209">
        <v>16813</v>
      </c>
    </row>
    <row r="28" spans="1:14" ht="15" customHeight="1">
      <c r="A28" s="1195" t="s">
        <v>2644</v>
      </c>
      <c r="B28" s="1207" t="s">
        <v>2645</v>
      </c>
      <c r="C28" s="1212">
        <v>2052</v>
      </c>
      <c r="D28" s="1213">
        <v>9876</v>
      </c>
      <c r="E28" s="1213">
        <v>2032</v>
      </c>
      <c r="F28" s="1213">
        <v>9660</v>
      </c>
      <c r="G28" s="1213"/>
      <c r="H28" s="1213"/>
      <c r="I28" s="1195" t="s">
        <v>2644</v>
      </c>
      <c r="J28" s="1207" t="s">
        <v>2645</v>
      </c>
      <c r="K28" s="1208">
        <v>2008</v>
      </c>
      <c r="L28" s="1210">
        <v>9080</v>
      </c>
      <c r="M28" s="1209">
        <v>1968</v>
      </c>
      <c r="N28" s="1209">
        <v>8592</v>
      </c>
    </row>
    <row r="29" spans="1:14" ht="15" customHeight="1">
      <c r="A29" s="1195" t="s">
        <v>2646</v>
      </c>
      <c r="B29" s="1207" t="s">
        <v>2647</v>
      </c>
      <c r="C29" s="1208">
        <v>905</v>
      </c>
      <c r="D29" s="1209">
        <v>9398</v>
      </c>
      <c r="E29" s="1209">
        <v>633</v>
      </c>
      <c r="F29" s="1209">
        <v>4432</v>
      </c>
      <c r="G29" s="1209"/>
      <c r="H29" s="1209"/>
      <c r="I29" s="1195" t="s">
        <v>2646</v>
      </c>
      <c r="J29" s="1207" t="s">
        <v>2647</v>
      </c>
      <c r="K29" s="1208">
        <v>931</v>
      </c>
      <c r="L29" s="1210">
        <v>10508</v>
      </c>
      <c r="M29" s="1209">
        <v>654</v>
      </c>
      <c r="N29" s="1209">
        <v>4666</v>
      </c>
    </row>
    <row r="30" spans="1:14" ht="15" customHeight="1">
      <c r="A30" s="1195" t="s">
        <v>2648</v>
      </c>
      <c r="B30" s="1207" t="s">
        <v>2649</v>
      </c>
      <c r="C30" s="1208">
        <v>1527</v>
      </c>
      <c r="D30" s="1210">
        <v>24784</v>
      </c>
      <c r="E30" s="1213">
        <v>1407</v>
      </c>
      <c r="F30" s="1213">
        <v>23483</v>
      </c>
      <c r="G30" s="1210"/>
      <c r="H30" s="1210"/>
      <c r="I30" s="1195" t="s">
        <v>2648</v>
      </c>
      <c r="J30" s="1207" t="s">
        <v>2649</v>
      </c>
      <c r="K30" s="1208">
        <v>1710</v>
      </c>
      <c r="L30" s="1210">
        <v>29359</v>
      </c>
      <c r="M30" s="1210">
        <v>1614</v>
      </c>
      <c r="N30" s="1210">
        <v>28763</v>
      </c>
    </row>
    <row r="31" spans="1:14" ht="15" customHeight="1">
      <c r="A31" s="1195" t="s">
        <v>2650</v>
      </c>
      <c r="B31" s="1207" t="s">
        <v>2651</v>
      </c>
      <c r="C31" s="1208">
        <v>155</v>
      </c>
      <c r="D31" s="1210">
        <v>1609</v>
      </c>
      <c r="E31" s="1213">
        <v>148</v>
      </c>
      <c r="F31" s="1213">
        <v>1434</v>
      </c>
      <c r="G31" s="1210"/>
      <c r="H31" s="1210"/>
      <c r="I31" s="1195" t="s">
        <v>2650</v>
      </c>
      <c r="J31" s="1207" t="s">
        <v>2651</v>
      </c>
      <c r="K31" s="1208">
        <v>140</v>
      </c>
      <c r="L31" s="1210">
        <v>1903</v>
      </c>
      <c r="M31" s="1210">
        <v>134</v>
      </c>
      <c r="N31" s="1210">
        <v>1898</v>
      </c>
    </row>
    <row r="32" spans="1:14" ht="15" customHeight="1">
      <c r="A32" s="1195" t="s">
        <v>2652</v>
      </c>
      <c r="B32" s="1207" t="s">
        <v>2653</v>
      </c>
      <c r="C32" s="1208">
        <v>1411</v>
      </c>
      <c r="D32" s="1210">
        <v>14691</v>
      </c>
      <c r="E32" s="1213">
        <v>1383</v>
      </c>
      <c r="F32" s="1213">
        <v>13746</v>
      </c>
      <c r="G32" s="1210"/>
      <c r="H32" s="1210"/>
      <c r="I32" s="1195" t="s">
        <v>2652</v>
      </c>
      <c r="J32" s="1207" t="s">
        <v>2653</v>
      </c>
      <c r="K32" s="1208">
        <v>1335</v>
      </c>
      <c r="L32" s="1210">
        <v>15475</v>
      </c>
      <c r="M32" s="1210">
        <v>1307</v>
      </c>
      <c r="N32" s="1210">
        <v>15480</v>
      </c>
    </row>
    <row r="33" spans="1:14" ht="15" customHeight="1" thickBot="1">
      <c r="A33" s="1214" t="s">
        <v>2654</v>
      </c>
      <c r="B33" s="1215" t="s">
        <v>2655</v>
      </c>
      <c r="C33" s="1216">
        <v>77</v>
      </c>
      <c r="D33" s="1217">
        <v>3838</v>
      </c>
      <c r="E33" s="1218" t="s">
        <v>717</v>
      </c>
      <c r="F33" s="1218" t="s">
        <v>717</v>
      </c>
      <c r="G33" s="1210"/>
      <c r="H33" s="1210"/>
      <c r="I33" s="1214" t="s">
        <v>2654</v>
      </c>
      <c r="J33" s="1219" t="s">
        <v>2656</v>
      </c>
      <c r="K33" s="1216">
        <v>81</v>
      </c>
      <c r="L33" s="1217">
        <v>3851</v>
      </c>
      <c r="M33" s="1217" t="s">
        <v>717</v>
      </c>
      <c r="N33" s="1217" t="s">
        <v>717</v>
      </c>
    </row>
    <row r="34" spans="1:14" ht="15" customHeight="1">
      <c r="A34" s="1195"/>
      <c r="B34" s="1220"/>
      <c r="C34" s="1210"/>
      <c r="D34" s="1221"/>
      <c r="E34" s="1213"/>
      <c r="F34" s="1213"/>
      <c r="G34" s="1210"/>
      <c r="H34" s="1210"/>
      <c r="I34" s="1195"/>
      <c r="J34" s="1207"/>
      <c r="K34" s="1210"/>
      <c r="L34" s="1210"/>
      <c r="M34" s="1210"/>
      <c r="N34" s="1210"/>
    </row>
    <row r="35" spans="1:14" ht="12.9" customHeight="1" thickBot="1">
      <c r="A35" s="1191" t="s">
        <v>2601</v>
      </c>
      <c r="D35" s="1222" t="s">
        <v>2657</v>
      </c>
      <c r="E35" s="3535"/>
      <c r="F35" s="3536"/>
      <c r="G35" s="1210"/>
      <c r="H35" s="1210"/>
      <c r="L35" s="1222"/>
      <c r="M35" s="1224"/>
      <c r="N35" s="1222"/>
    </row>
    <row r="36" spans="1:14" ht="15" customHeight="1">
      <c r="A36" s="3520" t="s">
        <v>2607</v>
      </c>
      <c r="B36" s="3521"/>
      <c r="C36" s="3526" t="s">
        <v>2658</v>
      </c>
      <c r="D36" s="3527"/>
      <c r="E36" s="3528"/>
      <c r="F36" s="3528"/>
      <c r="G36" s="1210"/>
      <c r="H36" s="1210"/>
      <c r="I36" s="3528"/>
      <c r="J36" s="3522"/>
      <c r="K36" s="3528"/>
      <c r="L36" s="3528"/>
      <c r="M36" s="3528"/>
      <c r="N36" s="3528"/>
    </row>
    <row r="37" spans="1:14" ht="15" customHeight="1">
      <c r="A37" s="3522"/>
      <c r="B37" s="3522"/>
      <c r="C37" s="3533" t="s">
        <v>2613</v>
      </c>
      <c r="D37" s="3534"/>
      <c r="E37" s="3528"/>
      <c r="F37" s="3528"/>
      <c r="G37" s="1210"/>
      <c r="H37" s="1210"/>
      <c r="I37" s="3522"/>
      <c r="J37" s="3522"/>
      <c r="K37" s="3528"/>
      <c r="L37" s="3528"/>
      <c r="M37" s="3528"/>
      <c r="N37" s="3528"/>
    </row>
    <row r="38" spans="1:14" ht="15" customHeight="1">
      <c r="A38" s="3523"/>
      <c r="B38" s="3523"/>
      <c r="C38" s="1199" t="s">
        <v>2614</v>
      </c>
      <c r="D38" s="1199" t="s">
        <v>2615</v>
      </c>
      <c r="E38" s="1195"/>
      <c r="F38" s="1195"/>
      <c r="G38" s="1210"/>
      <c r="H38" s="1210"/>
      <c r="I38" s="3522"/>
      <c r="J38" s="3522"/>
      <c r="K38" s="3528"/>
      <c r="L38" s="3528"/>
      <c r="M38" s="1195"/>
      <c r="N38" s="1195"/>
    </row>
    <row r="39" spans="1:14" ht="15.75" customHeight="1">
      <c r="A39" s="1203" t="s">
        <v>2659</v>
      </c>
      <c r="B39" s="1204" t="s">
        <v>2617</v>
      </c>
      <c r="C39" s="393">
        <v>20353</v>
      </c>
      <c r="D39" s="1205">
        <v>213285</v>
      </c>
      <c r="E39" s="134"/>
      <c r="F39" s="134"/>
      <c r="G39" s="1210"/>
      <c r="H39" s="1210"/>
      <c r="I39" s="1225"/>
      <c r="J39" s="1226"/>
      <c r="K39" s="134"/>
      <c r="L39" s="134"/>
      <c r="M39" s="134"/>
      <c r="N39" s="134"/>
    </row>
    <row r="40" spans="1:14" ht="15.75" customHeight="1">
      <c r="A40" s="1195" t="s">
        <v>2660</v>
      </c>
      <c r="B40" s="1207" t="s">
        <v>2619</v>
      </c>
      <c r="C40" s="1208">
        <v>51</v>
      </c>
      <c r="D40" s="1209">
        <v>616</v>
      </c>
      <c r="E40" s="1210"/>
      <c r="F40" s="1210"/>
      <c r="G40" s="1210"/>
      <c r="H40" s="1210"/>
      <c r="I40" s="1195"/>
      <c r="J40" s="1207"/>
      <c r="K40" s="1210"/>
      <c r="L40" s="1210"/>
      <c r="M40" s="1210"/>
      <c r="N40" s="1210"/>
    </row>
    <row r="41" spans="1:14" ht="15.75" customHeight="1">
      <c r="A41" s="1195" t="s">
        <v>2661</v>
      </c>
      <c r="B41" s="1207" t="s">
        <v>2621</v>
      </c>
      <c r="C41" s="1208">
        <v>20302</v>
      </c>
      <c r="D41" s="1209">
        <v>212669</v>
      </c>
      <c r="E41" s="1210"/>
      <c r="F41" s="1210"/>
      <c r="G41" s="1210"/>
      <c r="H41" s="1210"/>
      <c r="I41" s="1195"/>
      <c r="J41" s="1207"/>
      <c r="K41" s="1210"/>
      <c r="L41" s="1210"/>
      <c r="M41" s="1210"/>
      <c r="N41" s="1210"/>
    </row>
    <row r="42" spans="1:14" ht="15.75" customHeight="1">
      <c r="A42" s="1195" t="s">
        <v>2662</v>
      </c>
      <c r="B42" s="1207" t="s">
        <v>2623</v>
      </c>
      <c r="C42" s="1208">
        <v>1</v>
      </c>
      <c r="D42" s="1209">
        <v>2</v>
      </c>
      <c r="E42" s="1210"/>
      <c r="F42" s="1210"/>
      <c r="G42" s="1210"/>
      <c r="H42" s="1210"/>
      <c r="I42" s="1195"/>
      <c r="J42" s="1207"/>
      <c r="K42" s="1210"/>
      <c r="L42" s="1210"/>
      <c r="M42" s="1210"/>
      <c r="N42" s="1210"/>
    </row>
    <row r="43" spans="1:14" ht="15.75" customHeight="1">
      <c r="A43" s="1195" t="s">
        <v>2663</v>
      </c>
      <c r="B43" s="1207" t="s">
        <v>2625</v>
      </c>
      <c r="C43" s="1208">
        <v>1835</v>
      </c>
      <c r="D43" s="1209">
        <v>15477</v>
      </c>
      <c r="E43" s="1210"/>
      <c r="F43" s="1210"/>
      <c r="G43" s="1210"/>
      <c r="H43" s="1210"/>
      <c r="I43" s="1195"/>
      <c r="J43" s="1207"/>
      <c r="K43" s="1210"/>
      <c r="L43" s="1210"/>
      <c r="M43" s="1210"/>
      <c r="N43" s="1210"/>
    </row>
    <row r="44" spans="1:14" ht="15.75" customHeight="1">
      <c r="A44" s="1195" t="s">
        <v>2664</v>
      </c>
      <c r="B44" s="1207" t="s">
        <v>2627</v>
      </c>
      <c r="C44" s="1208">
        <v>2315</v>
      </c>
      <c r="D44" s="1209">
        <v>43944</v>
      </c>
      <c r="E44" s="1210"/>
      <c r="F44" s="1210"/>
      <c r="G44" s="1210"/>
      <c r="H44" s="1210"/>
      <c r="I44" s="1195"/>
      <c r="J44" s="1207"/>
      <c r="K44" s="1210"/>
      <c r="L44" s="1210"/>
      <c r="M44" s="1210"/>
      <c r="N44" s="1210"/>
    </row>
    <row r="45" spans="1:14" ht="15.75" customHeight="1">
      <c r="A45" s="1195" t="s">
        <v>2665</v>
      </c>
      <c r="B45" s="1207" t="s">
        <v>2629</v>
      </c>
      <c r="C45" s="1208">
        <v>30</v>
      </c>
      <c r="D45" s="1209">
        <v>433</v>
      </c>
      <c r="E45" s="1210"/>
      <c r="F45" s="1210"/>
      <c r="G45" s="1210"/>
      <c r="H45" s="1210"/>
      <c r="I45" s="1195"/>
      <c r="J45" s="1207"/>
      <c r="K45" s="1210"/>
      <c r="L45" s="1210"/>
      <c r="M45" s="1210"/>
      <c r="N45" s="1210"/>
    </row>
    <row r="46" spans="1:14" ht="15.75" customHeight="1">
      <c r="A46" s="1195" t="s">
        <v>2666</v>
      </c>
      <c r="B46" s="1207" t="s">
        <v>2631</v>
      </c>
      <c r="C46" s="1208">
        <v>148</v>
      </c>
      <c r="D46" s="1209">
        <v>2364</v>
      </c>
      <c r="E46" s="1210"/>
      <c r="F46" s="1210"/>
      <c r="G46" s="1210"/>
      <c r="H46" s="1210"/>
      <c r="I46" s="1195"/>
      <c r="J46" s="1207"/>
      <c r="K46" s="1210"/>
      <c r="L46" s="1210"/>
      <c r="M46" s="1210"/>
      <c r="N46" s="1210"/>
    </row>
    <row r="47" spans="1:14" ht="15.75" customHeight="1">
      <c r="A47" s="1195" t="s">
        <v>2667</v>
      </c>
      <c r="B47" s="1207" t="s">
        <v>2633</v>
      </c>
      <c r="C47" s="1208">
        <v>509</v>
      </c>
      <c r="D47" s="1209">
        <v>12683</v>
      </c>
      <c r="E47" s="1210"/>
      <c r="F47" s="1210"/>
      <c r="G47" s="1210"/>
      <c r="H47" s="1210"/>
      <c r="I47" s="1195"/>
      <c r="J47" s="1207"/>
      <c r="K47" s="1210"/>
      <c r="L47" s="1210"/>
      <c r="M47" s="1210"/>
      <c r="N47" s="1210"/>
    </row>
    <row r="48" spans="1:14" ht="15.75" customHeight="1">
      <c r="A48" s="1195" t="s">
        <v>2668</v>
      </c>
      <c r="B48" s="1207" t="s">
        <v>2635</v>
      </c>
      <c r="C48" s="1208">
        <v>4929</v>
      </c>
      <c r="D48" s="1209">
        <v>43546</v>
      </c>
      <c r="E48" s="1210"/>
      <c r="F48" s="1210"/>
      <c r="G48" s="1210"/>
      <c r="H48" s="1210"/>
      <c r="I48" s="1195"/>
      <c r="J48" s="1207"/>
      <c r="K48" s="1210"/>
      <c r="L48" s="1210"/>
      <c r="M48" s="1210"/>
      <c r="N48" s="1210"/>
    </row>
    <row r="49" spans="1:14" ht="15.75" customHeight="1">
      <c r="A49" s="1195" t="s">
        <v>2669</v>
      </c>
      <c r="B49" s="1207" t="s">
        <v>2637</v>
      </c>
      <c r="C49" s="1208">
        <v>361</v>
      </c>
      <c r="D49" s="1209">
        <v>4279</v>
      </c>
      <c r="E49" s="1210"/>
      <c r="F49" s="1210"/>
      <c r="G49" s="1210"/>
      <c r="H49" s="1210"/>
      <c r="I49" s="1195"/>
      <c r="J49" s="1207"/>
      <c r="K49" s="1210"/>
      <c r="L49" s="1210"/>
      <c r="M49" s="1210"/>
      <c r="N49" s="1210"/>
    </row>
    <row r="50" spans="1:14" ht="15.75" customHeight="1">
      <c r="A50" s="1195" t="s">
        <v>2670</v>
      </c>
      <c r="B50" s="1207" t="s">
        <v>2639</v>
      </c>
      <c r="C50" s="1208">
        <v>1573</v>
      </c>
      <c r="D50" s="1209">
        <v>4959</v>
      </c>
      <c r="E50" s="1210"/>
      <c r="F50" s="1210"/>
      <c r="G50" s="1210"/>
      <c r="H50" s="1210"/>
      <c r="I50" s="1195"/>
      <c r="J50" s="1207"/>
      <c r="K50" s="1210"/>
      <c r="L50" s="1210"/>
      <c r="M50" s="1210"/>
      <c r="N50" s="1210"/>
    </row>
    <row r="51" spans="1:14" ht="15.75" customHeight="1">
      <c r="A51" s="1195" t="s">
        <v>2671</v>
      </c>
      <c r="B51" s="1207" t="s">
        <v>2641</v>
      </c>
      <c r="C51" s="1208">
        <v>868</v>
      </c>
      <c r="D51" s="1209">
        <v>6999</v>
      </c>
      <c r="E51" s="1210"/>
      <c r="F51" s="1210"/>
      <c r="G51" s="1210"/>
      <c r="H51" s="1210"/>
      <c r="I51" s="1195"/>
      <c r="J51" s="1207"/>
      <c r="K51" s="1210"/>
      <c r="L51" s="1210"/>
      <c r="M51" s="1210"/>
      <c r="N51" s="1210"/>
    </row>
    <row r="52" spans="1:14" ht="15.75" customHeight="1">
      <c r="A52" s="1195" t="s">
        <v>2672</v>
      </c>
      <c r="B52" s="1207" t="s">
        <v>2643</v>
      </c>
      <c r="C52" s="1208">
        <v>1996</v>
      </c>
      <c r="D52" s="1210">
        <v>15283</v>
      </c>
      <c r="E52" s="1210"/>
      <c r="F52" s="1210"/>
      <c r="G52" s="1210"/>
      <c r="H52" s="1210"/>
      <c r="I52" s="1195"/>
      <c r="J52" s="1207"/>
      <c r="K52" s="1210"/>
      <c r="L52" s="1210"/>
      <c r="M52" s="1210"/>
      <c r="N52" s="1210"/>
    </row>
    <row r="53" spans="1:14" ht="15.75" customHeight="1">
      <c r="A53" s="1195" t="s">
        <v>2673</v>
      </c>
      <c r="B53" s="1227" t="s">
        <v>2645</v>
      </c>
      <c r="C53" s="1208">
        <v>1810</v>
      </c>
      <c r="D53" s="1210">
        <v>7815</v>
      </c>
      <c r="E53" s="1210"/>
      <c r="F53" s="1210"/>
      <c r="G53" s="1210"/>
      <c r="H53" s="1210"/>
      <c r="I53" s="1195"/>
      <c r="J53" s="1227"/>
      <c r="K53" s="1210"/>
      <c r="L53" s="1210"/>
      <c r="M53" s="1210"/>
      <c r="N53" s="1210"/>
    </row>
    <row r="54" spans="1:14" ht="15.75" customHeight="1">
      <c r="A54" s="1195" t="s">
        <v>2674</v>
      </c>
      <c r="B54" s="1207" t="s">
        <v>2647</v>
      </c>
      <c r="C54" s="1228">
        <v>664</v>
      </c>
      <c r="D54" s="1229">
        <v>5895</v>
      </c>
      <c r="E54" s="1229"/>
      <c r="F54" s="1229"/>
      <c r="G54" s="1210"/>
      <c r="H54" s="1210"/>
      <c r="I54" s="1195"/>
      <c r="J54" s="1207"/>
      <c r="K54" s="1229"/>
      <c r="L54" s="1229"/>
      <c r="M54" s="1229"/>
      <c r="N54" s="1229"/>
    </row>
    <row r="55" spans="1:14" ht="15.75" customHeight="1">
      <c r="A55" s="1195" t="s">
        <v>2675</v>
      </c>
      <c r="B55" s="1207" t="s">
        <v>2649</v>
      </c>
      <c r="C55" s="1228">
        <v>1745</v>
      </c>
      <c r="D55" s="1229">
        <v>31218</v>
      </c>
      <c r="E55" s="1229"/>
      <c r="F55" s="1229"/>
      <c r="G55" s="1210"/>
      <c r="H55" s="1210"/>
      <c r="I55" s="1195"/>
      <c r="J55" s="1207"/>
      <c r="K55" s="1229"/>
      <c r="L55" s="1229"/>
      <c r="M55" s="1229"/>
      <c r="N55" s="1229"/>
    </row>
    <row r="56" spans="1:14" ht="15.75" customHeight="1">
      <c r="A56" s="1195" t="s">
        <v>2676</v>
      </c>
      <c r="B56" s="1207" t="s">
        <v>2651</v>
      </c>
      <c r="C56" s="1228">
        <v>129</v>
      </c>
      <c r="D56" s="1229">
        <v>1666</v>
      </c>
      <c r="E56" s="1229"/>
      <c r="F56" s="1229"/>
      <c r="G56" s="1210"/>
      <c r="H56" s="1210"/>
      <c r="I56" s="1195"/>
      <c r="J56" s="1207"/>
      <c r="K56" s="1229"/>
      <c r="L56" s="1229"/>
      <c r="M56" s="1229"/>
      <c r="N56" s="1229"/>
    </row>
    <row r="57" spans="1:14" ht="15.75" customHeight="1">
      <c r="A57" s="1195" t="s">
        <v>2677</v>
      </c>
      <c r="B57" s="1207" t="s">
        <v>2653</v>
      </c>
      <c r="C57" s="1228">
        <v>1389</v>
      </c>
      <c r="D57" s="1229">
        <v>16106</v>
      </c>
      <c r="E57" s="1229"/>
      <c r="F57" s="1229"/>
      <c r="G57" s="1210"/>
      <c r="H57" s="1210"/>
      <c r="I57" s="1195"/>
      <c r="J57" s="1207"/>
      <c r="K57" s="1229"/>
      <c r="L57" s="1229"/>
      <c r="M57" s="1229"/>
      <c r="N57" s="1229"/>
    </row>
    <row r="58" spans="1:14" ht="15.75" customHeight="1" thickBot="1">
      <c r="A58" s="1214" t="s">
        <v>2678</v>
      </c>
      <c r="B58" s="1219" t="s">
        <v>2656</v>
      </c>
      <c r="C58" s="1230" t="s">
        <v>717</v>
      </c>
      <c r="D58" s="1231" t="s">
        <v>717</v>
      </c>
      <c r="E58" s="1232"/>
      <c r="F58" s="1213"/>
      <c r="G58" s="1210"/>
      <c r="H58" s="1210"/>
      <c r="I58" s="1195"/>
      <c r="J58" s="1207"/>
      <c r="K58" s="1229"/>
      <c r="L58" s="1229"/>
      <c r="M58" s="1232"/>
      <c r="N58" s="1213"/>
    </row>
    <row r="59" spans="1:14" ht="16.5" customHeight="1">
      <c r="A59" s="1181"/>
      <c r="B59" s="1207"/>
      <c r="C59" s="1209"/>
      <c r="D59" s="1209"/>
      <c r="E59" s="1209"/>
      <c r="F59" s="1209"/>
      <c r="G59" s="1209"/>
      <c r="H59" s="1209"/>
      <c r="I59" s="1209"/>
      <c r="J59" s="1209"/>
      <c r="K59" s="1209"/>
      <c r="L59" s="1210"/>
      <c r="M59" s="1210"/>
      <c r="N59" s="1210"/>
    </row>
    <row r="60" spans="1:14" ht="16.5" customHeight="1"/>
    <row r="61" spans="1:14" ht="16.5" customHeight="1">
      <c r="K61" s="1229"/>
      <c r="L61" s="1229"/>
      <c r="M61" s="1229"/>
      <c r="N61" s="1229"/>
    </row>
    <row r="62" spans="1:14" ht="16.5" customHeight="1">
      <c r="A62" s="1206"/>
      <c r="B62" s="1206"/>
      <c r="C62" s="1206"/>
      <c r="D62" s="1206"/>
      <c r="E62" s="1206"/>
      <c r="F62" s="1206"/>
      <c r="G62" s="1206"/>
      <c r="H62" s="1206"/>
      <c r="I62" s="1206"/>
      <c r="J62" s="1206"/>
      <c r="K62" s="1206"/>
      <c r="L62" s="1206"/>
      <c r="M62" s="1206"/>
      <c r="N62" s="1206"/>
    </row>
    <row r="63" spans="1:14" ht="16.5" customHeight="1"/>
    <row r="64" spans="1:14" ht="16.5" customHeight="1"/>
    <row r="65" ht="16.5" customHeight="1"/>
    <row r="66" ht="16.5" customHeight="1"/>
  </sheetData>
  <mergeCells count="28">
    <mergeCell ref="M36:N36"/>
    <mergeCell ref="C37:D37"/>
    <mergeCell ref="E37:F37"/>
    <mergeCell ref="K37:K38"/>
    <mergeCell ref="L37:L38"/>
    <mergeCell ref="M37:N37"/>
    <mergeCell ref="K36:L36"/>
    <mergeCell ref="E35:F35"/>
    <mergeCell ref="A36:B38"/>
    <mergeCell ref="C36:D36"/>
    <mergeCell ref="E36:F36"/>
    <mergeCell ref="I36:J38"/>
    <mergeCell ref="K11:L11"/>
    <mergeCell ref="M11:N11"/>
    <mergeCell ref="C12:C13"/>
    <mergeCell ref="D12:D13"/>
    <mergeCell ref="E12:F12"/>
    <mergeCell ref="G12:G13"/>
    <mergeCell ref="H12:H13"/>
    <mergeCell ref="K12:K13"/>
    <mergeCell ref="L12:L13"/>
    <mergeCell ref="M12:N12"/>
    <mergeCell ref="I1:J1"/>
    <mergeCell ref="A11:B13"/>
    <mergeCell ref="C11:D11"/>
    <mergeCell ref="E11:F11"/>
    <mergeCell ref="G11:H11"/>
    <mergeCell ref="I11:J13"/>
  </mergeCells>
  <phoneticPr fontId="3"/>
  <printOptions horizontalCentered="1" verticalCentered="1"/>
  <pageMargins left="0.59055118110236227" right="0.59055118110236227" top="0.59055118110236227" bottom="0.59055118110236227" header="0.51181102362204722" footer="0.51181102362204722"/>
  <pageSetup paperSize="9" scale="93" pageOrder="overThenDown" orientation="portrait" r:id="rId1"/>
  <headerFooter alignWithMargins="0"/>
  <colBreaks count="1" manualBreakCount="1">
    <brk id="7"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900B4-1E76-423A-8990-B637FCF3EEB3}">
  <dimension ref="A1:AB78"/>
  <sheetViews>
    <sheetView view="pageBreakPreview" zoomScale="80" zoomScaleNormal="100" zoomScaleSheetLayoutView="80" workbookViewId="0">
      <pane ySplit="4" topLeftCell="A5" activePane="bottomLeft" state="frozen"/>
      <selection pane="bottomLeft"/>
    </sheetView>
  </sheetViews>
  <sheetFormatPr defaultColWidth="9" defaultRowHeight="15.9" customHeight="1"/>
  <cols>
    <col min="1" max="1" width="5" style="1195" customWidth="1"/>
    <col min="2" max="2" width="2.6328125" style="1172" customWidth="1"/>
    <col min="3" max="3" width="42.6328125" style="1172" customWidth="1"/>
    <col min="4" max="4" width="1.1796875" style="1172" customWidth="1"/>
    <col min="5" max="12" width="8.6328125" style="1234" customWidth="1"/>
    <col min="13" max="14" width="5.6328125" style="1234" customWidth="1"/>
    <col min="15" max="26" width="8.6328125" style="1234" customWidth="1"/>
    <col min="27" max="27" width="9.90625" style="1234" customWidth="1"/>
    <col min="28" max="28" width="6.36328125" style="1234" bestFit="1" customWidth="1"/>
    <col min="29" max="16384" width="9" style="1172"/>
  </cols>
  <sheetData>
    <row r="1" spans="1:28" ht="23.5">
      <c r="A1" s="1233" t="s">
        <v>2679</v>
      </c>
    </row>
    <row r="2" spans="1:28" ht="12.5" thickBot="1">
      <c r="A2" s="1181" t="s">
        <v>2680</v>
      </c>
      <c r="AB2" s="1235" t="s">
        <v>2681</v>
      </c>
    </row>
    <row r="3" spans="1:28" ht="35.15" customHeight="1">
      <c r="A3" s="3520" t="s">
        <v>2682</v>
      </c>
      <c r="B3" s="3520"/>
      <c r="C3" s="3520"/>
      <c r="D3" s="1236"/>
      <c r="E3" s="3542" t="s">
        <v>2683</v>
      </c>
      <c r="F3" s="3538"/>
      <c r="G3" s="3537" t="s">
        <v>2684</v>
      </c>
      <c r="H3" s="3538"/>
      <c r="I3" s="3537" t="s">
        <v>2685</v>
      </c>
      <c r="J3" s="3538"/>
      <c r="K3" s="3537" t="s">
        <v>2686</v>
      </c>
      <c r="L3" s="3538"/>
      <c r="M3" s="1237"/>
      <c r="N3" s="1237"/>
      <c r="O3" s="3542" t="s">
        <v>2687</v>
      </c>
      <c r="P3" s="3538"/>
      <c r="Q3" s="3537" t="s">
        <v>2688</v>
      </c>
      <c r="R3" s="3538"/>
      <c r="S3" s="3537" t="s">
        <v>2689</v>
      </c>
      <c r="T3" s="3538"/>
      <c r="U3" s="3537" t="s">
        <v>2690</v>
      </c>
      <c r="V3" s="3538"/>
      <c r="W3" s="3537" t="s">
        <v>2691</v>
      </c>
      <c r="X3" s="3538"/>
      <c r="Y3" s="3537" t="s">
        <v>2692</v>
      </c>
      <c r="Z3" s="3538"/>
      <c r="AA3" s="1238" t="s">
        <v>2693</v>
      </c>
      <c r="AB3" s="3539" t="s">
        <v>2694</v>
      </c>
    </row>
    <row r="4" spans="1:28" ht="17.25" customHeight="1">
      <c r="A4" s="3541"/>
      <c r="B4" s="3541"/>
      <c r="C4" s="3541"/>
      <c r="D4" s="1240"/>
      <c r="E4" s="1241" t="s">
        <v>2695</v>
      </c>
      <c r="F4" s="1242" t="s">
        <v>2696</v>
      </c>
      <c r="G4" s="1243" t="s">
        <v>2695</v>
      </c>
      <c r="H4" s="1243" t="s">
        <v>2696</v>
      </c>
      <c r="I4" s="1243" t="s">
        <v>2695</v>
      </c>
      <c r="J4" s="1243" t="s">
        <v>2696</v>
      </c>
      <c r="K4" s="1243" t="s">
        <v>2695</v>
      </c>
      <c r="L4" s="1243" t="s">
        <v>2696</v>
      </c>
      <c r="M4" s="1237"/>
      <c r="N4" s="1237"/>
      <c r="O4" s="1241" t="s">
        <v>2695</v>
      </c>
      <c r="P4" s="1243" t="s">
        <v>2696</v>
      </c>
      <c r="Q4" s="1243" t="s">
        <v>2695</v>
      </c>
      <c r="R4" s="1243" t="s">
        <v>2696</v>
      </c>
      <c r="S4" s="1243" t="s">
        <v>2695</v>
      </c>
      <c r="T4" s="1243" t="s">
        <v>2696</v>
      </c>
      <c r="U4" s="1243" t="s">
        <v>2695</v>
      </c>
      <c r="V4" s="1243" t="s">
        <v>2696</v>
      </c>
      <c r="W4" s="1243" t="s">
        <v>2695</v>
      </c>
      <c r="X4" s="1243" t="s">
        <v>2696</v>
      </c>
      <c r="Y4" s="1243" t="s">
        <v>2695</v>
      </c>
      <c r="Z4" s="1243" t="s">
        <v>2696</v>
      </c>
      <c r="AA4" s="1243" t="s">
        <v>2695</v>
      </c>
      <c r="AB4" s="3540"/>
    </row>
    <row r="5" spans="1:28" ht="9.9" customHeight="1">
      <c r="A5" s="1225"/>
      <c r="B5" s="1245"/>
      <c r="C5" s="1226"/>
      <c r="D5" s="1246"/>
      <c r="E5" s="134"/>
      <c r="F5" s="134"/>
      <c r="G5" s="134"/>
      <c r="H5" s="134"/>
      <c r="I5" s="134"/>
      <c r="J5" s="134"/>
      <c r="K5" s="134"/>
      <c r="L5" s="134"/>
      <c r="M5" s="134"/>
      <c r="N5" s="134"/>
      <c r="O5" s="134"/>
      <c r="P5" s="134"/>
      <c r="Q5" s="134"/>
      <c r="R5" s="134"/>
      <c r="S5" s="134"/>
      <c r="T5" s="134"/>
      <c r="U5" s="134"/>
      <c r="V5" s="134"/>
      <c r="W5" s="134"/>
      <c r="X5" s="134"/>
      <c r="Y5" s="134"/>
      <c r="Z5" s="134"/>
      <c r="AA5" s="395"/>
      <c r="AB5" s="1247"/>
    </row>
    <row r="6" spans="1:28" ht="15.75" customHeight="1">
      <c r="A6" s="1225" t="s">
        <v>2697</v>
      </c>
      <c r="B6" s="1206"/>
      <c r="C6" s="1226" t="s">
        <v>2698</v>
      </c>
      <c r="D6" s="1246"/>
      <c r="E6" s="1248">
        <v>20353</v>
      </c>
      <c r="F6" s="1248">
        <v>213285</v>
      </c>
      <c r="G6" s="1248">
        <v>11343</v>
      </c>
      <c r="H6" s="1248">
        <v>23861</v>
      </c>
      <c r="I6" s="1248">
        <v>4037</v>
      </c>
      <c r="J6" s="1248">
        <v>26708</v>
      </c>
      <c r="K6" s="1248">
        <v>2665</v>
      </c>
      <c r="L6" s="1248">
        <v>35809</v>
      </c>
      <c r="M6" s="1248"/>
      <c r="N6" s="1248"/>
      <c r="O6" s="1248">
        <v>911</v>
      </c>
      <c r="P6" s="1248">
        <v>21626</v>
      </c>
      <c r="Q6" s="1248">
        <v>689</v>
      </c>
      <c r="R6" s="1248">
        <v>26009</v>
      </c>
      <c r="S6" s="1248">
        <v>403</v>
      </c>
      <c r="T6" s="1248">
        <v>27216</v>
      </c>
      <c r="U6" s="1248">
        <v>126</v>
      </c>
      <c r="V6" s="1248">
        <v>16800</v>
      </c>
      <c r="W6" s="1248">
        <v>53</v>
      </c>
      <c r="X6" s="1248">
        <v>12437</v>
      </c>
      <c r="Y6" s="1248">
        <v>38</v>
      </c>
      <c r="Z6" s="1248">
        <v>22819</v>
      </c>
      <c r="AA6" s="1248">
        <v>88</v>
      </c>
      <c r="AB6" s="1249" t="s">
        <v>2697</v>
      </c>
    </row>
    <row r="7" spans="1:28" s="1254" customFormat="1" ht="15.75" customHeight="1">
      <c r="A7" s="1250" t="s">
        <v>2618</v>
      </c>
      <c r="B7" s="1251"/>
      <c r="C7" s="1226" t="s">
        <v>2699</v>
      </c>
      <c r="D7" s="1252"/>
      <c r="E7" s="1248">
        <v>51</v>
      </c>
      <c r="F7" s="1253">
        <v>616</v>
      </c>
      <c r="G7" s="1248">
        <v>23</v>
      </c>
      <c r="H7" s="1253">
        <v>57</v>
      </c>
      <c r="I7" s="1248">
        <v>8</v>
      </c>
      <c r="J7" s="1253">
        <v>54</v>
      </c>
      <c r="K7" s="1248">
        <v>11</v>
      </c>
      <c r="L7" s="1253">
        <v>133</v>
      </c>
      <c r="M7" s="1253"/>
      <c r="N7" s="1253"/>
      <c r="O7" s="1248">
        <v>2</v>
      </c>
      <c r="P7" s="1253">
        <v>43</v>
      </c>
      <c r="Q7" s="1248">
        <v>5</v>
      </c>
      <c r="R7" s="1253">
        <v>193</v>
      </c>
      <c r="S7" s="1248">
        <v>2</v>
      </c>
      <c r="T7" s="1253">
        <v>136</v>
      </c>
      <c r="U7" s="1248" t="s">
        <v>717</v>
      </c>
      <c r="V7" s="1253" t="s">
        <v>717</v>
      </c>
      <c r="W7" s="1253" t="s">
        <v>717</v>
      </c>
      <c r="X7" s="1253" t="s">
        <v>717</v>
      </c>
      <c r="Y7" s="1253" t="s">
        <v>717</v>
      </c>
      <c r="Z7" s="1253" t="s">
        <v>717</v>
      </c>
      <c r="AA7" s="1253" t="s">
        <v>717</v>
      </c>
      <c r="AB7" s="1249" t="s">
        <v>2618</v>
      </c>
    </row>
    <row r="8" spans="1:28" s="1254" customFormat="1" ht="15.75" customHeight="1">
      <c r="A8" s="1250" t="s">
        <v>2700</v>
      </c>
      <c r="B8" s="1251"/>
      <c r="C8" s="1226" t="s">
        <v>2701</v>
      </c>
      <c r="D8" s="1252"/>
      <c r="E8" s="1248">
        <v>44</v>
      </c>
      <c r="F8" s="1248">
        <v>532</v>
      </c>
      <c r="G8" s="1248">
        <v>22</v>
      </c>
      <c r="H8" s="1248">
        <v>56</v>
      </c>
      <c r="I8" s="1248">
        <v>7</v>
      </c>
      <c r="J8" s="1248">
        <v>46</v>
      </c>
      <c r="K8" s="1248">
        <v>7</v>
      </c>
      <c r="L8" s="1248">
        <v>80</v>
      </c>
      <c r="M8" s="1248"/>
      <c r="N8" s="1248"/>
      <c r="O8" s="1248">
        <v>1</v>
      </c>
      <c r="P8" s="1248">
        <v>21</v>
      </c>
      <c r="Q8" s="1248">
        <v>5</v>
      </c>
      <c r="R8" s="1248">
        <v>193</v>
      </c>
      <c r="S8" s="1248">
        <v>2</v>
      </c>
      <c r="T8" s="1248">
        <v>136</v>
      </c>
      <c r="U8" s="1248" t="s">
        <v>717</v>
      </c>
      <c r="V8" s="1248" t="s">
        <v>717</v>
      </c>
      <c r="W8" s="1248" t="s">
        <v>717</v>
      </c>
      <c r="X8" s="1248" t="s">
        <v>717</v>
      </c>
      <c r="Y8" s="1248" t="s">
        <v>717</v>
      </c>
      <c r="Z8" s="1248" t="s">
        <v>717</v>
      </c>
      <c r="AA8" s="1248" t="s">
        <v>717</v>
      </c>
      <c r="AB8" s="1249" t="s">
        <v>2700</v>
      </c>
    </row>
    <row r="9" spans="1:28" ht="15.75" customHeight="1">
      <c r="A9" s="1255"/>
      <c r="B9" s="1256" t="s">
        <v>2702</v>
      </c>
      <c r="C9" s="1207" t="s">
        <v>2703</v>
      </c>
      <c r="D9" s="1257"/>
      <c r="E9" s="1258">
        <v>36</v>
      </c>
      <c r="F9" s="1258">
        <v>408</v>
      </c>
      <c r="G9" s="1258">
        <v>18</v>
      </c>
      <c r="H9" s="1258">
        <v>46</v>
      </c>
      <c r="I9" s="1258">
        <v>6</v>
      </c>
      <c r="J9" s="1258">
        <v>40</v>
      </c>
      <c r="K9" s="1258">
        <v>6</v>
      </c>
      <c r="L9" s="1258">
        <v>70</v>
      </c>
      <c r="M9" s="1258"/>
      <c r="N9" s="1258"/>
      <c r="O9" s="1258">
        <v>1</v>
      </c>
      <c r="P9" s="1258">
        <v>21</v>
      </c>
      <c r="Q9" s="1258">
        <v>4</v>
      </c>
      <c r="R9" s="1258">
        <v>159</v>
      </c>
      <c r="S9" s="1258">
        <v>1</v>
      </c>
      <c r="T9" s="1258">
        <v>72</v>
      </c>
      <c r="U9" s="1248" t="s">
        <v>717</v>
      </c>
      <c r="V9" s="1248" t="s">
        <v>717</v>
      </c>
      <c r="W9" s="1248" t="s">
        <v>717</v>
      </c>
      <c r="X9" s="1248" t="s">
        <v>717</v>
      </c>
      <c r="Y9" s="1248" t="s">
        <v>717</v>
      </c>
      <c r="Z9" s="1248" t="s">
        <v>717</v>
      </c>
      <c r="AA9" s="1248" t="s">
        <v>717</v>
      </c>
      <c r="AB9" s="1259" t="s">
        <v>2702</v>
      </c>
    </row>
    <row r="10" spans="1:28" ht="15.75" customHeight="1">
      <c r="B10" s="1207" t="s">
        <v>2704</v>
      </c>
      <c r="C10" s="1207" t="s">
        <v>2705</v>
      </c>
      <c r="D10" s="1257"/>
      <c r="E10" s="1258">
        <v>8</v>
      </c>
      <c r="F10" s="1258">
        <v>124</v>
      </c>
      <c r="G10" s="1258">
        <v>4</v>
      </c>
      <c r="H10" s="1258">
        <v>10</v>
      </c>
      <c r="I10" s="1258">
        <v>1</v>
      </c>
      <c r="J10" s="1258">
        <v>6</v>
      </c>
      <c r="K10" s="1258">
        <v>1</v>
      </c>
      <c r="L10" s="1258">
        <v>10</v>
      </c>
      <c r="M10" s="1258"/>
      <c r="N10" s="1258"/>
      <c r="O10" s="1258" t="s">
        <v>717</v>
      </c>
      <c r="P10" s="1258" t="s">
        <v>717</v>
      </c>
      <c r="Q10" s="1258">
        <v>1</v>
      </c>
      <c r="R10" s="1258">
        <v>34</v>
      </c>
      <c r="S10" s="1258">
        <v>1</v>
      </c>
      <c r="T10" s="1258">
        <v>64</v>
      </c>
      <c r="U10" s="1248" t="s">
        <v>717</v>
      </c>
      <c r="V10" s="1248" t="s">
        <v>717</v>
      </c>
      <c r="W10" s="1248" t="s">
        <v>717</v>
      </c>
      <c r="X10" s="1248" t="s">
        <v>717</v>
      </c>
      <c r="Y10" s="1248" t="s">
        <v>717</v>
      </c>
      <c r="Z10" s="1248" t="s">
        <v>717</v>
      </c>
      <c r="AA10" s="1248" t="s">
        <v>717</v>
      </c>
      <c r="AB10" s="1259" t="s">
        <v>2704</v>
      </c>
    </row>
    <row r="11" spans="1:28" s="1254" customFormat="1" ht="15.75" customHeight="1">
      <c r="A11" s="1250" t="s">
        <v>2239</v>
      </c>
      <c r="B11" s="1260"/>
      <c r="C11" s="1226" t="s">
        <v>2706</v>
      </c>
      <c r="D11" s="1246"/>
      <c r="E11" s="1261">
        <v>7</v>
      </c>
      <c r="F11" s="1261">
        <v>84</v>
      </c>
      <c r="G11" s="1261">
        <v>1</v>
      </c>
      <c r="H11" s="1261">
        <v>1</v>
      </c>
      <c r="I11" s="1261">
        <v>1</v>
      </c>
      <c r="J11" s="1261">
        <v>8</v>
      </c>
      <c r="K11" s="1261">
        <v>4</v>
      </c>
      <c r="L11" s="1261">
        <v>53</v>
      </c>
      <c r="M11" s="1261"/>
      <c r="N11" s="1261"/>
      <c r="O11" s="1261">
        <v>1</v>
      </c>
      <c r="P11" s="1261">
        <v>22</v>
      </c>
      <c r="Q11" s="1258" t="s">
        <v>717</v>
      </c>
      <c r="R11" s="1258" t="s">
        <v>717</v>
      </c>
      <c r="S11" s="1258" t="s">
        <v>717</v>
      </c>
      <c r="T11" s="1258" t="s">
        <v>717</v>
      </c>
      <c r="U11" s="1258" t="s">
        <v>717</v>
      </c>
      <c r="V11" s="1258" t="s">
        <v>717</v>
      </c>
      <c r="W11" s="1258" t="s">
        <v>717</v>
      </c>
      <c r="X11" s="1258" t="s">
        <v>717</v>
      </c>
      <c r="Y11" s="1258" t="s">
        <v>717</v>
      </c>
      <c r="Z11" s="1258" t="s">
        <v>717</v>
      </c>
      <c r="AA11" s="1258" t="s">
        <v>717</v>
      </c>
      <c r="AB11" s="1249" t="s">
        <v>2239</v>
      </c>
    </row>
    <row r="12" spans="1:28" ht="15.75" customHeight="1">
      <c r="A12" s="1255"/>
      <c r="B12" s="1256" t="s">
        <v>2707</v>
      </c>
      <c r="C12" s="1207" t="s">
        <v>2708</v>
      </c>
      <c r="D12" s="1257"/>
      <c r="E12" s="1258">
        <v>2</v>
      </c>
      <c r="F12" s="1258">
        <v>23</v>
      </c>
      <c r="G12" s="1258">
        <v>1</v>
      </c>
      <c r="H12" s="1258">
        <v>1</v>
      </c>
      <c r="I12" s="1258" t="s">
        <v>717</v>
      </c>
      <c r="J12" s="1258" t="s">
        <v>717</v>
      </c>
      <c r="K12" s="1258" t="s">
        <v>717</v>
      </c>
      <c r="L12" s="1258" t="s">
        <v>717</v>
      </c>
      <c r="M12" s="1258"/>
      <c r="N12" s="1258"/>
      <c r="O12" s="1258">
        <v>1</v>
      </c>
      <c r="P12" s="1258">
        <v>22</v>
      </c>
      <c r="Q12" s="1258" t="s">
        <v>717</v>
      </c>
      <c r="R12" s="1258" t="s">
        <v>717</v>
      </c>
      <c r="S12" s="1258" t="s">
        <v>717</v>
      </c>
      <c r="T12" s="1258" t="s">
        <v>717</v>
      </c>
      <c r="U12" s="1258" t="s">
        <v>717</v>
      </c>
      <c r="V12" s="1258" t="s">
        <v>717</v>
      </c>
      <c r="W12" s="1258" t="s">
        <v>717</v>
      </c>
      <c r="X12" s="1258" t="s">
        <v>717</v>
      </c>
      <c r="Y12" s="1258" t="s">
        <v>717</v>
      </c>
      <c r="Z12" s="1258" t="s">
        <v>717</v>
      </c>
      <c r="AA12" s="1258" t="s">
        <v>717</v>
      </c>
      <c r="AB12" s="1259" t="s">
        <v>2707</v>
      </c>
    </row>
    <row r="13" spans="1:28" ht="15.75" customHeight="1">
      <c r="A13" s="1255"/>
      <c r="B13" s="1256" t="s">
        <v>2709</v>
      </c>
      <c r="C13" s="1207" t="s">
        <v>2710</v>
      </c>
      <c r="D13" s="1257"/>
      <c r="E13" s="1258">
        <v>5</v>
      </c>
      <c r="F13" s="1258">
        <v>61</v>
      </c>
      <c r="G13" s="1258" t="s">
        <v>717</v>
      </c>
      <c r="H13" s="1258" t="s">
        <v>717</v>
      </c>
      <c r="I13" s="1258">
        <v>1</v>
      </c>
      <c r="J13" s="1258">
        <v>8</v>
      </c>
      <c r="K13" s="1258">
        <v>4</v>
      </c>
      <c r="L13" s="1258">
        <v>53</v>
      </c>
      <c r="M13" s="1258"/>
      <c r="N13" s="1258"/>
      <c r="O13" s="1258" t="s">
        <v>717</v>
      </c>
      <c r="P13" s="1258" t="s">
        <v>717</v>
      </c>
      <c r="Q13" s="1258" t="s">
        <v>717</v>
      </c>
      <c r="R13" s="1258" t="s">
        <v>717</v>
      </c>
      <c r="S13" s="1258" t="s">
        <v>717</v>
      </c>
      <c r="T13" s="1258" t="s">
        <v>717</v>
      </c>
      <c r="U13" s="1258" t="s">
        <v>717</v>
      </c>
      <c r="V13" s="1258" t="s">
        <v>717</v>
      </c>
      <c r="W13" s="1258" t="s">
        <v>717</v>
      </c>
      <c r="X13" s="1258" t="s">
        <v>717</v>
      </c>
      <c r="Y13" s="1258" t="s">
        <v>717</v>
      </c>
      <c r="Z13" s="1258" t="s">
        <v>717</v>
      </c>
      <c r="AA13" s="1258" t="s">
        <v>717</v>
      </c>
      <c r="AB13" s="1259" t="s">
        <v>2709</v>
      </c>
    </row>
    <row r="14" spans="1:28" s="1206" customFormat="1" ht="15.75" customHeight="1">
      <c r="A14" s="1225" t="s">
        <v>2711</v>
      </c>
      <c r="C14" s="1226" t="s">
        <v>2712</v>
      </c>
      <c r="D14" s="1246"/>
      <c r="E14" s="1262">
        <v>4151</v>
      </c>
      <c r="F14" s="1262">
        <v>59423</v>
      </c>
      <c r="G14" s="1262">
        <v>1792</v>
      </c>
      <c r="H14" s="1262">
        <v>4313</v>
      </c>
      <c r="I14" s="1262">
        <v>1087</v>
      </c>
      <c r="J14" s="1262">
        <v>7284</v>
      </c>
      <c r="K14" s="1262">
        <v>690</v>
      </c>
      <c r="L14" s="1262">
        <v>9306</v>
      </c>
      <c r="M14" s="1262"/>
      <c r="N14" s="1262"/>
      <c r="O14" s="1262">
        <v>221</v>
      </c>
      <c r="P14" s="1262">
        <v>5289</v>
      </c>
      <c r="Q14" s="1262">
        <v>190</v>
      </c>
      <c r="R14" s="1262">
        <v>7155</v>
      </c>
      <c r="S14" s="1262">
        <v>99</v>
      </c>
      <c r="T14" s="1262">
        <v>6542</v>
      </c>
      <c r="U14" s="1262">
        <v>41</v>
      </c>
      <c r="V14" s="1262">
        <v>5757</v>
      </c>
      <c r="W14" s="1262">
        <v>17</v>
      </c>
      <c r="X14" s="1262">
        <v>3983</v>
      </c>
      <c r="Y14" s="1262">
        <v>11</v>
      </c>
      <c r="Z14" s="1262">
        <v>9794</v>
      </c>
      <c r="AA14" s="1262">
        <v>3</v>
      </c>
      <c r="AB14" s="1249" t="s">
        <v>2711</v>
      </c>
    </row>
    <row r="15" spans="1:28" s="1206" customFormat="1" ht="15.75" customHeight="1">
      <c r="A15" s="1250" t="s">
        <v>2240</v>
      </c>
      <c r="B15" s="1260"/>
      <c r="C15" s="1226" t="s">
        <v>2713</v>
      </c>
      <c r="D15" s="1246"/>
      <c r="E15" s="1248">
        <v>1</v>
      </c>
      <c r="F15" s="1248">
        <v>2</v>
      </c>
      <c r="G15" s="1248">
        <v>1</v>
      </c>
      <c r="H15" s="1248">
        <v>2</v>
      </c>
      <c r="I15" s="1258" t="s">
        <v>717</v>
      </c>
      <c r="J15" s="1258" t="s">
        <v>717</v>
      </c>
      <c r="K15" s="1258" t="s">
        <v>717</v>
      </c>
      <c r="L15" s="1258" t="s">
        <v>717</v>
      </c>
      <c r="M15" s="1261"/>
      <c r="N15" s="1261"/>
      <c r="O15" s="1258" t="s">
        <v>717</v>
      </c>
      <c r="P15" s="1258" t="s">
        <v>717</v>
      </c>
      <c r="Q15" s="1258" t="s">
        <v>717</v>
      </c>
      <c r="R15" s="1258" t="s">
        <v>717</v>
      </c>
      <c r="S15" s="1258" t="s">
        <v>717</v>
      </c>
      <c r="T15" s="1258" t="s">
        <v>717</v>
      </c>
      <c r="U15" s="1258" t="s">
        <v>717</v>
      </c>
      <c r="V15" s="1258" t="s">
        <v>717</v>
      </c>
      <c r="W15" s="1258" t="s">
        <v>717</v>
      </c>
      <c r="X15" s="1258" t="s">
        <v>717</v>
      </c>
      <c r="Y15" s="1258" t="s">
        <v>717</v>
      </c>
      <c r="Z15" s="1258" t="s">
        <v>717</v>
      </c>
      <c r="AA15" s="1258" t="s">
        <v>717</v>
      </c>
      <c r="AB15" s="1249" t="s">
        <v>2240</v>
      </c>
    </row>
    <row r="16" spans="1:28" ht="15.75" customHeight="1">
      <c r="A16" s="1255"/>
      <c r="B16" s="1256" t="s">
        <v>2714</v>
      </c>
      <c r="C16" s="1207" t="s">
        <v>2715</v>
      </c>
      <c r="D16" s="1257"/>
      <c r="E16" s="1258">
        <v>1</v>
      </c>
      <c r="F16" s="1258">
        <v>2</v>
      </c>
      <c r="G16" s="1258">
        <v>1</v>
      </c>
      <c r="H16" s="1258">
        <v>2</v>
      </c>
      <c r="I16" s="1258" t="s">
        <v>717</v>
      </c>
      <c r="J16" s="1258" t="s">
        <v>717</v>
      </c>
      <c r="K16" s="1258" t="s">
        <v>717</v>
      </c>
      <c r="L16" s="1258" t="s">
        <v>717</v>
      </c>
      <c r="M16" s="1258"/>
      <c r="N16" s="1258"/>
      <c r="O16" s="1258" t="s">
        <v>717</v>
      </c>
      <c r="P16" s="1258" t="s">
        <v>717</v>
      </c>
      <c r="Q16" s="1258" t="s">
        <v>717</v>
      </c>
      <c r="R16" s="1258" t="s">
        <v>717</v>
      </c>
      <c r="S16" s="1258" t="s">
        <v>717</v>
      </c>
      <c r="T16" s="1258" t="s">
        <v>717</v>
      </c>
      <c r="U16" s="1258" t="s">
        <v>717</v>
      </c>
      <c r="V16" s="1258" t="s">
        <v>717</v>
      </c>
      <c r="W16" s="1258" t="s">
        <v>717</v>
      </c>
      <c r="X16" s="1258" t="s">
        <v>717</v>
      </c>
      <c r="Y16" s="1258" t="s">
        <v>717</v>
      </c>
      <c r="Z16" s="1258" t="s">
        <v>717</v>
      </c>
      <c r="AA16" s="1258" t="s">
        <v>717</v>
      </c>
      <c r="AB16" s="1259" t="s">
        <v>2714</v>
      </c>
    </row>
    <row r="17" spans="1:28" s="1206" customFormat="1" ht="15.75" customHeight="1">
      <c r="A17" s="1250" t="s">
        <v>2241</v>
      </c>
      <c r="B17" s="1260"/>
      <c r="C17" s="1226" t="s">
        <v>2625</v>
      </c>
      <c r="D17" s="1246"/>
      <c r="E17" s="1261">
        <v>1835</v>
      </c>
      <c r="F17" s="1261">
        <v>15477</v>
      </c>
      <c r="G17" s="1261">
        <v>822</v>
      </c>
      <c r="H17" s="1261">
        <v>1990</v>
      </c>
      <c r="I17" s="1261">
        <v>578</v>
      </c>
      <c r="J17" s="1261">
        <v>3815</v>
      </c>
      <c r="K17" s="1261">
        <v>294</v>
      </c>
      <c r="L17" s="1261">
        <v>3875</v>
      </c>
      <c r="M17" s="1261"/>
      <c r="N17" s="1261"/>
      <c r="O17" s="1261">
        <v>62</v>
      </c>
      <c r="P17" s="1261">
        <v>1475</v>
      </c>
      <c r="Q17" s="1261">
        <v>47</v>
      </c>
      <c r="R17" s="1261">
        <v>1727</v>
      </c>
      <c r="S17" s="1261">
        <v>26</v>
      </c>
      <c r="T17" s="1261">
        <v>1757</v>
      </c>
      <c r="U17" s="1261">
        <v>4</v>
      </c>
      <c r="V17" s="1261">
        <v>617</v>
      </c>
      <c r="W17" s="1261">
        <v>1</v>
      </c>
      <c r="X17" s="1261">
        <v>221</v>
      </c>
      <c r="Y17" s="1258" t="s">
        <v>717</v>
      </c>
      <c r="Z17" s="1258" t="s">
        <v>717</v>
      </c>
      <c r="AA17" s="1261">
        <v>1</v>
      </c>
      <c r="AB17" s="1249" t="s">
        <v>2241</v>
      </c>
    </row>
    <row r="18" spans="1:28" ht="15.75" customHeight="1">
      <c r="A18" s="1255"/>
      <c r="B18" s="1256" t="s">
        <v>2716</v>
      </c>
      <c r="C18" s="1207" t="s">
        <v>2717</v>
      </c>
      <c r="D18" s="1257"/>
      <c r="E18" s="1258">
        <v>777</v>
      </c>
      <c r="F18" s="1258">
        <v>6709</v>
      </c>
      <c r="G18" s="1258">
        <v>327</v>
      </c>
      <c r="H18" s="1258">
        <v>799</v>
      </c>
      <c r="I18" s="1258">
        <v>251</v>
      </c>
      <c r="J18" s="1258">
        <v>1673</v>
      </c>
      <c r="K18" s="1258">
        <v>126</v>
      </c>
      <c r="L18" s="1258">
        <v>1696</v>
      </c>
      <c r="M18" s="1258"/>
      <c r="N18" s="1258"/>
      <c r="O18" s="1258">
        <v>38</v>
      </c>
      <c r="P18" s="1258">
        <v>908</v>
      </c>
      <c r="Q18" s="1258">
        <v>23</v>
      </c>
      <c r="R18" s="1258">
        <v>849</v>
      </c>
      <c r="S18" s="1258">
        <v>12</v>
      </c>
      <c r="T18" s="1258">
        <v>784</v>
      </c>
      <c r="U18" s="1258" t="s">
        <v>717</v>
      </c>
      <c r="V18" s="1258" t="s">
        <v>717</v>
      </c>
      <c r="W18" s="1258" t="s">
        <v>717</v>
      </c>
      <c r="X18" s="1258" t="s">
        <v>717</v>
      </c>
      <c r="Y18" s="1258" t="s">
        <v>717</v>
      </c>
      <c r="Z18" s="1258" t="s">
        <v>717</v>
      </c>
      <c r="AA18" s="1258" t="s">
        <v>717</v>
      </c>
      <c r="AB18" s="1259" t="s">
        <v>2716</v>
      </c>
    </row>
    <row r="19" spans="1:28" ht="15.75" customHeight="1">
      <c r="A19" s="1255"/>
      <c r="B19" s="1256" t="s">
        <v>2718</v>
      </c>
      <c r="C19" s="1207" t="s">
        <v>2719</v>
      </c>
      <c r="D19" s="1257"/>
      <c r="E19" s="1258">
        <v>594</v>
      </c>
      <c r="F19" s="1258">
        <v>3913</v>
      </c>
      <c r="G19" s="1258">
        <v>308</v>
      </c>
      <c r="H19" s="1258">
        <v>733</v>
      </c>
      <c r="I19" s="1258">
        <v>175</v>
      </c>
      <c r="J19" s="1258">
        <v>1132</v>
      </c>
      <c r="K19" s="1258">
        <v>87</v>
      </c>
      <c r="L19" s="1258">
        <v>1108</v>
      </c>
      <c r="M19" s="1258"/>
      <c r="N19" s="1258"/>
      <c r="O19" s="1258">
        <v>9</v>
      </c>
      <c r="P19" s="1258">
        <v>213</v>
      </c>
      <c r="Q19" s="1258">
        <v>10</v>
      </c>
      <c r="R19" s="1258">
        <v>358</v>
      </c>
      <c r="S19" s="1258">
        <v>3</v>
      </c>
      <c r="T19" s="1258">
        <v>225</v>
      </c>
      <c r="U19" s="1258">
        <v>1</v>
      </c>
      <c r="V19" s="1258">
        <v>144</v>
      </c>
      <c r="W19" s="1258" t="s">
        <v>717</v>
      </c>
      <c r="X19" s="1258" t="s">
        <v>717</v>
      </c>
      <c r="Y19" s="1258" t="s">
        <v>717</v>
      </c>
      <c r="Z19" s="1258" t="s">
        <v>717</v>
      </c>
      <c r="AA19" s="1258">
        <v>1</v>
      </c>
      <c r="AB19" s="1259" t="s">
        <v>2718</v>
      </c>
    </row>
    <row r="20" spans="1:28" ht="15.75" customHeight="1">
      <c r="A20" s="1255"/>
      <c r="B20" s="1256" t="s">
        <v>2720</v>
      </c>
      <c r="C20" s="1207" t="s">
        <v>2721</v>
      </c>
      <c r="D20" s="1257"/>
      <c r="E20" s="1258">
        <v>464</v>
      </c>
      <c r="F20" s="1258">
        <v>4855</v>
      </c>
      <c r="G20" s="1258">
        <v>187</v>
      </c>
      <c r="H20" s="1258">
        <v>458</v>
      </c>
      <c r="I20" s="1258">
        <v>152</v>
      </c>
      <c r="J20" s="1258">
        <v>1010</v>
      </c>
      <c r="K20" s="1258">
        <v>81</v>
      </c>
      <c r="L20" s="1258">
        <v>1071</v>
      </c>
      <c r="M20" s="1258"/>
      <c r="N20" s="1258"/>
      <c r="O20" s="1258">
        <v>15</v>
      </c>
      <c r="P20" s="1258">
        <v>354</v>
      </c>
      <c r="Q20" s="1258">
        <v>14</v>
      </c>
      <c r="R20" s="1258">
        <v>520</v>
      </c>
      <c r="S20" s="1258">
        <v>11</v>
      </c>
      <c r="T20" s="1258">
        <v>748</v>
      </c>
      <c r="U20" s="1258">
        <v>3</v>
      </c>
      <c r="V20" s="1258">
        <v>473</v>
      </c>
      <c r="W20" s="1258">
        <v>1</v>
      </c>
      <c r="X20" s="1258">
        <v>221</v>
      </c>
      <c r="Y20" s="1258" t="s">
        <v>717</v>
      </c>
      <c r="Z20" s="1258" t="s">
        <v>717</v>
      </c>
      <c r="AA20" s="1258" t="s">
        <v>717</v>
      </c>
      <c r="AB20" s="1259" t="s">
        <v>2720</v>
      </c>
    </row>
    <row r="21" spans="1:28" s="1206" customFormat="1" ht="15.75" customHeight="1">
      <c r="A21" s="1250" t="s">
        <v>2242</v>
      </c>
      <c r="B21" s="1260"/>
      <c r="C21" s="1226" t="s">
        <v>2627</v>
      </c>
      <c r="D21" s="1246"/>
      <c r="E21" s="1261">
        <v>2315</v>
      </c>
      <c r="F21" s="1261">
        <v>43944</v>
      </c>
      <c r="G21" s="1261">
        <v>969</v>
      </c>
      <c r="H21" s="1261">
        <v>2321</v>
      </c>
      <c r="I21" s="1261">
        <v>509</v>
      </c>
      <c r="J21" s="1261">
        <v>3469</v>
      </c>
      <c r="K21" s="1261">
        <v>396</v>
      </c>
      <c r="L21" s="1261">
        <v>5431</v>
      </c>
      <c r="M21" s="1261"/>
      <c r="N21" s="1261"/>
      <c r="O21" s="1261">
        <v>159</v>
      </c>
      <c r="P21" s="1261">
        <v>3814</v>
      </c>
      <c r="Q21" s="1261">
        <v>143</v>
      </c>
      <c r="R21" s="1261">
        <v>5428</v>
      </c>
      <c r="S21" s="1261">
        <v>73</v>
      </c>
      <c r="T21" s="1261">
        <v>4785</v>
      </c>
      <c r="U21" s="1261">
        <v>37</v>
      </c>
      <c r="V21" s="1261">
        <v>5140</v>
      </c>
      <c r="W21" s="1261">
        <v>16</v>
      </c>
      <c r="X21" s="1261">
        <v>3762</v>
      </c>
      <c r="Y21" s="1261">
        <v>11</v>
      </c>
      <c r="Z21" s="1261">
        <v>9794</v>
      </c>
      <c r="AA21" s="1261">
        <v>2</v>
      </c>
      <c r="AB21" s="1249" t="s">
        <v>2242</v>
      </c>
    </row>
    <row r="22" spans="1:28" ht="15.75" customHeight="1">
      <c r="A22" s="1255"/>
      <c r="B22" s="1256" t="s">
        <v>2722</v>
      </c>
      <c r="C22" s="1207" t="s">
        <v>2723</v>
      </c>
      <c r="D22" s="1257"/>
      <c r="E22" s="1258">
        <v>145</v>
      </c>
      <c r="F22" s="1258">
        <v>3848</v>
      </c>
      <c r="G22" s="1258">
        <v>40</v>
      </c>
      <c r="H22" s="1258">
        <v>110</v>
      </c>
      <c r="I22" s="1258">
        <v>31</v>
      </c>
      <c r="J22" s="1258">
        <v>201</v>
      </c>
      <c r="K22" s="1258">
        <v>31</v>
      </c>
      <c r="L22" s="1258">
        <v>417</v>
      </c>
      <c r="M22" s="1258"/>
      <c r="N22" s="1258"/>
      <c r="O22" s="1258">
        <v>10</v>
      </c>
      <c r="P22" s="1258">
        <v>245</v>
      </c>
      <c r="Q22" s="1258">
        <v>13</v>
      </c>
      <c r="R22" s="1258">
        <v>498</v>
      </c>
      <c r="S22" s="1258">
        <v>10</v>
      </c>
      <c r="T22" s="1258">
        <v>643</v>
      </c>
      <c r="U22" s="1258">
        <v>8</v>
      </c>
      <c r="V22" s="1258">
        <v>1225</v>
      </c>
      <c r="W22" s="1258">
        <v>2</v>
      </c>
      <c r="X22" s="1258">
        <v>509</v>
      </c>
      <c r="Y22" s="1258" t="s">
        <v>717</v>
      </c>
      <c r="Z22" s="1258" t="s">
        <v>717</v>
      </c>
      <c r="AA22" s="1258" t="s">
        <v>717</v>
      </c>
      <c r="AB22" s="1263" t="s">
        <v>2722</v>
      </c>
    </row>
    <row r="23" spans="1:28" ht="15.75" customHeight="1">
      <c r="A23" s="1255"/>
      <c r="B23" s="1256" t="s">
        <v>2724</v>
      </c>
      <c r="C23" s="1207" t="s">
        <v>2725</v>
      </c>
      <c r="D23" s="1257"/>
      <c r="E23" s="1258">
        <v>19</v>
      </c>
      <c r="F23" s="1258">
        <v>151</v>
      </c>
      <c r="G23" s="1258">
        <v>8</v>
      </c>
      <c r="H23" s="1258">
        <v>18</v>
      </c>
      <c r="I23" s="1258">
        <v>5</v>
      </c>
      <c r="J23" s="1258">
        <v>32</v>
      </c>
      <c r="K23" s="1258">
        <v>5</v>
      </c>
      <c r="L23" s="1258">
        <v>77</v>
      </c>
      <c r="M23" s="1258"/>
      <c r="N23" s="1258"/>
      <c r="O23" s="1258">
        <v>1</v>
      </c>
      <c r="P23" s="1258">
        <v>24</v>
      </c>
      <c r="Q23" s="1258" t="s">
        <v>717</v>
      </c>
      <c r="R23" s="1258" t="s">
        <v>717</v>
      </c>
      <c r="S23" s="1258" t="s">
        <v>717</v>
      </c>
      <c r="T23" s="1258" t="s">
        <v>717</v>
      </c>
      <c r="U23" s="1258" t="s">
        <v>717</v>
      </c>
      <c r="V23" s="1258" t="s">
        <v>717</v>
      </c>
      <c r="W23" s="1258" t="s">
        <v>717</v>
      </c>
      <c r="X23" s="1258" t="s">
        <v>717</v>
      </c>
      <c r="Y23" s="1258" t="s">
        <v>717</v>
      </c>
      <c r="Z23" s="1258" t="s">
        <v>717</v>
      </c>
      <c r="AA23" s="1258" t="s">
        <v>717</v>
      </c>
      <c r="AB23" s="1259">
        <v>10</v>
      </c>
    </row>
    <row r="24" spans="1:28" ht="15.75" customHeight="1">
      <c r="A24" s="1255"/>
      <c r="B24" s="1256" t="s">
        <v>2726</v>
      </c>
      <c r="C24" s="1207" t="s">
        <v>2727</v>
      </c>
      <c r="D24" s="1257"/>
      <c r="E24" s="1258">
        <v>444</v>
      </c>
      <c r="F24" s="1258">
        <v>5018</v>
      </c>
      <c r="G24" s="1258">
        <v>215</v>
      </c>
      <c r="H24" s="1258">
        <v>500</v>
      </c>
      <c r="I24" s="1258">
        <v>91</v>
      </c>
      <c r="J24" s="1258">
        <v>626</v>
      </c>
      <c r="K24" s="1258">
        <v>79</v>
      </c>
      <c r="L24" s="1258">
        <v>1086</v>
      </c>
      <c r="M24" s="1258"/>
      <c r="N24" s="1258"/>
      <c r="O24" s="1258">
        <v>26</v>
      </c>
      <c r="P24" s="1258">
        <v>629</v>
      </c>
      <c r="Q24" s="1258">
        <v>19</v>
      </c>
      <c r="R24" s="1258">
        <v>709</v>
      </c>
      <c r="S24" s="1258">
        <v>8</v>
      </c>
      <c r="T24" s="1258">
        <v>574</v>
      </c>
      <c r="U24" s="1258">
        <v>2</v>
      </c>
      <c r="V24" s="1258">
        <v>257</v>
      </c>
      <c r="W24" s="1258">
        <v>3</v>
      </c>
      <c r="X24" s="1258">
        <v>637</v>
      </c>
      <c r="Y24" s="1258" t="s">
        <v>717</v>
      </c>
      <c r="Z24" s="1258" t="s">
        <v>717</v>
      </c>
      <c r="AA24" s="1258">
        <v>1</v>
      </c>
      <c r="AB24" s="1259">
        <v>11</v>
      </c>
    </row>
    <row r="25" spans="1:28" ht="15.75" customHeight="1">
      <c r="A25" s="1255"/>
      <c r="B25" s="1256" t="s">
        <v>2728</v>
      </c>
      <c r="C25" s="1207" t="s">
        <v>2729</v>
      </c>
      <c r="D25" s="1257"/>
      <c r="E25" s="1258">
        <v>86</v>
      </c>
      <c r="F25" s="1258">
        <v>953</v>
      </c>
      <c r="G25" s="1258">
        <v>43</v>
      </c>
      <c r="H25" s="1258">
        <v>101</v>
      </c>
      <c r="I25" s="1258">
        <v>19</v>
      </c>
      <c r="J25" s="1258">
        <v>128</v>
      </c>
      <c r="K25" s="1258">
        <v>9</v>
      </c>
      <c r="L25" s="1258">
        <v>137</v>
      </c>
      <c r="M25" s="1258"/>
      <c r="N25" s="1258"/>
      <c r="O25" s="1258">
        <v>5</v>
      </c>
      <c r="P25" s="1258">
        <v>121</v>
      </c>
      <c r="Q25" s="1258">
        <v>8</v>
      </c>
      <c r="R25" s="1258">
        <v>317</v>
      </c>
      <c r="S25" s="1258">
        <v>2</v>
      </c>
      <c r="T25" s="1258">
        <v>149</v>
      </c>
      <c r="U25" s="1258" t="s">
        <v>717</v>
      </c>
      <c r="V25" s="1258" t="s">
        <v>717</v>
      </c>
      <c r="W25" s="1258" t="s">
        <v>717</v>
      </c>
      <c r="X25" s="1258" t="s">
        <v>717</v>
      </c>
      <c r="Y25" s="1258" t="s">
        <v>717</v>
      </c>
      <c r="Z25" s="1258" t="s">
        <v>717</v>
      </c>
      <c r="AA25" s="1258" t="s">
        <v>717</v>
      </c>
      <c r="AB25" s="1259">
        <v>12</v>
      </c>
    </row>
    <row r="26" spans="1:28" ht="15.75" customHeight="1">
      <c r="A26" s="1255"/>
      <c r="B26" s="1256" t="s">
        <v>2730</v>
      </c>
      <c r="C26" s="1207" t="s">
        <v>2731</v>
      </c>
      <c r="D26" s="1257"/>
      <c r="E26" s="1264">
        <v>92</v>
      </c>
      <c r="F26" s="1264">
        <v>677</v>
      </c>
      <c r="G26" s="1264">
        <v>56</v>
      </c>
      <c r="H26" s="1264">
        <v>136</v>
      </c>
      <c r="I26" s="1264">
        <v>19</v>
      </c>
      <c r="J26" s="1264">
        <v>124</v>
      </c>
      <c r="K26" s="1264">
        <v>6</v>
      </c>
      <c r="L26" s="1264">
        <v>86</v>
      </c>
      <c r="M26" s="1264"/>
      <c r="N26" s="1264"/>
      <c r="O26" s="1264">
        <v>7</v>
      </c>
      <c r="P26" s="1264">
        <v>162</v>
      </c>
      <c r="Q26" s="1264">
        <v>3</v>
      </c>
      <c r="R26" s="1264">
        <v>111</v>
      </c>
      <c r="S26" s="1264">
        <v>1</v>
      </c>
      <c r="T26" s="1264">
        <v>58</v>
      </c>
      <c r="U26" s="1258" t="s">
        <v>717</v>
      </c>
      <c r="V26" s="1258" t="s">
        <v>717</v>
      </c>
      <c r="W26" s="1258" t="s">
        <v>717</v>
      </c>
      <c r="X26" s="1258" t="s">
        <v>717</v>
      </c>
      <c r="Y26" s="1258" t="s">
        <v>717</v>
      </c>
      <c r="Z26" s="1258" t="s">
        <v>717</v>
      </c>
      <c r="AA26" s="1258" t="s">
        <v>717</v>
      </c>
      <c r="AB26" s="1259">
        <v>13</v>
      </c>
    </row>
    <row r="27" spans="1:28" ht="15.75" customHeight="1">
      <c r="A27" s="1255"/>
      <c r="B27" s="1256" t="s">
        <v>479</v>
      </c>
      <c r="C27" s="1207" t="s">
        <v>2732</v>
      </c>
      <c r="D27" s="1257"/>
      <c r="E27" s="1264">
        <v>27</v>
      </c>
      <c r="F27" s="1264">
        <v>314</v>
      </c>
      <c r="G27" s="1264">
        <v>11</v>
      </c>
      <c r="H27" s="1264">
        <v>31</v>
      </c>
      <c r="I27" s="1264">
        <v>4</v>
      </c>
      <c r="J27" s="1264">
        <v>25</v>
      </c>
      <c r="K27" s="1264">
        <v>7</v>
      </c>
      <c r="L27" s="1264">
        <v>99</v>
      </c>
      <c r="M27" s="1264"/>
      <c r="N27" s="1264"/>
      <c r="O27" s="1264">
        <v>3</v>
      </c>
      <c r="P27" s="1264">
        <v>71</v>
      </c>
      <c r="Q27" s="1264">
        <v>1</v>
      </c>
      <c r="R27" s="1264">
        <v>36</v>
      </c>
      <c r="S27" s="1258">
        <v>1</v>
      </c>
      <c r="T27" s="1258">
        <v>52</v>
      </c>
      <c r="U27" s="1258" t="s">
        <v>717</v>
      </c>
      <c r="V27" s="1258" t="s">
        <v>717</v>
      </c>
      <c r="W27" s="1258" t="s">
        <v>717</v>
      </c>
      <c r="X27" s="1258" t="s">
        <v>717</v>
      </c>
      <c r="Y27" s="1258" t="s">
        <v>717</v>
      </c>
      <c r="Z27" s="1258" t="s">
        <v>717</v>
      </c>
      <c r="AA27" s="1258" t="s">
        <v>717</v>
      </c>
      <c r="AB27" s="1259">
        <v>14</v>
      </c>
    </row>
    <row r="28" spans="1:28" ht="15.75" customHeight="1">
      <c r="A28" s="1255"/>
      <c r="B28" s="1256" t="s">
        <v>2733</v>
      </c>
      <c r="C28" s="1207" t="s">
        <v>2734</v>
      </c>
      <c r="D28" s="1257"/>
      <c r="E28" s="1264">
        <v>92</v>
      </c>
      <c r="F28" s="1264">
        <v>1611</v>
      </c>
      <c r="G28" s="1264">
        <v>44</v>
      </c>
      <c r="H28" s="1264">
        <v>96</v>
      </c>
      <c r="I28" s="1264">
        <v>11</v>
      </c>
      <c r="J28" s="1264">
        <v>85</v>
      </c>
      <c r="K28" s="1264">
        <v>12</v>
      </c>
      <c r="L28" s="1264">
        <v>185</v>
      </c>
      <c r="M28" s="1264"/>
      <c r="N28" s="1264"/>
      <c r="O28" s="1264">
        <v>10</v>
      </c>
      <c r="P28" s="1264">
        <v>257</v>
      </c>
      <c r="Q28" s="1264">
        <v>8</v>
      </c>
      <c r="R28" s="1264">
        <v>270</v>
      </c>
      <c r="S28" s="1264">
        <v>5</v>
      </c>
      <c r="T28" s="1264">
        <v>298</v>
      </c>
      <c r="U28" s="1258">
        <v>1</v>
      </c>
      <c r="V28" s="1258">
        <v>173</v>
      </c>
      <c r="W28" s="1264">
        <v>1</v>
      </c>
      <c r="X28" s="1264">
        <v>247</v>
      </c>
      <c r="Y28" s="1258" t="s">
        <v>717</v>
      </c>
      <c r="Z28" s="1258" t="s">
        <v>717</v>
      </c>
      <c r="AA28" s="1258" t="s">
        <v>717</v>
      </c>
      <c r="AB28" s="1259">
        <v>15</v>
      </c>
    </row>
    <row r="29" spans="1:28" ht="15.75" customHeight="1">
      <c r="A29" s="1255"/>
      <c r="B29" s="1256" t="s">
        <v>2735</v>
      </c>
      <c r="C29" s="1207" t="s">
        <v>2736</v>
      </c>
      <c r="D29" s="1257"/>
      <c r="E29" s="1264">
        <v>24</v>
      </c>
      <c r="F29" s="1264">
        <v>735</v>
      </c>
      <c r="G29" s="1264">
        <v>7</v>
      </c>
      <c r="H29" s="1264">
        <v>17</v>
      </c>
      <c r="I29" s="1264">
        <v>8</v>
      </c>
      <c r="J29" s="1264">
        <v>53</v>
      </c>
      <c r="K29" s="1264">
        <v>2</v>
      </c>
      <c r="L29" s="1264">
        <v>20</v>
      </c>
      <c r="M29" s="1264"/>
      <c r="N29" s="1264"/>
      <c r="O29" s="1264">
        <v>2</v>
      </c>
      <c r="P29" s="1264">
        <v>47</v>
      </c>
      <c r="Q29" s="1264" t="s">
        <v>717</v>
      </c>
      <c r="R29" s="1264" t="s">
        <v>717</v>
      </c>
      <c r="S29" s="1264">
        <v>1</v>
      </c>
      <c r="T29" s="1264">
        <v>70</v>
      </c>
      <c r="U29" s="1264">
        <v>2</v>
      </c>
      <c r="V29" s="1264">
        <v>268</v>
      </c>
      <c r="W29" s="1264">
        <v>1</v>
      </c>
      <c r="X29" s="1265">
        <v>260</v>
      </c>
      <c r="Y29" s="1258" t="s">
        <v>717</v>
      </c>
      <c r="Z29" s="1258" t="s">
        <v>717</v>
      </c>
      <c r="AA29" s="1265">
        <v>1</v>
      </c>
      <c r="AB29" s="1259">
        <v>16</v>
      </c>
    </row>
    <row r="30" spans="1:28" ht="15.75" customHeight="1">
      <c r="A30" s="1255"/>
      <c r="B30" s="1256" t="s">
        <v>2737</v>
      </c>
      <c r="C30" s="1207" t="s">
        <v>2738</v>
      </c>
      <c r="D30" s="1257"/>
      <c r="E30" s="1264">
        <v>4</v>
      </c>
      <c r="F30" s="1264">
        <v>37</v>
      </c>
      <c r="G30" s="1264">
        <v>2</v>
      </c>
      <c r="H30" s="1264">
        <v>7</v>
      </c>
      <c r="I30" s="1264">
        <v>1</v>
      </c>
      <c r="J30" s="1264">
        <v>6</v>
      </c>
      <c r="K30" s="1264" t="s">
        <v>717</v>
      </c>
      <c r="L30" s="1264" t="s">
        <v>717</v>
      </c>
      <c r="M30" s="1264"/>
      <c r="N30" s="1264"/>
      <c r="O30" s="1264">
        <v>1</v>
      </c>
      <c r="P30" s="1264">
        <v>24</v>
      </c>
      <c r="Q30" s="1264" t="s">
        <v>717</v>
      </c>
      <c r="R30" s="1264" t="s">
        <v>717</v>
      </c>
      <c r="S30" s="1264" t="s">
        <v>717</v>
      </c>
      <c r="T30" s="1264" t="s">
        <v>717</v>
      </c>
      <c r="U30" s="1264" t="s">
        <v>717</v>
      </c>
      <c r="V30" s="1264" t="s">
        <v>717</v>
      </c>
      <c r="W30" s="1264" t="s">
        <v>717</v>
      </c>
      <c r="X30" s="1264" t="s">
        <v>717</v>
      </c>
      <c r="Y30" s="1264" t="s">
        <v>717</v>
      </c>
      <c r="Z30" s="1264" t="s">
        <v>717</v>
      </c>
      <c r="AA30" s="1264" t="s">
        <v>717</v>
      </c>
      <c r="AB30" s="1259">
        <v>17</v>
      </c>
    </row>
    <row r="31" spans="1:28" ht="15.75" customHeight="1">
      <c r="A31" s="1255"/>
      <c r="B31" s="1256" t="s">
        <v>2739</v>
      </c>
      <c r="C31" s="1207" t="s">
        <v>2740</v>
      </c>
      <c r="D31" s="1257"/>
      <c r="E31" s="1264">
        <v>96</v>
      </c>
      <c r="F31" s="1264">
        <v>2599</v>
      </c>
      <c r="G31" s="1264">
        <v>25</v>
      </c>
      <c r="H31" s="1264">
        <v>52</v>
      </c>
      <c r="I31" s="1264">
        <v>13</v>
      </c>
      <c r="J31" s="1264">
        <v>92</v>
      </c>
      <c r="K31" s="1264">
        <v>18</v>
      </c>
      <c r="L31" s="1264">
        <v>269</v>
      </c>
      <c r="M31" s="1264"/>
      <c r="N31" s="1264"/>
      <c r="O31" s="1264">
        <v>11</v>
      </c>
      <c r="P31" s="1264">
        <v>267</v>
      </c>
      <c r="Q31" s="1264">
        <v>16</v>
      </c>
      <c r="R31" s="1264">
        <v>584</v>
      </c>
      <c r="S31" s="1264">
        <v>8</v>
      </c>
      <c r="T31" s="1264">
        <v>543</v>
      </c>
      <c r="U31" s="1264">
        <v>4</v>
      </c>
      <c r="V31" s="1264">
        <v>556</v>
      </c>
      <c r="W31" s="1258">
        <v>1</v>
      </c>
      <c r="X31" s="1258">
        <v>236</v>
      </c>
      <c r="Y31" s="1264" t="s">
        <v>717</v>
      </c>
      <c r="Z31" s="1264" t="s">
        <v>717</v>
      </c>
      <c r="AA31" s="1264" t="s">
        <v>717</v>
      </c>
      <c r="AB31" s="1259">
        <v>18</v>
      </c>
    </row>
    <row r="32" spans="1:28" ht="15.75" customHeight="1">
      <c r="A32" s="1255"/>
      <c r="B32" s="1256" t="s">
        <v>2741</v>
      </c>
      <c r="C32" s="1207" t="s">
        <v>2742</v>
      </c>
      <c r="D32" s="1257"/>
      <c r="E32" s="1264">
        <v>22</v>
      </c>
      <c r="F32" s="1264">
        <v>879</v>
      </c>
      <c r="G32" s="1264">
        <v>6</v>
      </c>
      <c r="H32" s="1264">
        <v>15</v>
      </c>
      <c r="I32" s="1264">
        <v>4</v>
      </c>
      <c r="J32" s="1264">
        <v>31</v>
      </c>
      <c r="K32" s="1264">
        <v>4</v>
      </c>
      <c r="L32" s="1264">
        <v>55</v>
      </c>
      <c r="M32" s="1264"/>
      <c r="N32" s="1264"/>
      <c r="O32" s="1264">
        <v>3</v>
      </c>
      <c r="P32" s="1264">
        <v>66</v>
      </c>
      <c r="Q32" s="1264">
        <v>1</v>
      </c>
      <c r="R32" s="1264">
        <v>43</v>
      </c>
      <c r="S32" s="1264">
        <v>1</v>
      </c>
      <c r="T32" s="1264">
        <v>61</v>
      </c>
      <c r="U32" s="1264">
        <v>1</v>
      </c>
      <c r="V32" s="1264">
        <v>113</v>
      </c>
      <c r="W32" s="1258">
        <v>2</v>
      </c>
      <c r="X32" s="1258">
        <v>495</v>
      </c>
      <c r="Y32" s="1264" t="s">
        <v>717</v>
      </c>
      <c r="Z32" s="1264" t="s">
        <v>717</v>
      </c>
      <c r="AA32" s="1264" t="s">
        <v>717</v>
      </c>
      <c r="AB32" s="1259">
        <v>19</v>
      </c>
    </row>
    <row r="33" spans="1:28" ht="15.75" customHeight="1">
      <c r="A33" s="1255"/>
      <c r="B33" s="1256" t="s">
        <v>2743</v>
      </c>
      <c r="C33" s="1207" t="s">
        <v>2744</v>
      </c>
      <c r="D33" s="1257"/>
      <c r="E33" s="1264">
        <v>2</v>
      </c>
      <c r="F33" s="1264">
        <v>4</v>
      </c>
      <c r="G33" s="1264">
        <v>2</v>
      </c>
      <c r="H33" s="1264">
        <v>4</v>
      </c>
      <c r="I33" s="1264" t="s">
        <v>717</v>
      </c>
      <c r="J33" s="1264" t="s">
        <v>717</v>
      </c>
      <c r="K33" s="1264" t="s">
        <v>717</v>
      </c>
      <c r="L33" s="1264" t="s">
        <v>717</v>
      </c>
      <c r="M33" s="1266"/>
      <c r="N33" s="1264"/>
      <c r="O33" s="1264" t="s">
        <v>717</v>
      </c>
      <c r="P33" s="1264" t="s">
        <v>717</v>
      </c>
      <c r="Q33" s="1264" t="s">
        <v>717</v>
      </c>
      <c r="R33" s="1264" t="s">
        <v>717</v>
      </c>
      <c r="S33" s="1264" t="s">
        <v>717</v>
      </c>
      <c r="T33" s="1264" t="s">
        <v>717</v>
      </c>
      <c r="U33" s="1264" t="s">
        <v>717</v>
      </c>
      <c r="V33" s="1264" t="s">
        <v>717</v>
      </c>
      <c r="W33" s="1264" t="s">
        <v>717</v>
      </c>
      <c r="X33" s="1264" t="s">
        <v>717</v>
      </c>
      <c r="Y33" s="1264" t="s">
        <v>717</v>
      </c>
      <c r="Z33" s="1264" t="s">
        <v>717</v>
      </c>
      <c r="AA33" s="1264" t="s">
        <v>717</v>
      </c>
      <c r="AB33" s="1259">
        <v>20</v>
      </c>
    </row>
    <row r="34" spans="1:28" ht="15.75" customHeight="1">
      <c r="A34" s="1255"/>
      <c r="B34" s="1256" t="s">
        <v>487</v>
      </c>
      <c r="C34" s="1207" t="s">
        <v>2745</v>
      </c>
      <c r="D34" s="1257"/>
      <c r="E34" s="1264">
        <v>61</v>
      </c>
      <c r="F34" s="1264">
        <v>674</v>
      </c>
      <c r="G34" s="1264">
        <v>27</v>
      </c>
      <c r="H34" s="1264">
        <v>55</v>
      </c>
      <c r="I34" s="1264">
        <v>17</v>
      </c>
      <c r="J34" s="1264">
        <v>134</v>
      </c>
      <c r="K34" s="1264">
        <v>5</v>
      </c>
      <c r="L34" s="1264">
        <v>63</v>
      </c>
      <c r="M34" s="1264"/>
      <c r="N34" s="1264"/>
      <c r="O34" s="1264">
        <v>9</v>
      </c>
      <c r="P34" s="1264">
        <v>203</v>
      </c>
      <c r="Q34" s="1264">
        <v>1</v>
      </c>
      <c r="R34" s="1264">
        <v>33</v>
      </c>
      <c r="S34" s="1264">
        <v>1</v>
      </c>
      <c r="T34" s="1264">
        <v>85</v>
      </c>
      <c r="U34" s="1264">
        <v>1</v>
      </c>
      <c r="V34" s="1264">
        <v>101</v>
      </c>
      <c r="W34" s="1264" t="s">
        <v>717</v>
      </c>
      <c r="X34" s="1264" t="s">
        <v>717</v>
      </c>
      <c r="Y34" s="1264" t="s">
        <v>717</v>
      </c>
      <c r="Z34" s="1264" t="s">
        <v>717</v>
      </c>
      <c r="AA34" s="1264" t="s">
        <v>717</v>
      </c>
      <c r="AB34" s="1259">
        <v>21</v>
      </c>
    </row>
    <row r="35" spans="1:28" ht="15.75" customHeight="1">
      <c r="A35" s="1255"/>
      <c r="B35" s="1256" t="s">
        <v>2746</v>
      </c>
      <c r="C35" s="1207" t="s">
        <v>2747</v>
      </c>
      <c r="D35" s="1257"/>
      <c r="E35" s="1258">
        <v>80</v>
      </c>
      <c r="F35" s="1258">
        <v>7018</v>
      </c>
      <c r="G35" s="1258">
        <v>20</v>
      </c>
      <c r="H35" s="1258">
        <v>47</v>
      </c>
      <c r="I35" s="1258">
        <v>18</v>
      </c>
      <c r="J35" s="1258">
        <v>123</v>
      </c>
      <c r="K35" s="1258">
        <v>15</v>
      </c>
      <c r="L35" s="1258">
        <v>217</v>
      </c>
      <c r="M35" s="1258"/>
      <c r="N35" s="1258"/>
      <c r="O35" s="1258">
        <v>10</v>
      </c>
      <c r="P35" s="1258">
        <v>242</v>
      </c>
      <c r="Q35" s="1258">
        <v>8</v>
      </c>
      <c r="R35" s="1258">
        <v>338</v>
      </c>
      <c r="S35" s="1258">
        <v>2</v>
      </c>
      <c r="T35" s="1258">
        <v>116</v>
      </c>
      <c r="U35" s="1258">
        <v>2</v>
      </c>
      <c r="V35" s="1258">
        <v>311</v>
      </c>
      <c r="W35" s="1258">
        <v>3</v>
      </c>
      <c r="X35" s="1258">
        <v>647</v>
      </c>
      <c r="Y35" s="1258">
        <v>2</v>
      </c>
      <c r="Z35" s="1258">
        <v>4977</v>
      </c>
      <c r="AA35" s="1258" t="s">
        <v>345</v>
      </c>
      <c r="AB35" s="1259">
        <v>22</v>
      </c>
    </row>
    <row r="36" spans="1:28" ht="15.75" customHeight="1">
      <c r="A36" s="1255"/>
      <c r="B36" s="1256" t="s">
        <v>2748</v>
      </c>
      <c r="C36" s="1207" t="s">
        <v>2749</v>
      </c>
      <c r="D36" s="1257"/>
      <c r="E36" s="1258">
        <v>25</v>
      </c>
      <c r="F36" s="1258">
        <v>614</v>
      </c>
      <c r="G36" s="1258">
        <v>8</v>
      </c>
      <c r="H36" s="1258">
        <v>22</v>
      </c>
      <c r="I36" s="1258">
        <v>7</v>
      </c>
      <c r="J36" s="1258">
        <v>40</v>
      </c>
      <c r="K36" s="1258">
        <v>6</v>
      </c>
      <c r="L36" s="1258">
        <v>74</v>
      </c>
      <c r="M36" s="1258"/>
      <c r="N36" s="1258"/>
      <c r="O36" s="1264">
        <v>1</v>
      </c>
      <c r="P36" s="1264">
        <v>22</v>
      </c>
      <c r="Q36" s="1258">
        <v>1</v>
      </c>
      <c r="R36" s="1258">
        <v>33</v>
      </c>
      <c r="S36" s="1258">
        <v>1</v>
      </c>
      <c r="T36" s="1258">
        <v>71</v>
      </c>
      <c r="U36" s="1264" t="s">
        <v>717</v>
      </c>
      <c r="V36" s="1264" t="s">
        <v>717</v>
      </c>
      <c r="W36" s="1264" t="s">
        <v>717</v>
      </c>
      <c r="X36" s="1264" t="s">
        <v>717</v>
      </c>
      <c r="Y36" s="1264">
        <v>1</v>
      </c>
      <c r="Z36" s="1264">
        <v>352</v>
      </c>
      <c r="AA36" s="1265" t="s">
        <v>345</v>
      </c>
      <c r="AB36" s="1259">
        <v>23</v>
      </c>
    </row>
    <row r="37" spans="1:28" ht="15.75" customHeight="1">
      <c r="A37" s="1255"/>
      <c r="B37" s="1256" t="s">
        <v>2750</v>
      </c>
      <c r="C37" s="1207" t="s">
        <v>2751</v>
      </c>
      <c r="D37" s="1257"/>
      <c r="E37" s="1258">
        <v>316</v>
      </c>
      <c r="F37" s="1258">
        <v>3235</v>
      </c>
      <c r="G37" s="1258">
        <v>142</v>
      </c>
      <c r="H37" s="1258">
        <v>363</v>
      </c>
      <c r="I37" s="1258">
        <v>80</v>
      </c>
      <c r="J37" s="1258">
        <v>542</v>
      </c>
      <c r="K37" s="1258">
        <v>57</v>
      </c>
      <c r="L37" s="1258">
        <v>787</v>
      </c>
      <c r="M37" s="1258"/>
      <c r="N37" s="1258"/>
      <c r="O37" s="1258">
        <v>14</v>
      </c>
      <c r="P37" s="1258">
        <v>340</v>
      </c>
      <c r="Q37" s="1258">
        <v>19</v>
      </c>
      <c r="R37" s="1258">
        <v>751</v>
      </c>
      <c r="S37" s="1258">
        <v>2</v>
      </c>
      <c r="T37" s="1258">
        <v>151</v>
      </c>
      <c r="U37" s="1258">
        <v>2</v>
      </c>
      <c r="V37" s="1258">
        <v>301</v>
      </c>
      <c r="W37" s="1264" t="s">
        <v>717</v>
      </c>
      <c r="X37" s="1264" t="s">
        <v>717</v>
      </c>
      <c r="Y37" s="1264" t="s">
        <v>717</v>
      </c>
      <c r="Z37" s="1264" t="s">
        <v>717</v>
      </c>
      <c r="AA37" s="1264" t="s">
        <v>717</v>
      </c>
      <c r="AB37" s="1259">
        <v>24</v>
      </c>
    </row>
    <row r="38" spans="1:28" ht="15.75" customHeight="1">
      <c r="A38" s="1255"/>
      <c r="B38" s="1256" t="s">
        <v>2752</v>
      </c>
      <c r="C38" s="1207" t="s">
        <v>2753</v>
      </c>
      <c r="D38" s="1257"/>
      <c r="E38" s="1264">
        <v>127</v>
      </c>
      <c r="F38" s="1264">
        <v>2442</v>
      </c>
      <c r="G38" s="1264">
        <v>54</v>
      </c>
      <c r="H38" s="1264">
        <v>152</v>
      </c>
      <c r="I38" s="1264">
        <v>26</v>
      </c>
      <c r="J38" s="1264">
        <v>177</v>
      </c>
      <c r="K38" s="1264">
        <v>20</v>
      </c>
      <c r="L38" s="1264">
        <v>248</v>
      </c>
      <c r="M38" s="1264"/>
      <c r="N38" s="1264"/>
      <c r="O38" s="1264">
        <v>8</v>
      </c>
      <c r="P38" s="1264">
        <v>195</v>
      </c>
      <c r="Q38" s="1264">
        <v>10</v>
      </c>
      <c r="R38" s="1264">
        <v>386</v>
      </c>
      <c r="S38" s="1264">
        <v>5</v>
      </c>
      <c r="T38" s="1264">
        <v>297</v>
      </c>
      <c r="U38" s="1264">
        <v>2</v>
      </c>
      <c r="V38" s="1264">
        <v>258</v>
      </c>
      <c r="W38" s="1264" t="s">
        <v>717</v>
      </c>
      <c r="X38" s="1264" t="s">
        <v>717</v>
      </c>
      <c r="Y38" s="1264">
        <v>2</v>
      </c>
      <c r="Z38" s="1258">
        <v>729</v>
      </c>
      <c r="AA38" s="1264" t="s">
        <v>717</v>
      </c>
      <c r="AB38" s="1259">
        <v>25</v>
      </c>
    </row>
    <row r="39" spans="1:28" ht="15.75" customHeight="1">
      <c r="A39" s="1255"/>
      <c r="B39" s="1256" t="s">
        <v>2754</v>
      </c>
      <c r="C39" s="1207" t="s">
        <v>2755</v>
      </c>
      <c r="D39" s="1257"/>
      <c r="E39" s="1264">
        <v>280</v>
      </c>
      <c r="F39" s="1264">
        <v>4584</v>
      </c>
      <c r="G39" s="1264">
        <v>118</v>
      </c>
      <c r="H39" s="1264">
        <v>283</v>
      </c>
      <c r="I39" s="1264">
        <v>68</v>
      </c>
      <c r="J39" s="1264">
        <v>455</v>
      </c>
      <c r="K39" s="1264">
        <v>46</v>
      </c>
      <c r="L39" s="1264">
        <v>634</v>
      </c>
      <c r="M39" s="1264"/>
      <c r="N39" s="1264"/>
      <c r="O39" s="1264">
        <v>16</v>
      </c>
      <c r="P39" s="1264">
        <v>392</v>
      </c>
      <c r="Q39" s="1264">
        <v>18</v>
      </c>
      <c r="R39" s="1264">
        <v>707</v>
      </c>
      <c r="S39" s="1264">
        <v>6</v>
      </c>
      <c r="T39" s="1264">
        <v>365</v>
      </c>
      <c r="U39" s="1264">
        <v>4</v>
      </c>
      <c r="V39" s="1264">
        <v>552</v>
      </c>
      <c r="W39" s="1264">
        <v>2</v>
      </c>
      <c r="X39" s="1264">
        <v>526</v>
      </c>
      <c r="Y39" s="1264">
        <v>2</v>
      </c>
      <c r="Z39" s="1265">
        <v>670</v>
      </c>
      <c r="AA39" s="1264" t="s">
        <v>717</v>
      </c>
      <c r="AB39" s="1259">
        <v>26</v>
      </c>
    </row>
    <row r="40" spans="1:28" ht="15.75" customHeight="1">
      <c r="A40" s="1255"/>
      <c r="B40" s="1256" t="s">
        <v>2756</v>
      </c>
      <c r="C40" s="1207" t="s">
        <v>2757</v>
      </c>
      <c r="D40" s="1257"/>
      <c r="E40" s="1264">
        <v>18</v>
      </c>
      <c r="F40" s="1264">
        <v>210</v>
      </c>
      <c r="G40" s="1264">
        <v>8</v>
      </c>
      <c r="H40" s="1264">
        <v>20</v>
      </c>
      <c r="I40" s="1264">
        <v>6</v>
      </c>
      <c r="J40" s="1264">
        <v>37</v>
      </c>
      <c r="K40" s="1264">
        <v>2</v>
      </c>
      <c r="L40" s="1264">
        <v>20</v>
      </c>
      <c r="M40" s="1264"/>
      <c r="N40" s="1264"/>
      <c r="O40" s="1264" t="s">
        <v>717</v>
      </c>
      <c r="P40" s="1264" t="s">
        <v>717</v>
      </c>
      <c r="Q40" s="1264">
        <v>1</v>
      </c>
      <c r="R40" s="1264">
        <v>31</v>
      </c>
      <c r="S40" s="1264" t="s">
        <v>717</v>
      </c>
      <c r="T40" s="1264" t="s">
        <v>717</v>
      </c>
      <c r="U40" s="1258">
        <v>1</v>
      </c>
      <c r="V40" s="1258">
        <v>102</v>
      </c>
      <c r="W40" s="1264" t="s">
        <v>717</v>
      </c>
      <c r="X40" s="1264" t="s">
        <v>717</v>
      </c>
      <c r="Y40" s="1264" t="s">
        <v>717</v>
      </c>
      <c r="Z40" s="1264" t="s">
        <v>717</v>
      </c>
      <c r="AA40" s="1264" t="s">
        <v>717</v>
      </c>
      <c r="AB40" s="1259">
        <v>27</v>
      </c>
    </row>
    <row r="41" spans="1:28" ht="15.75" customHeight="1">
      <c r="A41" s="1255"/>
      <c r="B41" s="1256" t="s">
        <v>483</v>
      </c>
      <c r="C41" s="1207" t="s">
        <v>2758</v>
      </c>
      <c r="D41" s="1257"/>
      <c r="E41" s="1264">
        <v>24</v>
      </c>
      <c r="F41" s="1264">
        <v>1434</v>
      </c>
      <c r="G41" s="1264">
        <v>5</v>
      </c>
      <c r="H41" s="1264">
        <v>14</v>
      </c>
      <c r="I41" s="1264">
        <v>3</v>
      </c>
      <c r="J41" s="1264">
        <v>17</v>
      </c>
      <c r="K41" s="1264">
        <v>6</v>
      </c>
      <c r="L41" s="1264">
        <v>80</v>
      </c>
      <c r="M41" s="1264"/>
      <c r="N41" s="1264"/>
      <c r="O41" s="1258">
        <v>1</v>
      </c>
      <c r="P41" s="1258">
        <v>21</v>
      </c>
      <c r="Q41" s="1264">
        <v>3</v>
      </c>
      <c r="R41" s="1264">
        <v>124</v>
      </c>
      <c r="S41" s="1264">
        <v>4</v>
      </c>
      <c r="T41" s="1264">
        <v>266</v>
      </c>
      <c r="U41" s="1264">
        <v>1</v>
      </c>
      <c r="V41" s="1264">
        <v>153</v>
      </c>
      <c r="W41" s="1264" t="s">
        <v>717</v>
      </c>
      <c r="X41" s="1264" t="s">
        <v>717</v>
      </c>
      <c r="Y41" s="1264">
        <v>1</v>
      </c>
      <c r="Z41" s="1265">
        <v>759</v>
      </c>
      <c r="AA41" s="1264" t="s">
        <v>717</v>
      </c>
      <c r="AB41" s="1259">
        <v>28</v>
      </c>
    </row>
    <row r="42" spans="1:28" ht="15.75" customHeight="1">
      <c r="A42" s="1255"/>
      <c r="B42" s="1256" t="s">
        <v>2759</v>
      </c>
      <c r="C42" s="1207" t="s">
        <v>2760</v>
      </c>
      <c r="D42" s="1257"/>
      <c r="E42" s="1264">
        <v>92</v>
      </c>
      <c r="F42" s="1264">
        <v>3183</v>
      </c>
      <c r="G42" s="1264">
        <v>26</v>
      </c>
      <c r="H42" s="1264">
        <v>53</v>
      </c>
      <c r="I42" s="1264">
        <v>27</v>
      </c>
      <c r="J42" s="1264">
        <v>190</v>
      </c>
      <c r="K42" s="1264">
        <v>13</v>
      </c>
      <c r="L42" s="1264">
        <v>168</v>
      </c>
      <c r="M42" s="1264"/>
      <c r="N42" s="1264"/>
      <c r="O42" s="1264">
        <v>5</v>
      </c>
      <c r="P42" s="1264">
        <v>119</v>
      </c>
      <c r="Q42" s="1264">
        <v>6</v>
      </c>
      <c r="R42" s="1264">
        <v>214</v>
      </c>
      <c r="S42" s="1264">
        <v>10</v>
      </c>
      <c r="T42" s="1264">
        <v>654</v>
      </c>
      <c r="U42" s="1264">
        <v>3</v>
      </c>
      <c r="V42" s="1264">
        <v>379</v>
      </c>
      <c r="W42" s="1264" t="s">
        <v>717</v>
      </c>
      <c r="X42" s="1264" t="s">
        <v>717</v>
      </c>
      <c r="Y42" s="1264">
        <v>2</v>
      </c>
      <c r="Z42" s="1265">
        <v>1406</v>
      </c>
      <c r="AA42" s="1264" t="s">
        <v>717</v>
      </c>
      <c r="AB42" s="1259">
        <v>29</v>
      </c>
    </row>
    <row r="43" spans="1:28" ht="15.75" customHeight="1">
      <c r="B43" s="1256" t="s">
        <v>2761</v>
      </c>
      <c r="C43" s="1207" t="s">
        <v>2762</v>
      </c>
      <c r="D43" s="1257"/>
      <c r="E43" s="1264">
        <v>4</v>
      </c>
      <c r="F43" s="1264">
        <v>112</v>
      </c>
      <c r="G43" s="1264" t="s">
        <v>717</v>
      </c>
      <c r="H43" s="1264" t="s">
        <v>717</v>
      </c>
      <c r="I43" s="1264" t="s">
        <v>717</v>
      </c>
      <c r="J43" s="1264" t="s">
        <v>717</v>
      </c>
      <c r="K43" s="1264">
        <v>1</v>
      </c>
      <c r="L43" s="1264">
        <v>12</v>
      </c>
      <c r="M43" s="1264"/>
      <c r="N43" s="1264"/>
      <c r="O43" s="1264">
        <v>2</v>
      </c>
      <c r="P43" s="1264">
        <v>50</v>
      </c>
      <c r="Q43" s="1264" t="s">
        <v>717</v>
      </c>
      <c r="R43" s="1264" t="s">
        <v>717</v>
      </c>
      <c r="S43" s="1264">
        <v>1</v>
      </c>
      <c r="T43" s="1264">
        <v>50</v>
      </c>
      <c r="U43" s="1264" t="s">
        <v>717</v>
      </c>
      <c r="V43" s="1264" t="s">
        <v>717</v>
      </c>
      <c r="W43" s="1264" t="s">
        <v>717</v>
      </c>
      <c r="X43" s="1264" t="s">
        <v>717</v>
      </c>
      <c r="Y43" s="1264" t="s">
        <v>717</v>
      </c>
      <c r="Z43" s="1264" t="s">
        <v>717</v>
      </c>
      <c r="AA43" s="1264" t="s">
        <v>717</v>
      </c>
      <c r="AB43" s="1259">
        <v>30</v>
      </c>
    </row>
    <row r="44" spans="1:28" ht="15.75" customHeight="1">
      <c r="A44" s="1255"/>
      <c r="B44" s="1256" t="s">
        <v>2763</v>
      </c>
      <c r="C44" s="1207" t="s">
        <v>2764</v>
      </c>
      <c r="D44" s="1257"/>
      <c r="E44" s="1264">
        <v>135</v>
      </c>
      <c r="F44" s="1264">
        <v>2851</v>
      </c>
      <c r="G44" s="1264">
        <v>33</v>
      </c>
      <c r="H44" s="1264">
        <v>76</v>
      </c>
      <c r="I44" s="1264">
        <v>33</v>
      </c>
      <c r="J44" s="1264">
        <v>233</v>
      </c>
      <c r="K44" s="1264">
        <v>45</v>
      </c>
      <c r="L44" s="1264">
        <v>614</v>
      </c>
      <c r="M44" s="1264"/>
      <c r="N44" s="1264"/>
      <c r="O44" s="1264">
        <v>13</v>
      </c>
      <c r="P44" s="1264">
        <v>293</v>
      </c>
      <c r="Q44" s="1264">
        <v>4</v>
      </c>
      <c r="R44" s="1264">
        <v>131</v>
      </c>
      <c r="S44" s="1264">
        <v>4</v>
      </c>
      <c r="T44" s="1264">
        <v>282</v>
      </c>
      <c r="U44" s="1264">
        <v>1</v>
      </c>
      <c r="V44" s="1264">
        <v>116</v>
      </c>
      <c r="W44" s="1264">
        <v>1</v>
      </c>
      <c r="X44" s="1264">
        <v>205</v>
      </c>
      <c r="Y44" s="1264">
        <v>1</v>
      </c>
      <c r="Z44" s="1265">
        <v>901</v>
      </c>
      <c r="AA44" s="1264" t="s">
        <v>717</v>
      </c>
      <c r="AB44" s="1259">
        <v>31</v>
      </c>
    </row>
    <row r="45" spans="1:28" ht="15.75" customHeight="1">
      <c r="A45" s="1255"/>
      <c r="B45" s="1256" t="s">
        <v>2765</v>
      </c>
      <c r="C45" s="1207" t="s">
        <v>2766</v>
      </c>
      <c r="D45" s="1257"/>
      <c r="E45" s="1264">
        <v>100</v>
      </c>
      <c r="F45" s="1264">
        <v>761</v>
      </c>
      <c r="G45" s="1264">
        <v>69</v>
      </c>
      <c r="H45" s="1264">
        <v>149</v>
      </c>
      <c r="I45" s="1264">
        <v>18</v>
      </c>
      <c r="J45" s="1264">
        <v>118</v>
      </c>
      <c r="K45" s="1264">
        <v>7</v>
      </c>
      <c r="L45" s="1264">
        <v>83</v>
      </c>
      <c r="M45" s="1264"/>
      <c r="N45" s="1264"/>
      <c r="O45" s="1264">
        <v>1</v>
      </c>
      <c r="P45" s="1264">
        <v>24</v>
      </c>
      <c r="Q45" s="1264">
        <v>3</v>
      </c>
      <c r="R45" s="1264">
        <v>112</v>
      </c>
      <c r="S45" s="1264" t="s">
        <v>717</v>
      </c>
      <c r="T45" s="1264" t="s">
        <v>717</v>
      </c>
      <c r="U45" s="1264">
        <v>2</v>
      </c>
      <c r="V45" s="1264">
        <v>275</v>
      </c>
      <c r="W45" s="1264" t="s">
        <v>717</v>
      </c>
      <c r="X45" s="1264" t="s">
        <v>717</v>
      </c>
      <c r="Y45" s="1264" t="s">
        <v>717</v>
      </c>
      <c r="Z45" s="1264" t="s">
        <v>717</v>
      </c>
      <c r="AA45" s="1264" t="s">
        <v>717</v>
      </c>
      <c r="AB45" s="1259">
        <v>32</v>
      </c>
    </row>
    <row r="46" spans="1:28" s="1206" customFormat="1" ht="15.75" customHeight="1">
      <c r="A46" s="1250" t="s">
        <v>2767</v>
      </c>
      <c r="B46" s="1260"/>
      <c r="C46" s="1226" t="s">
        <v>2768</v>
      </c>
      <c r="D46" s="1246"/>
      <c r="E46" s="1248">
        <v>16151</v>
      </c>
      <c r="F46" s="1248">
        <v>153246</v>
      </c>
      <c r="G46" s="1248">
        <v>9528</v>
      </c>
      <c r="H46" s="1248">
        <v>19491</v>
      </c>
      <c r="I46" s="1248">
        <v>2942</v>
      </c>
      <c r="J46" s="1248">
        <v>19370</v>
      </c>
      <c r="K46" s="1248">
        <v>1964</v>
      </c>
      <c r="L46" s="1248">
        <v>26370</v>
      </c>
      <c r="M46" s="1248"/>
      <c r="N46" s="1248"/>
      <c r="O46" s="1248">
        <v>688</v>
      </c>
      <c r="P46" s="1248">
        <v>16294</v>
      </c>
      <c r="Q46" s="1248">
        <v>494</v>
      </c>
      <c r="R46" s="1248">
        <v>18661</v>
      </c>
      <c r="S46" s="1248">
        <v>302</v>
      </c>
      <c r="T46" s="1248">
        <v>20538</v>
      </c>
      <c r="U46" s="1248">
        <v>85</v>
      </c>
      <c r="V46" s="1248">
        <v>11043</v>
      </c>
      <c r="W46" s="1248">
        <v>36</v>
      </c>
      <c r="X46" s="1248">
        <v>8454</v>
      </c>
      <c r="Y46" s="1248">
        <v>27</v>
      </c>
      <c r="Z46" s="1248">
        <v>13025</v>
      </c>
      <c r="AA46" s="1248">
        <v>85</v>
      </c>
      <c r="AB46" s="1249" t="s">
        <v>2767</v>
      </c>
    </row>
    <row r="47" spans="1:28" s="1206" customFormat="1" ht="15.75" customHeight="1">
      <c r="A47" s="1250" t="s">
        <v>2243</v>
      </c>
      <c r="B47" s="1260"/>
      <c r="C47" s="1226" t="s">
        <v>2629</v>
      </c>
      <c r="D47" s="1246"/>
      <c r="E47" s="1253">
        <v>30</v>
      </c>
      <c r="F47" s="1253">
        <v>433</v>
      </c>
      <c r="G47" s="1253">
        <v>22</v>
      </c>
      <c r="H47" s="1253">
        <v>39</v>
      </c>
      <c r="I47" s="1253">
        <v>1</v>
      </c>
      <c r="J47" s="1253">
        <v>9</v>
      </c>
      <c r="K47" s="1253">
        <v>2</v>
      </c>
      <c r="L47" s="1253">
        <v>30</v>
      </c>
      <c r="M47" s="1253"/>
      <c r="N47" s="1253"/>
      <c r="O47" s="1253">
        <v>1</v>
      </c>
      <c r="P47" s="1253">
        <v>24</v>
      </c>
      <c r="Q47" s="1253">
        <v>1</v>
      </c>
      <c r="R47" s="1253">
        <v>31</v>
      </c>
      <c r="S47" s="1253">
        <v>2</v>
      </c>
      <c r="T47" s="1253">
        <v>183</v>
      </c>
      <c r="U47" s="1253">
        <v>1</v>
      </c>
      <c r="V47" s="1253">
        <v>117</v>
      </c>
      <c r="W47" s="1264" t="s">
        <v>717</v>
      </c>
      <c r="X47" s="1264" t="s">
        <v>717</v>
      </c>
      <c r="Y47" s="1264" t="s">
        <v>717</v>
      </c>
      <c r="Z47" s="1264" t="s">
        <v>717</v>
      </c>
      <c r="AA47" s="1264" t="s">
        <v>717</v>
      </c>
      <c r="AB47" s="1249" t="s">
        <v>2243</v>
      </c>
    </row>
    <row r="48" spans="1:28" ht="15.75" customHeight="1">
      <c r="A48" s="1255"/>
      <c r="B48" s="1256" t="s">
        <v>2769</v>
      </c>
      <c r="C48" s="1207" t="s">
        <v>2770</v>
      </c>
      <c r="D48" s="1257"/>
      <c r="E48" s="1264">
        <v>26</v>
      </c>
      <c r="F48" s="1264">
        <v>286</v>
      </c>
      <c r="G48" s="1264">
        <v>22</v>
      </c>
      <c r="H48" s="1264">
        <v>39</v>
      </c>
      <c r="I48" s="1264" t="s">
        <v>717</v>
      </c>
      <c r="J48" s="1264" t="s">
        <v>717</v>
      </c>
      <c r="K48" s="1264">
        <v>1</v>
      </c>
      <c r="L48" s="1264">
        <v>12</v>
      </c>
      <c r="M48" s="1264"/>
      <c r="N48" s="1264"/>
      <c r="O48" s="1264">
        <v>1</v>
      </c>
      <c r="P48" s="1264">
        <v>24</v>
      </c>
      <c r="Q48" s="1264" t="s">
        <v>717</v>
      </c>
      <c r="R48" s="1264" t="s">
        <v>717</v>
      </c>
      <c r="S48" s="1258">
        <v>1</v>
      </c>
      <c r="T48" s="1258">
        <v>94</v>
      </c>
      <c r="U48" s="1264">
        <v>1</v>
      </c>
      <c r="V48" s="1264">
        <v>117</v>
      </c>
      <c r="W48" s="1264" t="s">
        <v>717</v>
      </c>
      <c r="X48" s="1264" t="s">
        <v>717</v>
      </c>
      <c r="Y48" s="1264" t="s">
        <v>717</v>
      </c>
      <c r="Z48" s="1264" t="s">
        <v>717</v>
      </c>
      <c r="AA48" s="1264" t="s">
        <v>717</v>
      </c>
      <c r="AB48" s="1259">
        <v>33</v>
      </c>
    </row>
    <row r="49" spans="1:28" ht="15.75" customHeight="1">
      <c r="A49" s="1255"/>
      <c r="B49" s="1256" t="s">
        <v>475</v>
      </c>
      <c r="C49" s="1207" t="s">
        <v>2771</v>
      </c>
      <c r="D49" s="1257"/>
      <c r="E49" s="1264">
        <v>1</v>
      </c>
      <c r="F49" s="1264">
        <v>89</v>
      </c>
      <c r="G49" s="1264" t="s">
        <v>717</v>
      </c>
      <c r="H49" s="1264" t="s">
        <v>717</v>
      </c>
      <c r="I49" s="1264" t="s">
        <v>717</v>
      </c>
      <c r="J49" s="1264" t="s">
        <v>717</v>
      </c>
      <c r="K49" s="1264" t="s">
        <v>717</v>
      </c>
      <c r="L49" s="1264" t="s">
        <v>717</v>
      </c>
      <c r="M49" s="1264"/>
      <c r="N49" s="1264"/>
      <c r="O49" s="1264" t="s">
        <v>717</v>
      </c>
      <c r="P49" s="1264" t="s">
        <v>717</v>
      </c>
      <c r="Q49" s="1264" t="s">
        <v>717</v>
      </c>
      <c r="R49" s="1264" t="s">
        <v>345</v>
      </c>
      <c r="S49" s="1267">
        <v>1</v>
      </c>
      <c r="T49" s="1264">
        <v>89</v>
      </c>
      <c r="U49" s="1264" t="s">
        <v>717</v>
      </c>
      <c r="V49" s="1264" t="s">
        <v>717</v>
      </c>
      <c r="W49" s="1264" t="s">
        <v>717</v>
      </c>
      <c r="X49" s="1264" t="s">
        <v>717</v>
      </c>
      <c r="Y49" s="1264" t="s">
        <v>717</v>
      </c>
      <c r="Z49" s="1264" t="s">
        <v>717</v>
      </c>
      <c r="AA49" s="1264" t="s">
        <v>717</v>
      </c>
      <c r="AB49" s="1259">
        <v>34</v>
      </c>
    </row>
    <row r="50" spans="1:28" ht="15.75" customHeight="1">
      <c r="A50" s="1255"/>
      <c r="B50" s="1256" t="s">
        <v>2772</v>
      </c>
      <c r="C50" s="1207" t="s">
        <v>2773</v>
      </c>
      <c r="D50" s="1257"/>
      <c r="E50" s="1264" t="s">
        <v>717</v>
      </c>
      <c r="F50" s="1264" t="s">
        <v>717</v>
      </c>
      <c r="G50" s="1264" t="s">
        <v>717</v>
      </c>
      <c r="H50" s="1264" t="s">
        <v>717</v>
      </c>
      <c r="I50" s="1264" t="s">
        <v>717</v>
      </c>
      <c r="J50" s="1264" t="s">
        <v>717</v>
      </c>
      <c r="K50" s="1264" t="s">
        <v>717</v>
      </c>
      <c r="L50" s="1264" t="s">
        <v>717</v>
      </c>
      <c r="M50" s="1264"/>
      <c r="N50" s="1264"/>
      <c r="O50" s="1264" t="s">
        <v>717</v>
      </c>
      <c r="P50" s="1264" t="s">
        <v>717</v>
      </c>
      <c r="Q50" s="1264" t="s">
        <v>717</v>
      </c>
      <c r="R50" s="1264" t="s">
        <v>717</v>
      </c>
      <c r="S50" s="1264" t="s">
        <v>717</v>
      </c>
      <c r="T50" s="1264" t="s">
        <v>717</v>
      </c>
      <c r="U50" s="1264" t="s">
        <v>717</v>
      </c>
      <c r="V50" s="1264" t="s">
        <v>717</v>
      </c>
      <c r="W50" s="1264" t="s">
        <v>717</v>
      </c>
      <c r="X50" s="1264" t="s">
        <v>717</v>
      </c>
      <c r="Y50" s="1264" t="s">
        <v>717</v>
      </c>
      <c r="Z50" s="1264" t="s">
        <v>717</v>
      </c>
      <c r="AA50" s="1264" t="s">
        <v>717</v>
      </c>
      <c r="AB50" s="1259">
        <v>35</v>
      </c>
    </row>
    <row r="51" spans="1:28" ht="15.75" customHeight="1">
      <c r="A51" s="1255"/>
      <c r="B51" s="1256" t="s">
        <v>2774</v>
      </c>
      <c r="C51" s="1207" t="s">
        <v>2775</v>
      </c>
      <c r="D51" s="1257"/>
      <c r="E51" s="1264">
        <v>3</v>
      </c>
      <c r="F51" s="1264">
        <v>58</v>
      </c>
      <c r="G51" s="1264" t="s">
        <v>717</v>
      </c>
      <c r="H51" s="1264" t="s">
        <v>717</v>
      </c>
      <c r="I51" s="1264">
        <v>1</v>
      </c>
      <c r="J51" s="1264">
        <v>9</v>
      </c>
      <c r="K51" s="1264">
        <v>1</v>
      </c>
      <c r="L51" s="1264">
        <v>18</v>
      </c>
      <c r="M51" s="1264"/>
      <c r="N51" s="1264"/>
      <c r="O51" s="1264" t="s">
        <v>717</v>
      </c>
      <c r="P51" s="1264" t="s">
        <v>717</v>
      </c>
      <c r="Q51" s="1264">
        <v>1</v>
      </c>
      <c r="R51" s="1264">
        <v>31</v>
      </c>
      <c r="S51" s="1264" t="s">
        <v>717</v>
      </c>
      <c r="T51" s="1264" t="s">
        <v>717</v>
      </c>
      <c r="U51" s="1264" t="s">
        <v>717</v>
      </c>
      <c r="V51" s="1264" t="s">
        <v>717</v>
      </c>
      <c r="W51" s="1264" t="s">
        <v>717</v>
      </c>
      <c r="X51" s="1264" t="s">
        <v>717</v>
      </c>
      <c r="Y51" s="1264" t="s">
        <v>717</v>
      </c>
      <c r="Z51" s="1264" t="s">
        <v>717</v>
      </c>
      <c r="AA51" s="1264" t="s">
        <v>717</v>
      </c>
      <c r="AB51" s="1259">
        <v>36</v>
      </c>
    </row>
    <row r="52" spans="1:28" s="1206" customFormat="1" ht="15.75" customHeight="1">
      <c r="A52" s="1250" t="s">
        <v>2244</v>
      </c>
      <c r="B52" s="1260"/>
      <c r="C52" s="1226" t="s">
        <v>2631</v>
      </c>
      <c r="D52" s="1246"/>
      <c r="E52" s="1253">
        <v>148</v>
      </c>
      <c r="F52" s="1253">
        <v>2364</v>
      </c>
      <c r="G52" s="1253">
        <v>76</v>
      </c>
      <c r="H52" s="1253">
        <v>154</v>
      </c>
      <c r="I52" s="1253">
        <v>29</v>
      </c>
      <c r="J52" s="1253">
        <v>192</v>
      </c>
      <c r="K52" s="1253">
        <v>20</v>
      </c>
      <c r="L52" s="1253">
        <v>252</v>
      </c>
      <c r="M52" s="1253"/>
      <c r="N52" s="1253"/>
      <c r="O52" s="1253">
        <v>7</v>
      </c>
      <c r="P52" s="1253">
        <v>163</v>
      </c>
      <c r="Q52" s="1253">
        <v>8</v>
      </c>
      <c r="R52" s="1253">
        <v>304</v>
      </c>
      <c r="S52" s="1253">
        <v>2</v>
      </c>
      <c r="T52" s="1253">
        <v>147</v>
      </c>
      <c r="U52" s="1248" t="s">
        <v>345</v>
      </c>
      <c r="V52" s="1248" t="s">
        <v>345</v>
      </c>
      <c r="W52" s="1253">
        <v>5</v>
      </c>
      <c r="X52" s="1253">
        <v>1152</v>
      </c>
      <c r="Y52" s="1248" t="s">
        <v>345</v>
      </c>
      <c r="Z52" s="1248" t="s">
        <v>345</v>
      </c>
      <c r="AA52" s="1248">
        <v>1</v>
      </c>
      <c r="AB52" s="1249" t="s">
        <v>2244</v>
      </c>
    </row>
    <row r="53" spans="1:28" ht="15.75" customHeight="1">
      <c r="A53" s="1255"/>
      <c r="B53" s="1256" t="s">
        <v>2776</v>
      </c>
      <c r="C53" s="1207" t="s">
        <v>2777</v>
      </c>
      <c r="D53" s="1257"/>
      <c r="E53" s="1264">
        <v>5</v>
      </c>
      <c r="F53" s="1264">
        <v>74</v>
      </c>
      <c r="G53" s="1264">
        <v>1</v>
      </c>
      <c r="H53" s="1264">
        <v>4</v>
      </c>
      <c r="I53" s="1264">
        <v>2</v>
      </c>
      <c r="J53" s="1264">
        <v>12</v>
      </c>
      <c r="K53" s="1264">
        <v>1</v>
      </c>
      <c r="L53" s="1264">
        <v>10</v>
      </c>
      <c r="M53" s="1268"/>
      <c r="N53" s="1268"/>
      <c r="O53" s="1264" t="s">
        <v>717</v>
      </c>
      <c r="P53" s="1264" t="s">
        <v>717</v>
      </c>
      <c r="Q53" s="1264">
        <v>1</v>
      </c>
      <c r="R53" s="1264">
        <v>48</v>
      </c>
      <c r="S53" s="1264" t="s">
        <v>717</v>
      </c>
      <c r="T53" s="1264" t="s">
        <v>717</v>
      </c>
      <c r="U53" s="1264" t="s">
        <v>717</v>
      </c>
      <c r="V53" s="1264" t="s">
        <v>717</v>
      </c>
      <c r="W53" s="1264" t="s">
        <v>717</v>
      </c>
      <c r="X53" s="1264" t="s">
        <v>717</v>
      </c>
      <c r="Y53" s="1264" t="s">
        <v>717</v>
      </c>
      <c r="Z53" s="1264" t="s">
        <v>717</v>
      </c>
      <c r="AA53" s="1264" t="s">
        <v>717</v>
      </c>
      <c r="AB53" s="1259">
        <v>37</v>
      </c>
    </row>
    <row r="54" spans="1:28" ht="15.75" customHeight="1">
      <c r="A54" s="1255"/>
      <c r="B54" s="1256" t="s">
        <v>2778</v>
      </c>
      <c r="C54" s="1207" t="s">
        <v>2779</v>
      </c>
      <c r="D54" s="1257"/>
      <c r="E54" s="1264">
        <v>3</v>
      </c>
      <c r="F54" s="1264">
        <v>14</v>
      </c>
      <c r="G54" s="1264">
        <v>1</v>
      </c>
      <c r="H54" s="1264">
        <v>1</v>
      </c>
      <c r="I54" s="1264">
        <v>2</v>
      </c>
      <c r="J54" s="1264">
        <v>13</v>
      </c>
      <c r="K54" s="1264" t="s">
        <v>717</v>
      </c>
      <c r="L54" s="1264" t="s">
        <v>717</v>
      </c>
      <c r="M54" s="1264"/>
      <c r="N54" s="1264"/>
      <c r="O54" s="1264" t="s">
        <v>717</v>
      </c>
      <c r="P54" s="1264" t="s">
        <v>717</v>
      </c>
      <c r="Q54" s="1264" t="s">
        <v>717</v>
      </c>
      <c r="R54" s="1264" t="s">
        <v>717</v>
      </c>
      <c r="S54" s="1264" t="s">
        <v>717</v>
      </c>
      <c r="T54" s="1264" t="s">
        <v>717</v>
      </c>
      <c r="U54" s="1264" t="s">
        <v>717</v>
      </c>
      <c r="V54" s="1264" t="s">
        <v>717</v>
      </c>
      <c r="W54" s="1264" t="s">
        <v>717</v>
      </c>
      <c r="X54" s="1264" t="s">
        <v>717</v>
      </c>
      <c r="Y54" s="1264" t="s">
        <v>717</v>
      </c>
      <c r="Z54" s="1264" t="s">
        <v>717</v>
      </c>
      <c r="AA54" s="1264" t="s">
        <v>717</v>
      </c>
      <c r="AB54" s="1259">
        <v>38</v>
      </c>
    </row>
    <row r="55" spans="1:28" ht="15.75" customHeight="1">
      <c r="A55" s="1255"/>
      <c r="B55" s="1256" t="s">
        <v>2780</v>
      </c>
      <c r="C55" s="1207" t="s">
        <v>2781</v>
      </c>
      <c r="D55" s="1257"/>
      <c r="E55" s="1264">
        <v>94</v>
      </c>
      <c r="F55" s="1264">
        <v>2005</v>
      </c>
      <c r="G55" s="1264">
        <v>44</v>
      </c>
      <c r="H55" s="1264">
        <v>82</v>
      </c>
      <c r="I55" s="1264">
        <v>17</v>
      </c>
      <c r="J55" s="1264">
        <v>118</v>
      </c>
      <c r="K55" s="1264">
        <v>13</v>
      </c>
      <c r="L55" s="1264">
        <v>168</v>
      </c>
      <c r="M55" s="1264"/>
      <c r="N55" s="1264"/>
      <c r="O55" s="1264">
        <v>6</v>
      </c>
      <c r="P55" s="1264">
        <v>139</v>
      </c>
      <c r="Q55" s="1264">
        <v>7</v>
      </c>
      <c r="R55" s="1264">
        <v>256</v>
      </c>
      <c r="S55" s="1264">
        <v>1</v>
      </c>
      <c r="T55" s="1264">
        <v>90</v>
      </c>
      <c r="U55" s="1264" t="s">
        <v>717</v>
      </c>
      <c r="V55" s="1264" t="s">
        <v>717</v>
      </c>
      <c r="W55" s="1264">
        <v>5</v>
      </c>
      <c r="X55" s="1264">
        <v>1152</v>
      </c>
      <c r="Y55" s="1264" t="s">
        <v>717</v>
      </c>
      <c r="Z55" s="1264" t="s">
        <v>717</v>
      </c>
      <c r="AA55" s="1264">
        <v>1</v>
      </c>
      <c r="AB55" s="1259">
        <v>39</v>
      </c>
    </row>
    <row r="56" spans="1:28" ht="15.75" customHeight="1">
      <c r="A56" s="1255"/>
      <c r="B56" s="1207" t="s">
        <v>2782</v>
      </c>
      <c r="C56" s="1207" t="s">
        <v>2783</v>
      </c>
      <c r="D56" s="1257"/>
      <c r="E56" s="1264">
        <v>9</v>
      </c>
      <c r="F56" s="1264">
        <v>35</v>
      </c>
      <c r="G56" s="1264">
        <v>6</v>
      </c>
      <c r="H56" s="1264">
        <v>15</v>
      </c>
      <c r="I56" s="1264">
        <v>2</v>
      </c>
      <c r="J56" s="1264">
        <v>10</v>
      </c>
      <c r="K56" s="1264">
        <v>1</v>
      </c>
      <c r="L56" s="1264">
        <v>10</v>
      </c>
      <c r="M56" s="1264"/>
      <c r="N56" s="1264"/>
      <c r="O56" s="1264" t="s">
        <v>717</v>
      </c>
      <c r="P56" s="1264" t="s">
        <v>717</v>
      </c>
      <c r="Q56" s="1264" t="s">
        <v>717</v>
      </c>
      <c r="R56" s="1264" t="s">
        <v>717</v>
      </c>
      <c r="S56" s="1264" t="s">
        <v>717</v>
      </c>
      <c r="T56" s="1264" t="s">
        <v>717</v>
      </c>
      <c r="U56" s="1264" t="s">
        <v>717</v>
      </c>
      <c r="V56" s="1264" t="s">
        <v>717</v>
      </c>
      <c r="W56" s="1264" t="s">
        <v>717</v>
      </c>
      <c r="X56" s="1264" t="s">
        <v>717</v>
      </c>
      <c r="Y56" s="1264" t="s">
        <v>717</v>
      </c>
      <c r="Z56" s="1264" t="s">
        <v>717</v>
      </c>
      <c r="AA56" s="1264" t="s">
        <v>717</v>
      </c>
      <c r="AB56" s="1259">
        <v>40</v>
      </c>
    </row>
    <row r="57" spans="1:28" ht="15.75" customHeight="1">
      <c r="B57" s="1207" t="s">
        <v>494</v>
      </c>
      <c r="C57" s="1207" t="s">
        <v>2784</v>
      </c>
      <c r="D57" s="1257"/>
      <c r="E57" s="1258">
        <v>37</v>
      </c>
      <c r="F57" s="1258">
        <v>236</v>
      </c>
      <c r="G57" s="1258">
        <v>24</v>
      </c>
      <c r="H57" s="1258">
        <v>52</v>
      </c>
      <c r="I57" s="1258">
        <v>6</v>
      </c>
      <c r="J57" s="1258">
        <v>39</v>
      </c>
      <c r="K57" s="1258">
        <v>5</v>
      </c>
      <c r="L57" s="1258">
        <v>64</v>
      </c>
      <c r="M57" s="1258"/>
      <c r="N57" s="1258"/>
      <c r="O57" s="1264">
        <v>1</v>
      </c>
      <c r="P57" s="1264">
        <v>24</v>
      </c>
      <c r="Q57" s="1264" t="s">
        <v>717</v>
      </c>
      <c r="R57" s="1264" t="s">
        <v>717</v>
      </c>
      <c r="S57" s="1258">
        <v>1</v>
      </c>
      <c r="T57" s="1258">
        <v>57</v>
      </c>
      <c r="U57" s="1264" t="s">
        <v>717</v>
      </c>
      <c r="V57" s="1264" t="s">
        <v>717</v>
      </c>
      <c r="W57" s="1264" t="s">
        <v>717</v>
      </c>
      <c r="X57" s="1264" t="s">
        <v>717</v>
      </c>
      <c r="Y57" s="1264" t="s">
        <v>717</v>
      </c>
      <c r="Z57" s="1264" t="s">
        <v>717</v>
      </c>
      <c r="AA57" s="1264" t="s">
        <v>717</v>
      </c>
      <c r="AB57" s="1259">
        <v>41</v>
      </c>
    </row>
    <row r="58" spans="1:28" s="1206" customFormat="1" ht="15.75" customHeight="1">
      <c r="A58" s="1225" t="s">
        <v>2245</v>
      </c>
      <c r="C58" s="1226" t="s">
        <v>2633</v>
      </c>
      <c r="D58" s="1246"/>
      <c r="E58" s="1253">
        <v>509</v>
      </c>
      <c r="F58" s="1253">
        <v>12683</v>
      </c>
      <c r="G58" s="1253">
        <v>134</v>
      </c>
      <c r="H58" s="1253">
        <v>290</v>
      </c>
      <c r="I58" s="1253">
        <v>87</v>
      </c>
      <c r="J58" s="1253">
        <v>600</v>
      </c>
      <c r="K58" s="1253">
        <v>106</v>
      </c>
      <c r="L58" s="1253">
        <v>1450</v>
      </c>
      <c r="M58" s="1253"/>
      <c r="N58" s="1253"/>
      <c r="O58" s="1253">
        <v>71</v>
      </c>
      <c r="P58" s="1253">
        <v>1710</v>
      </c>
      <c r="Q58" s="1253">
        <v>54</v>
      </c>
      <c r="R58" s="1253">
        <v>2087</v>
      </c>
      <c r="S58" s="1253">
        <v>33</v>
      </c>
      <c r="T58" s="1253">
        <v>2257</v>
      </c>
      <c r="U58" s="1253">
        <v>13</v>
      </c>
      <c r="V58" s="1253">
        <v>1674</v>
      </c>
      <c r="W58" s="1253">
        <v>5</v>
      </c>
      <c r="X58" s="1253">
        <v>1184</v>
      </c>
      <c r="Y58" s="1253">
        <v>3</v>
      </c>
      <c r="Z58" s="1253">
        <v>1431</v>
      </c>
      <c r="AA58" s="1253">
        <v>3</v>
      </c>
      <c r="AB58" s="1249" t="s">
        <v>2245</v>
      </c>
    </row>
    <row r="59" spans="1:28" ht="15.75" customHeight="1">
      <c r="B59" s="1207" t="s">
        <v>493</v>
      </c>
      <c r="C59" s="1207" t="s">
        <v>2785</v>
      </c>
      <c r="D59" s="1257"/>
      <c r="E59" s="1264">
        <v>10</v>
      </c>
      <c r="F59" s="1264">
        <v>688</v>
      </c>
      <c r="G59" s="1264">
        <v>4</v>
      </c>
      <c r="H59" s="1264">
        <v>9</v>
      </c>
      <c r="I59" s="1264">
        <v>1</v>
      </c>
      <c r="J59" s="1264">
        <v>7</v>
      </c>
      <c r="K59" s="1264">
        <v>1</v>
      </c>
      <c r="L59" s="1264">
        <v>12</v>
      </c>
      <c r="M59" s="1264"/>
      <c r="N59" s="1264"/>
      <c r="O59" s="1264">
        <v>1</v>
      </c>
      <c r="P59" s="1264">
        <v>21</v>
      </c>
      <c r="Q59" s="1264">
        <v>1</v>
      </c>
      <c r="R59" s="1264">
        <v>31</v>
      </c>
      <c r="S59" s="1264">
        <v>1</v>
      </c>
      <c r="T59" s="1264">
        <v>84</v>
      </c>
      <c r="U59" s="1264" t="s">
        <v>717</v>
      </c>
      <c r="V59" s="1264" t="s">
        <v>717</v>
      </c>
      <c r="W59" s="1264" t="s">
        <v>717</v>
      </c>
      <c r="X59" s="1264" t="s">
        <v>717</v>
      </c>
      <c r="Y59" s="1264">
        <v>1</v>
      </c>
      <c r="Z59" s="1264">
        <v>524</v>
      </c>
      <c r="AA59" s="1264" t="s">
        <v>717</v>
      </c>
      <c r="AB59" s="1259">
        <v>42</v>
      </c>
    </row>
    <row r="60" spans="1:28" ht="15.75" customHeight="1">
      <c r="B60" s="1207" t="s">
        <v>2786</v>
      </c>
      <c r="C60" s="1207" t="s">
        <v>2787</v>
      </c>
      <c r="D60" s="1257"/>
      <c r="E60" s="1264">
        <v>67</v>
      </c>
      <c r="F60" s="1264">
        <v>1263</v>
      </c>
      <c r="G60" s="1264">
        <v>29</v>
      </c>
      <c r="H60" s="1264">
        <v>46</v>
      </c>
      <c r="I60" s="1264">
        <v>10</v>
      </c>
      <c r="J60" s="1264">
        <v>71</v>
      </c>
      <c r="K60" s="1264">
        <v>10</v>
      </c>
      <c r="L60" s="1264">
        <v>166</v>
      </c>
      <c r="M60" s="1264"/>
      <c r="N60" s="1264"/>
      <c r="O60" s="1264">
        <v>4</v>
      </c>
      <c r="P60" s="1264">
        <v>91</v>
      </c>
      <c r="Q60" s="1264">
        <v>6</v>
      </c>
      <c r="R60" s="1264">
        <v>212</v>
      </c>
      <c r="S60" s="1264">
        <v>7</v>
      </c>
      <c r="T60" s="1264">
        <v>480</v>
      </c>
      <c r="U60" s="1264">
        <v>1</v>
      </c>
      <c r="V60" s="1264">
        <v>197</v>
      </c>
      <c r="W60" s="1264" t="s">
        <v>717</v>
      </c>
      <c r="X60" s="1264" t="s">
        <v>717</v>
      </c>
      <c r="Y60" s="1264" t="s">
        <v>717</v>
      </c>
      <c r="Z60" s="1264" t="s">
        <v>717</v>
      </c>
      <c r="AA60" s="1264" t="s">
        <v>717</v>
      </c>
      <c r="AB60" s="1259">
        <v>43</v>
      </c>
    </row>
    <row r="61" spans="1:28" ht="15.75" customHeight="1">
      <c r="B61" s="1207" t="s">
        <v>2788</v>
      </c>
      <c r="C61" s="1207" t="s">
        <v>2789</v>
      </c>
      <c r="D61" s="1257"/>
      <c r="E61" s="1264">
        <v>321</v>
      </c>
      <c r="F61" s="1264">
        <v>7796</v>
      </c>
      <c r="G61" s="1264">
        <v>62</v>
      </c>
      <c r="H61" s="1264">
        <v>134</v>
      </c>
      <c r="I61" s="1264">
        <v>59</v>
      </c>
      <c r="J61" s="1264">
        <v>409</v>
      </c>
      <c r="K61" s="1264">
        <v>72</v>
      </c>
      <c r="L61" s="1264">
        <v>971</v>
      </c>
      <c r="M61" s="1264"/>
      <c r="N61" s="1264"/>
      <c r="O61" s="1264">
        <v>51</v>
      </c>
      <c r="P61" s="1264">
        <v>1221</v>
      </c>
      <c r="Q61" s="1264">
        <v>42</v>
      </c>
      <c r="R61" s="1264">
        <v>1653</v>
      </c>
      <c r="S61" s="1264">
        <v>22</v>
      </c>
      <c r="T61" s="1264">
        <v>1502</v>
      </c>
      <c r="U61" s="1264">
        <v>8</v>
      </c>
      <c r="V61" s="1264">
        <v>989</v>
      </c>
      <c r="W61" s="1264">
        <v>4</v>
      </c>
      <c r="X61" s="1264">
        <v>917</v>
      </c>
      <c r="Y61" s="1264" t="s">
        <v>717</v>
      </c>
      <c r="Z61" s="1264" t="s">
        <v>717</v>
      </c>
      <c r="AA61" s="1265">
        <v>1</v>
      </c>
      <c r="AB61" s="1259">
        <v>44</v>
      </c>
    </row>
    <row r="62" spans="1:28" ht="15.75" customHeight="1">
      <c r="B62" s="1207" t="s">
        <v>2790</v>
      </c>
      <c r="C62" s="1207" t="s">
        <v>2791</v>
      </c>
      <c r="D62" s="1257"/>
      <c r="E62" s="1264">
        <v>17</v>
      </c>
      <c r="F62" s="1264">
        <v>333</v>
      </c>
      <c r="G62" s="1264">
        <v>3</v>
      </c>
      <c r="H62" s="1264">
        <v>7</v>
      </c>
      <c r="I62" s="1264">
        <v>3</v>
      </c>
      <c r="J62" s="1264">
        <v>17</v>
      </c>
      <c r="K62" s="1264">
        <v>6</v>
      </c>
      <c r="L62" s="1264">
        <v>68</v>
      </c>
      <c r="M62" s="1264"/>
      <c r="N62" s="1264"/>
      <c r="O62" s="1264">
        <v>2</v>
      </c>
      <c r="P62" s="1264">
        <v>54</v>
      </c>
      <c r="Q62" s="1258">
        <v>1</v>
      </c>
      <c r="R62" s="1258">
        <v>46</v>
      </c>
      <c r="S62" s="1264">
        <v>2</v>
      </c>
      <c r="T62" s="1264">
        <v>141</v>
      </c>
      <c r="U62" s="1264" t="s">
        <v>717</v>
      </c>
      <c r="V62" s="1264" t="s">
        <v>717</v>
      </c>
      <c r="W62" s="1264" t="s">
        <v>717</v>
      </c>
      <c r="X62" s="1264" t="s">
        <v>717</v>
      </c>
      <c r="Y62" s="1264" t="s">
        <v>717</v>
      </c>
      <c r="Z62" s="1264" t="s">
        <v>717</v>
      </c>
      <c r="AA62" s="1264" t="s">
        <v>717</v>
      </c>
      <c r="AB62" s="1259">
        <v>45</v>
      </c>
    </row>
    <row r="63" spans="1:28" ht="15.75" customHeight="1">
      <c r="B63" s="1207" t="s">
        <v>478</v>
      </c>
      <c r="C63" s="1207" t="s">
        <v>2792</v>
      </c>
      <c r="D63" s="1257"/>
      <c r="E63" s="1264" t="s">
        <v>717</v>
      </c>
      <c r="F63" s="1264" t="s">
        <v>717</v>
      </c>
      <c r="G63" s="1264" t="s">
        <v>717</v>
      </c>
      <c r="H63" s="1264" t="s">
        <v>717</v>
      </c>
      <c r="I63" s="1264" t="s">
        <v>717</v>
      </c>
      <c r="J63" s="1264" t="s">
        <v>717</v>
      </c>
      <c r="K63" s="1264" t="s">
        <v>717</v>
      </c>
      <c r="L63" s="1264" t="s">
        <v>717</v>
      </c>
      <c r="M63" s="1264"/>
      <c r="N63" s="1264"/>
      <c r="O63" s="1264" t="s">
        <v>717</v>
      </c>
      <c r="P63" s="1264" t="s">
        <v>717</v>
      </c>
      <c r="Q63" s="1264" t="s">
        <v>717</v>
      </c>
      <c r="R63" s="1264" t="s">
        <v>717</v>
      </c>
      <c r="S63" s="1264" t="s">
        <v>717</v>
      </c>
      <c r="T63" s="1264" t="s">
        <v>717</v>
      </c>
      <c r="U63" s="1264" t="s">
        <v>717</v>
      </c>
      <c r="V63" s="1264" t="s">
        <v>717</v>
      </c>
      <c r="W63" s="1264" t="s">
        <v>717</v>
      </c>
      <c r="X63" s="1264" t="s">
        <v>717</v>
      </c>
      <c r="Y63" s="1264" t="s">
        <v>717</v>
      </c>
      <c r="Z63" s="1264" t="s">
        <v>717</v>
      </c>
      <c r="AA63" s="1264" t="s">
        <v>717</v>
      </c>
      <c r="AB63" s="1259">
        <v>46</v>
      </c>
    </row>
    <row r="64" spans="1:28" ht="15.75" customHeight="1">
      <c r="B64" s="1172" t="s">
        <v>2793</v>
      </c>
      <c r="C64" s="1207" t="s">
        <v>2794</v>
      </c>
      <c r="D64" s="1257"/>
      <c r="E64" s="1264">
        <v>33</v>
      </c>
      <c r="F64" s="1264">
        <v>402</v>
      </c>
      <c r="G64" s="1264">
        <v>15</v>
      </c>
      <c r="H64" s="1264">
        <v>41</v>
      </c>
      <c r="I64" s="1264">
        <v>8</v>
      </c>
      <c r="J64" s="1264">
        <v>48</v>
      </c>
      <c r="K64" s="1264">
        <v>6</v>
      </c>
      <c r="L64" s="1264">
        <v>79</v>
      </c>
      <c r="M64" s="1264"/>
      <c r="N64" s="1264"/>
      <c r="O64" s="1264" t="s">
        <v>717</v>
      </c>
      <c r="P64" s="1264" t="s">
        <v>717</v>
      </c>
      <c r="Q64" s="1264">
        <v>2</v>
      </c>
      <c r="R64" s="1264">
        <v>69</v>
      </c>
      <c r="S64" s="1264">
        <v>1</v>
      </c>
      <c r="T64" s="1264">
        <v>50</v>
      </c>
      <c r="U64" s="1264">
        <v>1</v>
      </c>
      <c r="V64" s="1264">
        <v>115</v>
      </c>
      <c r="W64" s="1264" t="s">
        <v>717</v>
      </c>
      <c r="X64" s="1264" t="s">
        <v>717</v>
      </c>
      <c r="Y64" s="1264" t="s">
        <v>717</v>
      </c>
      <c r="Z64" s="1264" t="s">
        <v>717</v>
      </c>
      <c r="AA64" s="1264" t="s">
        <v>717</v>
      </c>
      <c r="AB64" s="1259">
        <v>47</v>
      </c>
    </row>
    <row r="65" spans="1:28" ht="15.75" customHeight="1">
      <c r="B65" s="1172" t="s">
        <v>2795</v>
      </c>
      <c r="C65" s="1207" t="s">
        <v>2796</v>
      </c>
      <c r="D65" s="1257"/>
      <c r="E65" s="1264">
        <v>60</v>
      </c>
      <c r="F65" s="1264">
        <v>1934</v>
      </c>
      <c r="G65" s="1264">
        <v>21</v>
      </c>
      <c r="H65" s="1264">
        <v>53</v>
      </c>
      <c r="I65" s="1264">
        <v>6</v>
      </c>
      <c r="J65" s="1264">
        <v>48</v>
      </c>
      <c r="K65" s="1264">
        <v>11</v>
      </c>
      <c r="L65" s="1264">
        <v>154</v>
      </c>
      <c r="M65" s="1264"/>
      <c r="N65" s="1264"/>
      <c r="O65" s="1264">
        <v>13</v>
      </c>
      <c r="P65" s="1264">
        <v>323</v>
      </c>
      <c r="Q65" s="1264">
        <v>2</v>
      </c>
      <c r="R65" s="1264">
        <v>76</v>
      </c>
      <c r="S65" s="1264" t="s">
        <v>717</v>
      </c>
      <c r="T65" s="1264" t="s">
        <v>717</v>
      </c>
      <c r="U65" s="1264">
        <v>3</v>
      </c>
      <c r="V65" s="1264">
        <v>373</v>
      </c>
      <c r="W65" s="1264" t="s">
        <v>717</v>
      </c>
      <c r="X65" s="1264" t="s">
        <v>717</v>
      </c>
      <c r="Y65" s="1264">
        <v>2</v>
      </c>
      <c r="Z65" s="1264">
        <v>907</v>
      </c>
      <c r="AA65" s="1264">
        <v>2</v>
      </c>
      <c r="AB65" s="1259">
        <v>48</v>
      </c>
    </row>
    <row r="66" spans="1:28" ht="15.75" customHeight="1" thickBot="1">
      <c r="A66" s="1214"/>
      <c r="B66" s="1191" t="s">
        <v>497</v>
      </c>
      <c r="C66" s="1219" t="s">
        <v>2797</v>
      </c>
      <c r="D66" s="1215"/>
      <c r="E66" s="1269">
        <v>1</v>
      </c>
      <c r="F66" s="1270">
        <v>267</v>
      </c>
      <c r="G66" s="1270" t="s">
        <v>717</v>
      </c>
      <c r="H66" s="1270" t="s">
        <v>717</v>
      </c>
      <c r="I66" s="1270" t="s">
        <v>717</v>
      </c>
      <c r="J66" s="1270" t="s">
        <v>717</v>
      </c>
      <c r="K66" s="1270" t="s">
        <v>717</v>
      </c>
      <c r="L66" s="1270" t="s">
        <v>717</v>
      </c>
      <c r="M66" s="1265"/>
      <c r="N66" s="1265"/>
      <c r="O66" s="1270" t="s">
        <v>717</v>
      </c>
      <c r="P66" s="1270" t="s">
        <v>717</v>
      </c>
      <c r="Q66" s="1270" t="s">
        <v>717</v>
      </c>
      <c r="R66" s="1270" t="s">
        <v>717</v>
      </c>
      <c r="S66" s="1270" t="s">
        <v>717</v>
      </c>
      <c r="T66" s="1270" t="s">
        <v>717</v>
      </c>
      <c r="U66" s="1270" t="s">
        <v>717</v>
      </c>
      <c r="V66" s="1270" t="s">
        <v>717</v>
      </c>
      <c r="W66" s="1270">
        <v>1</v>
      </c>
      <c r="X66" s="1270">
        <v>267</v>
      </c>
      <c r="Y66" s="1270" t="s">
        <v>717</v>
      </c>
      <c r="Z66" s="1270" t="s">
        <v>717</v>
      </c>
      <c r="AA66" s="1271" t="s">
        <v>717</v>
      </c>
      <c r="AB66" s="1272">
        <v>49</v>
      </c>
    </row>
    <row r="67" spans="1:28" s="1175" customFormat="1" ht="13.25" customHeight="1">
      <c r="A67" s="1176" t="s">
        <v>2798</v>
      </c>
      <c r="D67" s="1273"/>
      <c r="E67" s="1274"/>
      <c r="F67" s="1275"/>
      <c r="G67" s="1276"/>
      <c r="H67" s="1275"/>
      <c r="I67" s="1276"/>
      <c r="J67" s="1275"/>
      <c r="K67" s="1276"/>
      <c r="L67" s="1277"/>
      <c r="M67" s="1277"/>
      <c r="N67" s="1277"/>
      <c r="O67" s="1278"/>
      <c r="P67" s="1277"/>
      <c r="Q67" s="1278"/>
      <c r="R67" s="1277"/>
      <c r="S67" s="1278"/>
      <c r="T67" s="1277"/>
      <c r="U67" s="1277"/>
      <c r="V67" s="1279"/>
      <c r="W67" s="1277"/>
      <c r="X67" s="1279"/>
      <c r="Y67" s="1277"/>
      <c r="Z67" s="1277"/>
      <c r="AA67" s="1280"/>
    </row>
    <row r="68" spans="1:28" s="1175" customFormat="1" ht="13.25" customHeight="1">
      <c r="A68" s="1176" t="s">
        <v>2799</v>
      </c>
      <c r="D68" s="1273"/>
      <c r="E68" s="1274"/>
      <c r="F68" s="1275"/>
      <c r="G68" s="1276"/>
      <c r="H68" s="1275"/>
      <c r="I68" s="1276"/>
      <c r="J68" s="1275"/>
      <c r="K68" s="1276"/>
      <c r="L68" s="1277"/>
      <c r="M68" s="1277"/>
      <c r="N68" s="1277"/>
      <c r="O68" s="1281"/>
      <c r="P68" s="1281"/>
      <c r="Q68" s="1281"/>
      <c r="R68" s="1277"/>
      <c r="S68" s="1278"/>
      <c r="T68" s="1277"/>
      <c r="U68" s="1277"/>
      <c r="V68" s="1279"/>
      <c r="W68" s="1277"/>
      <c r="X68" s="1279"/>
      <c r="Y68" s="1277"/>
      <c r="Z68" s="1277"/>
      <c r="AA68" s="1282"/>
    </row>
    <row r="69" spans="1:28" s="1175" customFormat="1" ht="13.25" customHeight="1">
      <c r="A69" s="3543" t="s">
        <v>2800</v>
      </c>
      <c r="B69" s="3544"/>
      <c r="C69" s="3544"/>
      <c r="D69" s="3544"/>
      <c r="E69" s="1281"/>
      <c r="F69" s="1281"/>
      <c r="G69" s="1281"/>
      <c r="H69" s="1281"/>
      <c r="I69" s="1281"/>
      <c r="J69" s="1281"/>
      <c r="K69" s="1281"/>
      <c r="L69" s="1281"/>
      <c r="M69" s="1281"/>
      <c r="N69" s="1281"/>
      <c r="O69" s="1281"/>
      <c r="P69" s="1281"/>
      <c r="Q69" s="1281"/>
      <c r="R69" s="1281"/>
      <c r="S69" s="1281"/>
      <c r="T69" s="1281"/>
      <c r="U69" s="1281"/>
      <c r="V69" s="1281"/>
      <c r="W69" s="1281"/>
      <c r="X69" s="1281"/>
      <c r="Y69" s="1281"/>
      <c r="Z69" s="1281"/>
      <c r="AA69" s="1281"/>
      <c r="AB69" s="1281"/>
    </row>
    <row r="70" spans="1:28" s="1175" customFormat="1" ht="13.25" customHeight="1">
      <c r="A70" s="1283" t="s">
        <v>2801</v>
      </c>
      <c r="B70" s="1283"/>
      <c r="C70" s="1283"/>
      <c r="D70" s="1283"/>
      <c r="E70" s="1283"/>
      <c r="F70" s="1283"/>
      <c r="G70" s="1283"/>
      <c r="H70" s="1283"/>
      <c r="I70" s="1283"/>
      <c r="J70" s="1283"/>
      <c r="K70" s="1283"/>
      <c r="L70" s="1283"/>
      <c r="M70" s="1281"/>
      <c r="N70" s="1281"/>
      <c r="O70" s="1281"/>
      <c r="P70" s="1281"/>
      <c r="Q70" s="1281"/>
      <c r="R70" s="1281"/>
      <c r="S70" s="1281"/>
      <c r="T70" s="1281"/>
      <c r="U70" s="1281"/>
      <c r="V70" s="1281"/>
      <c r="W70" s="1281"/>
      <c r="X70" s="1281"/>
      <c r="Y70" s="1281"/>
      <c r="Z70" s="1281"/>
      <c r="AA70" s="1281"/>
      <c r="AB70" s="1281"/>
    </row>
    <row r="71" spans="1:28" s="1175" customFormat="1" ht="13.25" customHeight="1">
      <c r="A71" s="1176" t="s">
        <v>2802</v>
      </c>
      <c r="B71" s="1283"/>
      <c r="C71" s="1283"/>
      <c r="D71" s="1283"/>
      <c r="E71" s="1283"/>
      <c r="F71" s="1283"/>
      <c r="G71" s="1283"/>
      <c r="H71" s="1283"/>
      <c r="I71" s="1283"/>
      <c r="J71" s="1283"/>
      <c r="K71" s="1283"/>
      <c r="L71" s="1283"/>
      <c r="M71" s="1281"/>
      <c r="N71" s="1281"/>
      <c r="O71" s="1281"/>
      <c r="P71" s="1281"/>
      <c r="Q71" s="1281"/>
      <c r="R71" s="1281"/>
      <c r="S71" s="1281"/>
      <c r="T71" s="1281"/>
      <c r="U71" s="1281"/>
      <c r="V71" s="1281"/>
      <c r="W71" s="1281"/>
      <c r="X71" s="1281"/>
      <c r="Y71" s="1281"/>
      <c r="Z71" s="1281"/>
      <c r="AA71" s="1281"/>
      <c r="AB71" s="1281"/>
    </row>
    <row r="78" spans="1:28" ht="15.9" customHeight="1">
      <c r="P78" s="1187"/>
    </row>
  </sheetData>
  <mergeCells count="13">
    <mergeCell ref="A69:D69"/>
    <mergeCell ref="Q3:R3"/>
    <mergeCell ref="S3:T3"/>
    <mergeCell ref="U3:V3"/>
    <mergeCell ref="W3:X3"/>
    <mergeCell ref="Y3:Z3"/>
    <mergeCell ref="AB3:AB4"/>
    <mergeCell ref="A3:C4"/>
    <mergeCell ref="E3:F3"/>
    <mergeCell ref="G3:H3"/>
    <mergeCell ref="I3:J3"/>
    <mergeCell ref="K3:L3"/>
    <mergeCell ref="O3:P3"/>
  </mergeCells>
  <phoneticPr fontId="3"/>
  <printOptions horizontalCentered="1" verticalCentered="1"/>
  <pageMargins left="0.39370078740157483" right="0.39370078740157483" top="0.59055118110236227" bottom="0.59055118110236227" header="0.51181102362204722" footer="0.51181102362204722"/>
  <pageSetup paperSize="9" scale="71" fitToWidth="0" orientation="portrait" r:id="rId1"/>
  <headerFooter alignWithMargins="0"/>
  <colBreaks count="1" manualBreakCount="1">
    <brk id="13"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2B03C-954C-4434-AD6E-340956594450}">
  <dimension ref="A1:AB65"/>
  <sheetViews>
    <sheetView view="pageBreakPreview" zoomScale="80" zoomScaleNormal="100" zoomScaleSheetLayoutView="80" workbookViewId="0">
      <pane ySplit="4" topLeftCell="A5" activePane="bottomLeft" state="frozen"/>
      <selection pane="bottomLeft"/>
    </sheetView>
  </sheetViews>
  <sheetFormatPr defaultColWidth="9" defaultRowHeight="15.9" customHeight="1"/>
  <cols>
    <col min="1" max="1" width="5" style="1195" customWidth="1"/>
    <col min="2" max="2" width="2.6328125" style="1172" customWidth="1"/>
    <col min="3" max="3" width="42.6328125" style="1172" customWidth="1"/>
    <col min="4" max="4" width="1.1796875" style="1172" customWidth="1"/>
    <col min="5" max="12" width="8.6328125" style="1172" customWidth="1"/>
    <col min="13" max="14" width="5.6328125" style="1172" customWidth="1"/>
    <col min="15" max="25" width="8.6328125" style="1172" customWidth="1"/>
    <col min="26" max="26" width="9.453125" style="1172" customWidth="1"/>
    <col min="27" max="27" width="9.81640625" style="1172" customWidth="1"/>
    <col min="28" max="28" width="6.36328125" style="1172" customWidth="1"/>
    <col min="29" max="16384" width="9" style="1172"/>
  </cols>
  <sheetData>
    <row r="1" spans="1:28" s="1181" customFormat="1" ht="23.5">
      <c r="A1" s="1233" t="s">
        <v>2803</v>
      </c>
    </row>
    <row r="2" spans="1:28" s="1181" customFormat="1" ht="12.5" thickBot="1">
      <c r="A2" s="1181" t="s">
        <v>2680</v>
      </c>
      <c r="AB2" s="1235" t="s">
        <v>2681</v>
      </c>
    </row>
    <row r="3" spans="1:28" ht="35.15" customHeight="1">
      <c r="A3" s="3520" t="s">
        <v>2682</v>
      </c>
      <c r="B3" s="3520"/>
      <c r="C3" s="3520"/>
      <c r="D3" s="3549"/>
      <c r="E3" s="3551" t="s">
        <v>2683</v>
      </c>
      <c r="F3" s="3552"/>
      <c r="G3" s="3553" t="s">
        <v>2684</v>
      </c>
      <c r="H3" s="3554"/>
      <c r="I3" s="3553" t="s">
        <v>2685</v>
      </c>
      <c r="J3" s="3554"/>
      <c r="K3" s="3553" t="s">
        <v>2686</v>
      </c>
      <c r="L3" s="3554"/>
      <c r="M3" s="1284"/>
      <c r="N3" s="1285"/>
      <c r="O3" s="3555" t="s">
        <v>2687</v>
      </c>
      <c r="P3" s="3556"/>
      <c r="Q3" s="3555" t="s">
        <v>2688</v>
      </c>
      <c r="R3" s="3556"/>
      <c r="S3" s="3555" t="s">
        <v>2689</v>
      </c>
      <c r="T3" s="3556"/>
      <c r="U3" s="3555" t="s">
        <v>2690</v>
      </c>
      <c r="V3" s="3556"/>
      <c r="W3" s="3545" t="s">
        <v>2691</v>
      </c>
      <c r="X3" s="3546"/>
      <c r="Y3" s="3545" t="s">
        <v>2692</v>
      </c>
      <c r="Z3" s="3546"/>
      <c r="AA3" s="1238" t="s">
        <v>2693</v>
      </c>
      <c r="AB3" s="3547" t="s">
        <v>2804</v>
      </c>
    </row>
    <row r="4" spans="1:28" ht="15.9" customHeight="1">
      <c r="A4" s="3541"/>
      <c r="B4" s="3541"/>
      <c r="C4" s="3541"/>
      <c r="D4" s="3550"/>
      <c r="E4" s="1286" t="s">
        <v>2695</v>
      </c>
      <c r="F4" s="1287" t="s">
        <v>2696</v>
      </c>
      <c r="G4" s="1287" t="s">
        <v>2695</v>
      </c>
      <c r="H4" s="1287" t="s">
        <v>2696</v>
      </c>
      <c r="I4" s="1287" t="s">
        <v>2695</v>
      </c>
      <c r="J4" s="1287" t="s">
        <v>2696</v>
      </c>
      <c r="K4" s="1287" t="s">
        <v>2695</v>
      </c>
      <c r="L4" s="1287" t="s">
        <v>2696</v>
      </c>
      <c r="M4" s="1288"/>
      <c r="N4" s="1288"/>
      <c r="O4" s="1287" t="s">
        <v>2695</v>
      </c>
      <c r="P4" s="1287" t="s">
        <v>2696</v>
      </c>
      <c r="Q4" s="1287" t="s">
        <v>2695</v>
      </c>
      <c r="R4" s="1287" t="s">
        <v>2696</v>
      </c>
      <c r="S4" s="1287" t="s">
        <v>2695</v>
      </c>
      <c r="T4" s="1287" t="s">
        <v>2696</v>
      </c>
      <c r="U4" s="1287" t="s">
        <v>2695</v>
      </c>
      <c r="V4" s="1287" t="s">
        <v>2696</v>
      </c>
      <c r="W4" s="1287" t="s">
        <v>2695</v>
      </c>
      <c r="X4" s="1287" t="s">
        <v>2696</v>
      </c>
      <c r="Y4" s="1287" t="s">
        <v>2695</v>
      </c>
      <c r="Z4" s="1287" t="s">
        <v>2696</v>
      </c>
      <c r="AA4" s="1287" t="s">
        <v>2695</v>
      </c>
      <c r="AB4" s="3548"/>
    </row>
    <row r="5" spans="1:28" s="1206" customFormat="1" ht="16.5" customHeight="1">
      <c r="A5" s="1203" t="s">
        <v>2247</v>
      </c>
      <c r="B5" s="1289"/>
      <c r="C5" s="1226" t="s">
        <v>2635</v>
      </c>
      <c r="D5" s="1246"/>
      <c r="E5" s="1253">
        <v>4929</v>
      </c>
      <c r="F5" s="1261">
        <v>43546</v>
      </c>
      <c r="G5" s="1261">
        <v>2665</v>
      </c>
      <c r="H5" s="1261">
        <v>6093</v>
      </c>
      <c r="I5" s="1261">
        <v>1098</v>
      </c>
      <c r="J5" s="1261">
        <v>7240</v>
      </c>
      <c r="K5" s="1261">
        <v>672</v>
      </c>
      <c r="L5" s="1261">
        <v>9127</v>
      </c>
      <c r="M5" s="1261"/>
      <c r="N5" s="1261"/>
      <c r="O5" s="1261">
        <v>208</v>
      </c>
      <c r="P5" s="1261">
        <v>4940</v>
      </c>
      <c r="Q5" s="1261">
        <v>137</v>
      </c>
      <c r="R5" s="1261">
        <v>5130</v>
      </c>
      <c r="S5" s="1261">
        <v>95</v>
      </c>
      <c r="T5" s="1261">
        <v>6671</v>
      </c>
      <c r="U5" s="1261">
        <v>22</v>
      </c>
      <c r="V5" s="1261">
        <v>2763</v>
      </c>
      <c r="W5" s="1261">
        <v>5</v>
      </c>
      <c r="X5" s="1261">
        <v>1186</v>
      </c>
      <c r="Y5" s="1261">
        <v>1</v>
      </c>
      <c r="Z5" s="1261">
        <v>396</v>
      </c>
      <c r="AA5" s="1261">
        <v>26</v>
      </c>
      <c r="AB5" s="1290" t="s">
        <v>2247</v>
      </c>
    </row>
    <row r="6" spans="1:28" ht="16.5" customHeight="1">
      <c r="B6" s="1172" t="s">
        <v>2805</v>
      </c>
      <c r="C6" s="1207" t="s">
        <v>2806</v>
      </c>
      <c r="D6" s="1257"/>
      <c r="E6" s="1264">
        <v>8</v>
      </c>
      <c r="F6" s="1264">
        <v>52</v>
      </c>
      <c r="G6" s="1264">
        <v>4</v>
      </c>
      <c r="H6" s="1264">
        <v>10</v>
      </c>
      <c r="I6" s="1264">
        <v>3</v>
      </c>
      <c r="J6" s="1264">
        <v>18</v>
      </c>
      <c r="K6" s="1264" t="s">
        <v>717</v>
      </c>
      <c r="L6" s="1264" t="s">
        <v>717</v>
      </c>
      <c r="M6" s="1264"/>
      <c r="N6" s="1264"/>
      <c r="O6" s="1264">
        <v>1</v>
      </c>
      <c r="P6" s="1264">
        <v>24</v>
      </c>
      <c r="Q6" s="1264" t="s">
        <v>717</v>
      </c>
      <c r="R6" s="1264" t="s">
        <v>717</v>
      </c>
      <c r="S6" s="1264" t="s">
        <v>717</v>
      </c>
      <c r="T6" s="1264" t="s">
        <v>717</v>
      </c>
      <c r="U6" s="1264" t="s">
        <v>717</v>
      </c>
      <c r="V6" s="1264" t="s">
        <v>717</v>
      </c>
      <c r="W6" s="1264" t="s">
        <v>717</v>
      </c>
      <c r="X6" s="1264" t="s">
        <v>717</v>
      </c>
      <c r="Y6" s="1264" t="s">
        <v>717</v>
      </c>
      <c r="Z6" s="1264" t="s">
        <v>717</v>
      </c>
      <c r="AA6" s="1264" t="s">
        <v>717</v>
      </c>
      <c r="AB6" s="1291">
        <v>50</v>
      </c>
    </row>
    <row r="7" spans="1:28" ht="16.5" customHeight="1">
      <c r="B7" s="1172" t="s">
        <v>2807</v>
      </c>
      <c r="C7" s="1207" t="s">
        <v>2808</v>
      </c>
      <c r="D7" s="1257"/>
      <c r="E7" s="1264">
        <v>131</v>
      </c>
      <c r="F7" s="1264">
        <v>2019</v>
      </c>
      <c r="G7" s="1264">
        <v>58</v>
      </c>
      <c r="H7" s="1264">
        <v>141</v>
      </c>
      <c r="I7" s="1264">
        <v>32</v>
      </c>
      <c r="J7" s="1264">
        <v>218</v>
      </c>
      <c r="K7" s="1264">
        <v>16</v>
      </c>
      <c r="L7" s="1264">
        <v>209</v>
      </c>
      <c r="M7" s="1264"/>
      <c r="N7" s="1264"/>
      <c r="O7" s="1264">
        <v>7</v>
      </c>
      <c r="P7" s="1264">
        <v>166</v>
      </c>
      <c r="Q7" s="1264">
        <v>7</v>
      </c>
      <c r="R7" s="1264">
        <v>264</v>
      </c>
      <c r="S7" s="1264">
        <v>8</v>
      </c>
      <c r="T7" s="1264">
        <v>575</v>
      </c>
      <c r="U7" s="1264">
        <v>2</v>
      </c>
      <c r="V7" s="1264">
        <v>245</v>
      </c>
      <c r="W7" s="1264">
        <v>1</v>
      </c>
      <c r="X7" s="1264">
        <v>201</v>
      </c>
      <c r="Y7" s="1264" t="s">
        <v>717</v>
      </c>
      <c r="Z7" s="1264" t="s">
        <v>717</v>
      </c>
      <c r="AA7" s="1264" t="s">
        <v>717</v>
      </c>
      <c r="AB7" s="1291">
        <v>51</v>
      </c>
    </row>
    <row r="8" spans="1:28" ht="16.5" customHeight="1">
      <c r="B8" s="1172" t="s">
        <v>2809</v>
      </c>
      <c r="C8" s="1207" t="s">
        <v>2810</v>
      </c>
      <c r="D8" s="1257"/>
      <c r="E8" s="1264">
        <v>227</v>
      </c>
      <c r="F8" s="1264">
        <v>2643</v>
      </c>
      <c r="G8" s="1264">
        <v>104</v>
      </c>
      <c r="H8" s="1264">
        <v>259</v>
      </c>
      <c r="I8" s="1264">
        <v>51</v>
      </c>
      <c r="J8" s="1264">
        <v>347</v>
      </c>
      <c r="K8" s="1264">
        <v>30</v>
      </c>
      <c r="L8" s="1264">
        <v>396</v>
      </c>
      <c r="M8" s="1264"/>
      <c r="N8" s="1264"/>
      <c r="O8" s="1264">
        <v>17</v>
      </c>
      <c r="P8" s="1264">
        <v>397</v>
      </c>
      <c r="Q8" s="1264">
        <v>13</v>
      </c>
      <c r="R8" s="1264">
        <v>484</v>
      </c>
      <c r="S8" s="1264">
        <v>8</v>
      </c>
      <c r="T8" s="1264">
        <v>501</v>
      </c>
      <c r="U8" s="1264">
        <v>2</v>
      </c>
      <c r="V8" s="1264">
        <v>259</v>
      </c>
      <c r="W8" s="1223" t="s">
        <v>717</v>
      </c>
      <c r="X8" s="1223" t="s">
        <v>717</v>
      </c>
      <c r="Y8" s="1264" t="s">
        <v>717</v>
      </c>
      <c r="Z8" s="1264" t="s">
        <v>717</v>
      </c>
      <c r="AA8" s="1264">
        <v>2</v>
      </c>
      <c r="AB8" s="1291">
        <v>52</v>
      </c>
    </row>
    <row r="9" spans="1:28" ht="16.5" customHeight="1">
      <c r="B9" s="1172" t="s">
        <v>2811</v>
      </c>
      <c r="C9" s="1207" t="s">
        <v>2812</v>
      </c>
      <c r="D9" s="1257"/>
      <c r="E9" s="1264">
        <v>390</v>
      </c>
      <c r="F9" s="1264">
        <v>3185</v>
      </c>
      <c r="G9" s="1264">
        <v>191</v>
      </c>
      <c r="H9" s="1264">
        <v>490</v>
      </c>
      <c r="I9" s="1264">
        <v>111</v>
      </c>
      <c r="J9" s="1264">
        <v>747</v>
      </c>
      <c r="K9" s="1264">
        <v>60</v>
      </c>
      <c r="L9" s="1264">
        <v>782</v>
      </c>
      <c r="M9" s="1264"/>
      <c r="N9" s="1264"/>
      <c r="O9" s="1264">
        <v>9</v>
      </c>
      <c r="P9" s="1264">
        <v>212</v>
      </c>
      <c r="Q9" s="1264">
        <v>10</v>
      </c>
      <c r="R9" s="1264">
        <v>372</v>
      </c>
      <c r="S9" s="1264">
        <v>6</v>
      </c>
      <c r="T9" s="1264">
        <v>376</v>
      </c>
      <c r="U9" s="1264" t="s">
        <v>717</v>
      </c>
      <c r="V9" s="1264" t="s">
        <v>717</v>
      </c>
      <c r="W9" s="1264">
        <v>1</v>
      </c>
      <c r="X9" s="1264">
        <v>206</v>
      </c>
      <c r="Y9" s="1264" t="s">
        <v>717</v>
      </c>
      <c r="Z9" s="1264" t="s">
        <v>717</v>
      </c>
      <c r="AA9" s="1264">
        <v>2</v>
      </c>
      <c r="AB9" s="1291">
        <v>53</v>
      </c>
    </row>
    <row r="10" spans="1:28" ht="16.5" customHeight="1">
      <c r="B10" s="1172" t="s">
        <v>2813</v>
      </c>
      <c r="C10" s="1207" t="s">
        <v>2814</v>
      </c>
      <c r="D10" s="1257"/>
      <c r="E10" s="1264">
        <v>445</v>
      </c>
      <c r="F10" s="1264">
        <v>3548</v>
      </c>
      <c r="G10" s="1264">
        <v>199</v>
      </c>
      <c r="H10" s="1264">
        <v>498</v>
      </c>
      <c r="I10" s="1264">
        <v>139</v>
      </c>
      <c r="J10" s="1264">
        <v>913</v>
      </c>
      <c r="K10" s="1264">
        <v>71</v>
      </c>
      <c r="L10" s="1264">
        <v>966</v>
      </c>
      <c r="M10" s="1264"/>
      <c r="N10" s="1264"/>
      <c r="O10" s="1264">
        <v>12</v>
      </c>
      <c r="P10" s="1264">
        <v>280</v>
      </c>
      <c r="Q10" s="1264">
        <v>13</v>
      </c>
      <c r="R10" s="1264">
        <v>478</v>
      </c>
      <c r="S10" s="1264">
        <v>3</v>
      </c>
      <c r="T10" s="1264">
        <v>167</v>
      </c>
      <c r="U10" s="1264">
        <v>2</v>
      </c>
      <c r="V10" s="1264">
        <v>246</v>
      </c>
      <c r="W10" s="1264" t="s">
        <v>717</v>
      </c>
      <c r="X10" s="1264" t="s">
        <v>717</v>
      </c>
      <c r="Y10" s="1264" t="s">
        <v>717</v>
      </c>
      <c r="Z10" s="1264" t="s">
        <v>717</v>
      </c>
      <c r="AA10" s="1264">
        <v>6</v>
      </c>
      <c r="AB10" s="1291">
        <v>54</v>
      </c>
    </row>
    <row r="11" spans="1:28" ht="16.5" customHeight="1">
      <c r="B11" s="1172" t="s">
        <v>2815</v>
      </c>
      <c r="C11" s="1207" t="s">
        <v>2816</v>
      </c>
      <c r="D11" s="1257"/>
      <c r="E11" s="1264">
        <v>320</v>
      </c>
      <c r="F11" s="1264">
        <v>2344</v>
      </c>
      <c r="G11" s="1264">
        <v>187</v>
      </c>
      <c r="H11" s="1264">
        <v>438</v>
      </c>
      <c r="I11" s="1264">
        <v>70</v>
      </c>
      <c r="J11" s="1264">
        <v>454</v>
      </c>
      <c r="K11" s="1264">
        <v>33</v>
      </c>
      <c r="L11" s="1264">
        <v>460</v>
      </c>
      <c r="M11" s="1264"/>
      <c r="N11" s="1264"/>
      <c r="O11" s="1264">
        <v>12</v>
      </c>
      <c r="P11" s="1264">
        <v>292</v>
      </c>
      <c r="Q11" s="1264">
        <v>8</v>
      </c>
      <c r="R11" s="1264">
        <v>321</v>
      </c>
      <c r="S11" s="1264">
        <v>6</v>
      </c>
      <c r="T11" s="1264">
        <v>379</v>
      </c>
      <c r="U11" s="1264" t="s">
        <v>717</v>
      </c>
      <c r="V11" s="1264" t="s">
        <v>717</v>
      </c>
      <c r="W11" s="1264" t="s">
        <v>717</v>
      </c>
      <c r="X11" s="1264" t="s">
        <v>717</v>
      </c>
      <c r="Y11" s="1264" t="s">
        <v>717</v>
      </c>
      <c r="Z11" s="1264" t="s">
        <v>717</v>
      </c>
      <c r="AA11" s="1264">
        <v>4</v>
      </c>
      <c r="AB11" s="1291">
        <v>55</v>
      </c>
    </row>
    <row r="12" spans="1:28" ht="16.5" customHeight="1">
      <c r="B12" s="1172" t="s">
        <v>471</v>
      </c>
      <c r="C12" s="1207" t="s">
        <v>2817</v>
      </c>
      <c r="D12" s="1257"/>
      <c r="E12" s="1264">
        <v>13</v>
      </c>
      <c r="F12" s="1264">
        <v>586</v>
      </c>
      <c r="G12" s="1264" t="s">
        <v>717</v>
      </c>
      <c r="H12" s="1264" t="s">
        <v>717</v>
      </c>
      <c r="I12" s="1264">
        <v>4</v>
      </c>
      <c r="J12" s="1264">
        <v>21</v>
      </c>
      <c r="K12" s="1264">
        <v>2</v>
      </c>
      <c r="L12" s="1264">
        <v>36</v>
      </c>
      <c r="M12" s="1264"/>
      <c r="N12" s="1264"/>
      <c r="O12" s="1264">
        <v>2</v>
      </c>
      <c r="P12" s="1264">
        <v>50</v>
      </c>
      <c r="Q12" s="1264">
        <v>2</v>
      </c>
      <c r="R12" s="1264">
        <v>73</v>
      </c>
      <c r="S12" s="1264">
        <v>2</v>
      </c>
      <c r="T12" s="1264">
        <v>131</v>
      </c>
      <c r="U12" s="1264" t="s">
        <v>717</v>
      </c>
      <c r="V12" s="1264" t="s">
        <v>717</v>
      </c>
      <c r="W12" s="1264">
        <v>1</v>
      </c>
      <c r="X12" s="1264">
        <v>275</v>
      </c>
      <c r="Y12" s="1264" t="s">
        <v>717</v>
      </c>
      <c r="Z12" s="1264" t="s">
        <v>717</v>
      </c>
      <c r="AA12" s="1264" t="s">
        <v>717</v>
      </c>
      <c r="AB12" s="1291">
        <v>56</v>
      </c>
    </row>
    <row r="13" spans="1:28" ht="16.5" customHeight="1">
      <c r="B13" s="1172" t="s">
        <v>484</v>
      </c>
      <c r="C13" s="1207" t="s">
        <v>2818</v>
      </c>
      <c r="D13" s="1257"/>
      <c r="E13" s="1264">
        <v>439</v>
      </c>
      <c r="F13" s="1264">
        <v>2004</v>
      </c>
      <c r="G13" s="1264">
        <v>294</v>
      </c>
      <c r="H13" s="1264">
        <v>650</v>
      </c>
      <c r="I13" s="1264">
        <v>94</v>
      </c>
      <c r="J13" s="1264">
        <v>600</v>
      </c>
      <c r="K13" s="1264">
        <v>32</v>
      </c>
      <c r="L13" s="1264">
        <v>397</v>
      </c>
      <c r="M13" s="1264"/>
      <c r="N13" s="1264"/>
      <c r="O13" s="1264">
        <v>7</v>
      </c>
      <c r="P13" s="1264">
        <v>155</v>
      </c>
      <c r="Q13" s="1264">
        <v>4</v>
      </c>
      <c r="R13" s="1264">
        <v>143</v>
      </c>
      <c r="S13" s="1264">
        <v>1</v>
      </c>
      <c r="T13" s="1264">
        <v>59</v>
      </c>
      <c r="U13" s="1264" t="s">
        <v>717</v>
      </c>
      <c r="V13" s="1264" t="s">
        <v>717</v>
      </c>
      <c r="W13" s="1264" t="s">
        <v>717</v>
      </c>
      <c r="X13" s="1264" t="s">
        <v>717</v>
      </c>
      <c r="Y13" s="1264" t="s">
        <v>717</v>
      </c>
      <c r="Z13" s="1264" t="s">
        <v>717</v>
      </c>
      <c r="AA13" s="1264">
        <v>7</v>
      </c>
      <c r="AB13" s="1291">
        <v>57</v>
      </c>
    </row>
    <row r="14" spans="1:28" ht="16.5" customHeight="1">
      <c r="B14" s="1172" t="s">
        <v>2819</v>
      </c>
      <c r="C14" s="1207" t="s">
        <v>2820</v>
      </c>
      <c r="D14" s="1257"/>
      <c r="E14" s="1264">
        <v>785</v>
      </c>
      <c r="F14" s="1264">
        <v>11854</v>
      </c>
      <c r="G14" s="1264">
        <v>359</v>
      </c>
      <c r="H14" s="1264">
        <v>795</v>
      </c>
      <c r="I14" s="1264">
        <v>110</v>
      </c>
      <c r="J14" s="1264">
        <v>754</v>
      </c>
      <c r="K14" s="1264">
        <v>163</v>
      </c>
      <c r="L14" s="1264">
        <v>2266</v>
      </c>
      <c r="M14" s="1264"/>
      <c r="N14" s="1264"/>
      <c r="O14" s="1264">
        <v>59</v>
      </c>
      <c r="P14" s="1264">
        <v>1423</v>
      </c>
      <c r="Q14" s="1264">
        <v>33</v>
      </c>
      <c r="R14" s="1264">
        <v>1205</v>
      </c>
      <c r="S14" s="1264">
        <v>47</v>
      </c>
      <c r="T14" s="1264">
        <v>3545</v>
      </c>
      <c r="U14" s="1264">
        <v>13</v>
      </c>
      <c r="V14" s="1264">
        <v>1607</v>
      </c>
      <c r="W14" s="1264">
        <v>1</v>
      </c>
      <c r="X14" s="1264">
        <v>259</v>
      </c>
      <c r="Y14" s="1264" t="s">
        <v>717</v>
      </c>
      <c r="Z14" s="1264" t="s">
        <v>717</v>
      </c>
      <c r="AA14" s="1264" t="s">
        <v>717</v>
      </c>
      <c r="AB14" s="1291">
        <v>58</v>
      </c>
    </row>
    <row r="15" spans="1:28" ht="16.5" customHeight="1">
      <c r="B15" s="1172" t="s">
        <v>2821</v>
      </c>
      <c r="C15" s="1207" t="s">
        <v>2822</v>
      </c>
      <c r="D15" s="1257"/>
      <c r="E15" s="1264">
        <v>718</v>
      </c>
      <c r="F15" s="1264">
        <v>4299</v>
      </c>
      <c r="G15" s="1264">
        <v>458</v>
      </c>
      <c r="H15" s="1264">
        <v>1020</v>
      </c>
      <c r="I15" s="1264">
        <v>139</v>
      </c>
      <c r="J15" s="1264">
        <v>896</v>
      </c>
      <c r="K15" s="1264">
        <v>79</v>
      </c>
      <c r="L15" s="1264">
        <v>1087</v>
      </c>
      <c r="M15" s="1264"/>
      <c r="N15" s="1264"/>
      <c r="O15" s="1264">
        <v>25</v>
      </c>
      <c r="P15" s="1264">
        <v>593</v>
      </c>
      <c r="Q15" s="1264">
        <v>14</v>
      </c>
      <c r="R15" s="1264">
        <v>535</v>
      </c>
      <c r="S15" s="1264">
        <v>2</v>
      </c>
      <c r="T15" s="1264">
        <v>168</v>
      </c>
      <c r="U15" s="1264" t="s">
        <v>717</v>
      </c>
      <c r="V15" s="1264" t="s">
        <v>717</v>
      </c>
      <c r="W15" s="1264" t="s">
        <v>717</v>
      </c>
      <c r="X15" s="1264" t="s">
        <v>717</v>
      </c>
      <c r="Y15" s="1264" t="s">
        <v>717</v>
      </c>
      <c r="Z15" s="1264" t="s">
        <v>717</v>
      </c>
      <c r="AA15" s="1264">
        <v>1</v>
      </c>
      <c r="AB15" s="1291">
        <v>59</v>
      </c>
    </row>
    <row r="16" spans="1:28" ht="16.5" customHeight="1">
      <c r="B16" s="1172" t="s">
        <v>2823</v>
      </c>
      <c r="C16" s="1207" t="s">
        <v>2824</v>
      </c>
      <c r="D16" s="1257"/>
      <c r="E16" s="1264">
        <v>1278</v>
      </c>
      <c r="F16" s="1264">
        <v>9253</v>
      </c>
      <c r="G16" s="1264">
        <v>721</v>
      </c>
      <c r="H16" s="1264">
        <v>1610</v>
      </c>
      <c r="I16" s="1264">
        <v>306</v>
      </c>
      <c r="J16" s="1264">
        <v>1993</v>
      </c>
      <c r="K16" s="1264">
        <v>157</v>
      </c>
      <c r="L16" s="1264">
        <v>2123</v>
      </c>
      <c r="M16" s="1264"/>
      <c r="N16" s="1264"/>
      <c r="O16" s="1264">
        <v>46</v>
      </c>
      <c r="P16" s="1264">
        <v>1066</v>
      </c>
      <c r="Q16" s="1264">
        <v>32</v>
      </c>
      <c r="R16" s="1264">
        <v>1223</v>
      </c>
      <c r="S16" s="1264">
        <v>9</v>
      </c>
      <c r="T16" s="1264">
        <v>587</v>
      </c>
      <c r="U16" s="1264">
        <v>3</v>
      </c>
      <c r="V16" s="1264">
        <v>406</v>
      </c>
      <c r="W16" s="1264">
        <v>1</v>
      </c>
      <c r="X16" s="1264">
        <v>245</v>
      </c>
      <c r="Y16" s="1264" t="s">
        <v>717</v>
      </c>
      <c r="Z16" s="1264" t="s">
        <v>717</v>
      </c>
      <c r="AA16" s="1264">
        <v>3</v>
      </c>
      <c r="AB16" s="1291">
        <v>60</v>
      </c>
    </row>
    <row r="17" spans="1:28" ht="16.5" customHeight="1">
      <c r="B17" s="1172" t="s">
        <v>2825</v>
      </c>
      <c r="C17" s="1207" t="s">
        <v>2826</v>
      </c>
      <c r="D17" s="1257"/>
      <c r="E17" s="1264">
        <v>174</v>
      </c>
      <c r="F17" s="1264">
        <v>1744</v>
      </c>
      <c r="G17" s="1264">
        <v>90</v>
      </c>
      <c r="H17" s="1264">
        <v>182</v>
      </c>
      <c r="I17" s="1264">
        <v>39</v>
      </c>
      <c r="J17" s="1264">
        <v>279</v>
      </c>
      <c r="K17" s="1264">
        <v>28</v>
      </c>
      <c r="L17" s="1264">
        <v>390</v>
      </c>
      <c r="M17" s="1264"/>
      <c r="N17" s="1264"/>
      <c r="O17" s="1264">
        <v>11</v>
      </c>
      <c r="P17" s="1264">
        <v>282</v>
      </c>
      <c r="Q17" s="1264">
        <v>1</v>
      </c>
      <c r="R17" s="1264">
        <v>32</v>
      </c>
      <c r="S17" s="1264">
        <v>3</v>
      </c>
      <c r="T17" s="1264">
        <v>183</v>
      </c>
      <c r="U17" s="1264" t="s">
        <v>717</v>
      </c>
      <c r="V17" s="1264" t="s">
        <v>717</v>
      </c>
      <c r="W17" s="1264" t="s">
        <v>717</v>
      </c>
      <c r="X17" s="1264" t="s">
        <v>717</v>
      </c>
      <c r="Y17" s="1264">
        <v>1</v>
      </c>
      <c r="Z17" s="1264">
        <v>396</v>
      </c>
      <c r="AA17" s="1264">
        <v>1</v>
      </c>
      <c r="AB17" s="1291">
        <v>61</v>
      </c>
    </row>
    <row r="18" spans="1:28" s="1206" customFormat="1" ht="16.5" customHeight="1">
      <c r="A18" s="1225" t="s">
        <v>2248</v>
      </c>
      <c r="C18" s="1226" t="s">
        <v>2637</v>
      </c>
      <c r="D18" s="1246"/>
      <c r="E18" s="1253">
        <v>361</v>
      </c>
      <c r="F18" s="1253">
        <v>4279</v>
      </c>
      <c r="G18" s="1253">
        <v>137</v>
      </c>
      <c r="H18" s="1253">
        <v>303</v>
      </c>
      <c r="I18" s="1253">
        <v>82</v>
      </c>
      <c r="J18" s="1253">
        <v>523</v>
      </c>
      <c r="K18" s="1253">
        <v>65</v>
      </c>
      <c r="L18" s="1253">
        <v>868</v>
      </c>
      <c r="M18" s="1253"/>
      <c r="N18" s="1253"/>
      <c r="O18" s="1253">
        <v>39</v>
      </c>
      <c r="P18" s="1253">
        <v>926</v>
      </c>
      <c r="Q18" s="1253">
        <v>23</v>
      </c>
      <c r="R18" s="1253">
        <v>864</v>
      </c>
      <c r="S18" s="1253">
        <v>12</v>
      </c>
      <c r="T18" s="1253">
        <v>795</v>
      </c>
      <c r="U18" s="1253" t="s">
        <v>717</v>
      </c>
      <c r="V18" s="1253" t="s">
        <v>717</v>
      </c>
      <c r="W18" s="1253" t="s">
        <v>717</v>
      </c>
      <c r="X18" s="1253" t="s">
        <v>717</v>
      </c>
      <c r="Y18" s="1253" t="s">
        <v>717</v>
      </c>
      <c r="Z18" s="1253" t="s">
        <v>717</v>
      </c>
      <c r="AA18" s="1253">
        <v>3</v>
      </c>
      <c r="AB18" s="1249" t="s">
        <v>2248</v>
      </c>
    </row>
    <row r="19" spans="1:28" ht="16.5" customHeight="1">
      <c r="B19" s="1172" t="s">
        <v>2827</v>
      </c>
      <c r="C19" s="1207" t="s">
        <v>2828</v>
      </c>
      <c r="D19" s="1257"/>
      <c r="E19" s="1264">
        <v>55</v>
      </c>
      <c r="F19" s="1264">
        <v>1068</v>
      </c>
      <c r="G19" s="1264">
        <v>1</v>
      </c>
      <c r="H19" s="1264">
        <v>4</v>
      </c>
      <c r="I19" s="1264">
        <v>8</v>
      </c>
      <c r="J19" s="1264">
        <v>57</v>
      </c>
      <c r="K19" s="1264">
        <v>25</v>
      </c>
      <c r="L19" s="1264">
        <v>313</v>
      </c>
      <c r="M19" s="1264"/>
      <c r="N19" s="1264"/>
      <c r="O19" s="1264">
        <v>12</v>
      </c>
      <c r="P19" s="1264">
        <v>279</v>
      </c>
      <c r="Q19" s="1264">
        <v>7</v>
      </c>
      <c r="R19" s="1264">
        <v>278</v>
      </c>
      <c r="S19" s="1264">
        <v>2</v>
      </c>
      <c r="T19" s="1264">
        <v>137</v>
      </c>
      <c r="U19" s="1264" t="s">
        <v>717</v>
      </c>
      <c r="V19" s="1264" t="s">
        <v>717</v>
      </c>
      <c r="W19" s="1264" t="s">
        <v>717</v>
      </c>
      <c r="X19" s="1264" t="s">
        <v>717</v>
      </c>
      <c r="Y19" s="1264" t="s">
        <v>717</v>
      </c>
      <c r="Z19" s="1264" t="s">
        <v>717</v>
      </c>
      <c r="AA19" s="1264" t="s">
        <v>717</v>
      </c>
      <c r="AB19" s="1291">
        <v>62</v>
      </c>
    </row>
    <row r="20" spans="1:28" ht="16.5" customHeight="1">
      <c r="B20" s="1172" t="s">
        <v>2829</v>
      </c>
      <c r="C20" s="1207" t="s">
        <v>2830</v>
      </c>
      <c r="D20" s="1257"/>
      <c r="E20" s="1264">
        <v>51</v>
      </c>
      <c r="F20" s="1264">
        <v>483</v>
      </c>
      <c r="G20" s="1264">
        <v>14</v>
      </c>
      <c r="H20" s="1264">
        <v>44</v>
      </c>
      <c r="I20" s="1264">
        <v>16</v>
      </c>
      <c r="J20" s="1264">
        <v>101</v>
      </c>
      <c r="K20" s="1264">
        <v>15</v>
      </c>
      <c r="L20" s="1264">
        <v>186</v>
      </c>
      <c r="M20" s="1264"/>
      <c r="N20" s="1264"/>
      <c r="O20" s="1264">
        <v>5</v>
      </c>
      <c r="P20" s="1264">
        <v>119</v>
      </c>
      <c r="Q20" s="1264">
        <v>1</v>
      </c>
      <c r="R20" s="1264">
        <v>33</v>
      </c>
      <c r="S20" s="1264" t="s">
        <v>717</v>
      </c>
      <c r="T20" s="1264" t="s">
        <v>717</v>
      </c>
      <c r="U20" s="1264" t="s">
        <v>717</v>
      </c>
      <c r="V20" s="1264" t="s">
        <v>717</v>
      </c>
      <c r="W20" s="1264" t="s">
        <v>717</v>
      </c>
      <c r="X20" s="1264" t="s">
        <v>717</v>
      </c>
      <c r="Y20" s="1264" t="s">
        <v>717</v>
      </c>
      <c r="Z20" s="1264" t="s">
        <v>717</v>
      </c>
      <c r="AA20" s="1264" t="s">
        <v>717</v>
      </c>
      <c r="AB20" s="1291">
        <v>63</v>
      </c>
    </row>
    <row r="21" spans="1:28" ht="16.5" customHeight="1">
      <c r="B21" s="1172" t="s">
        <v>2831</v>
      </c>
      <c r="C21" s="1207" t="s">
        <v>2832</v>
      </c>
      <c r="D21" s="1257"/>
      <c r="E21" s="1264">
        <v>20</v>
      </c>
      <c r="F21" s="1264">
        <v>195</v>
      </c>
      <c r="G21" s="1264">
        <v>10</v>
      </c>
      <c r="H21" s="1264">
        <v>27</v>
      </c>
      <c r="I21" s="1264">
        <v>8</v>
      </c>
      <c r="J21" s="1264">
        <v>48</v>
      </c>
      <c r="K21" s="1264" t="s">
        <v>717</v>
      </c>
      <c r="L21" s="1264" t="s">
        <v>717</v>
      </c>
      <c r="M21" s="1264"/>
      <c r="N21" s="1264"/>
      <c r="O21" s="1264">
        <v>1</v>
      </c>
      <c r="P21" s="1264">
        <v>22</v>
      </c>
      <c r="Q21" s="1264" t="s">
        <v>717</v>
      </c>
      <c r="R21" s="1264" t="s">
        <v>717</v>
      </c>
      <c r="S21" s="1264">
        <v>1</v>
      </c>
      <c r="T21" s="1264">
        <v>98</v>
      </c>
      <c r="U21" s="1264" t="s">
        <v>717</v>
      </c>
      <c r="V21" s="1264" t="s">
        <v>717</v>
      </c>
      <c r="W21" s="1264" t="s">
        <v>717</v>
      </c>
      <c r="X21" s="1264" t="s">
        <v>717</v>
      </c>
      <c r="Y21" s="1264" t="s">
        <v>717</v>
      </c>
      <c r="Z21" s="1264" t="s">
        <v>717</v>
      </c>
      <c r="AA21" s="1264" t="s">
        <v>717</v>
      </c>
      <c r="AB21" s="1291">
        <v>64</v>
      </c>
    </row>
    <row r="22" spans="1:28" ht="16.5" customHeight="1">
      <c r="B22" s="1172" t="s">
        <v>2833</v>
      </c>
      <c r="C22" s="1207" t="s">
        <v>2834</v>
      </c>
      <c r="D22" s="1257"/>
      <c r="E22" s="1264">
        <v>21</v>
      </c>
      <c r="F22" s="1264">
        <v>246</v>
      </c>
      <c r="G22" s="1264">
        <v>9</v>
      </c>
      <c r="H22" s="1264">
        <v>13</v>
      </c>
      <c r="I22" s="1264">
        <v>1</v>
      </c>
      <c r="J22" s="1264">
        <v>8</v>
      </c>
      <c r="K22" s="1264">
        <v>3</v>
      </c>
      <c r="L22" s="1264">
        <v>48</v>
      </c>
      <c r="M22" s="1264"/>
      <c r="N22" s="1264"/>
      <c r="O22" s="1264">
        <v>2</v>
      </c>
      <c r="P22" s="1264">
        <v>48</v>
      </c>
      <c r="Q22" s="1264">
        <v>2</v>
      </c>
      <c r="R22" s="1264">
        <v>73</v>
      </c>
      <c r="S22" s="1264">
        <v>1</v>
      </c>
      <c r="T22" s="1264">
        <v>56</v>
      </c>
      <c r="U22" s="1264" t="s">
        <v>717</v>
      </c>
      <c r="V22" s="1264" t="s">
        <v>717</v>
      </c>
      <c r="W22" s="1264" t="s">
        <v>717</v>
      </c>
      <c r="X22" s="1264" t="s">
        <v>717</v>
      </c>
      <c r="Y22" s="1264" t="s">
        <v>717</v>
      </c>
      <c r="Z22" s="1264" t="s">
        <v>717</v>
      </c>
      <c r="AA22" s="1264">
        <v>3</v>
      </c>
      <c r="AB22" s="1291">
        <v>65</v>
      </c>
    </row>
    <row r="23" spans="1:28" ht="16.5" customHeight="1">
      <c r="B23" s="1172" t="s">
        <v>2835</v>
      </c>
      <c r="C23" s="1207" t="s">
        <v>2836</v>
      </c>
      <c r="D23" s="1257"/>
      <c r="E23" s="1264">
        <v>6</v>
      </c>
      <c r="F23" s="1264">
        <v>28</v>
      </c>
      <c r="G23" s="1264">
        <v>5</v>
      </c>
      <c r="H23" s="1264">
        <v>8</v>
      </c>
      <c r="I23" s="1264" t="s">
        <v>717</v>
      </c>
      <c r="J23" s="1264" t="s">
        <v>717</v>
      </c>
      <c r="K23" s="1264" t="s">
        <v>717</v>
      </c>
      <c r="L23" s="1264" t="s">
        <v>717</v>
      </c>
      <c r="M23" s="1264"/>
      <c r="N23" s="1264"/>
      <c r="O23" s="1264">
        <v>1</v>
      </c>
      <c r="P23" s="1264">
        <v>20</v>
      </c>
      <c r="Q23" s="1264" t="s">
        <v>717</v>
      </c>
      <c r="R23" s="1264" t="s">
        <v>717</v>
      </c>
      <c r="S23" s="1264" t="s">
        <v>717</v>
      </c>
      <c r="T23" s="1264" t="s">
        <v>717</v>
      </c>
      <c r="U23" s="1264" t="s">
        <v>717</v>
      </c>
      <c r="V23" s="1264" t="s">
        <v>717</v>
      </c>
      <c r="W23" s="1264" t="s">
        <v>717</v>
      </c>
      <c r="X23" s="1264" t="s">
        <v>717</v>
      </c>
      <c r="Y23" s="1264" t="s">
        <v>717</v>
      </c>
      <c r="Z23" s="1264" t="s">
        <v>717</v>
      </c>
      <c r="AA23" s="1264" t="s">
        <v>717</v>
      </c>
      <c r="AB23" s="1291">
        <v>66</v>
      </c>
    </row>
    <row r="24" spans="1:28" ht="16.5" customHeight="1">
      <c r="B24" s="1172" t="s">
        <v>2837</v>
      </c>
      <c r="C24" s="1207" t="s">
        <v>2838</v>
      </c>
      <c r="D24" s="1257"/>
      <c r="E24" s="1264">
        <v>208</v>
      </c>
      <c r="F24" s="1264">
        <v>2259</v>
      </c>
      <c r="G24" s="1264">
        <v>98</v>
      </c>
      <c r="H24" s="1264">
        <v>207</v>
      </c>
      <c r="I24" s="1264">
        <v>49</v>
      </c>
      <c r="J24" s="1264">
        <v>309</v>
      </c>
      <c r="K24" s="1264">
        <v>22</v>
      </c>
      <c r="L24" s="1264">
        <v>321</v>
      </c>
      <c r="M24" s="1264"/>
      <c r="N24" s="1264"/>
      <c r="O24" s="1264">
        <v>18</v>
      </c>
      <c r="P24" s="1264">
        <v>438</v>
      </c>
      <c r="Q24" s="1264">
        <v>13</v>
      </c>
      <c r="R24" s="1264">
        <v>480</v>
      </c>
      <c r="S24" s="1264">
        <v>8</v>
      </c>
      <c r="T24" s="1264">
        <v>504</v>
      </c>
      <c r="U24" s="1264" t="s">
        <v>717</v>
      </c>
      <c r="V24" s="1264" t="s">
        <v>717</v>
      </c>
      <c r="W24" s="1264" t="s">
        <v>717</v>
      </c>
      <c r="X24" s="1264" t="s">
        <v>717</v>
      </c>
      <c r="Y24" s="1264" t="s">
        <v>717</v>
      </c>
      <c r="Z24" s="1264" t="s">
        <v>717</v>
      </c>
      <c r="AA24" s="1264" t="s">
        <v>717</v>
      </c>
      <c r="AB24" s="1291">
        <v>67</v>
      </c>
    </row>
    <row r="25" spans="1:28" s="1206" customFormat="1" ht="16.5" customHeight="1">
      <c r="A25" s="1225" t="s">
        <v>2249</v>
      </c>
      <c r="C25" s="1226" t="s">
        <v>2639</v>
      </c>
      <c r="D25" s="1246"/>
      <c r="E25" s="1253">
        <v>1573</v>
      </c>
      <c r="F25" s="1253">
        <v>4959</v>
      </c>
      <c r="G25" s="1253">
        <v>1346</v>
      </c>
      <c r="H25" s="1253">
        <v>2420</v>
      </c>
      <c r="I25" s="1253">
        <v>143</v>
      </c>
      <c r="J25" s="1253">
        <v>878</v>
      </c>
      <c r="K25" s="1253">
        <v>53</v>
      </c>
      <c r="L25" s="1253">
        <v>698</v>
      </c>
      <c r="M25" s="1253"/>
      <c r="N25" s="1253"/>
      <c r="O25" s="1253">
        <v>13</v>
      </c>
      <c r="P25" s="1253">
        <v>288</v>
      </c>
      <c r="Q25" s="1253">
        <v>9</v>
      </c>
      <c r="R25" s="1253">
        <v>340</v>
      </c>
      <c r="S25" s="1253">
        <v>3</v>
      </c>
      <c r="T25" s="1253">
        <v>234</v>
      </c>
      <c r="U25" s="1253">
        <v>1</v>
      </c>
      <c r="V25" s="1253">
        <v>101</v>
      </c>
      <c r="W25" s="1253" t="s">
        <v>717</v>
      </c>
      <c r="X25" s="1253" t="s">
        <v>717</v>
      </c>
      <c r="Y25" s="1253" t="s">
        <v>717</v>
      </c>
      <c r="Z25" s="1253" t="s">
        <v>717</v>
      </c>
      <c r="AA25" s="1253">
        <v>5</v>
      </c>
      <c r="AB25" s="1249" t="s">
        <v>2249</v>
      </c>
    </row>
    <row r="26" spans="1:28" ht="16.5" customHeight="1">
      <c r="B26" s="1172" t="s">
        <v>2839</v>
      </c>
      <c r="C26" s="1207" t="s">
        <v>2840</v>
      </c>
      <c r="D26" s="1257"/>
      <c r="E26" s="1264">
        <v>215</v>
      </c>
      <c r="F26" s="1264">
        <v>877</v>
      </c>
      <c r="G26" s="1264">
        <v>163</v>
      </c>
      <c r="H26" s="1264">
        <v>357</v>
      </c>
      <c r="I26" s="1264">
        <v>35</v>
      </c>
      <c r="J26" s="1264">
        <v>205</v>
      </c>
      <c r="K26" s="1264">
        <v>14</v>
      </c>
      <c r="L26" s="1264">
        <v>188</v>
      </c>
      <c r="M26" s="1264"/>
      <c r="N26" s="1264"/>
      <c r="O26" s="1264">
        <v>1</v>
      </c>
      <c r="P26" s="1264">
        <v>26</v>
      </c>
      <c r="Q26" s="1264" t="s">
        <v>717</v>
      </c>
      <c r="R26" s="1264" t="s">
        <v>717</v>
      </c>
      <c r="S26" s="1264" t="s">
        <v>717</v>
      </c>
      <c r="T26" s="1264" t="s">
        <v>717</v>
      </c>
      <c r="U26" s="1264">
        <v>1</v>
      </c>
      <c r="V26" s="1264">
        <v>101</v>
      </c>
      <c r="W26" s="1264" t="s">
        <v>717</v>
      </c>
      <c r="X26" s="1264" t="s">
        <v>717</v>
      </c>
      <c r="Y26" s="1264" t="s">
        <v>717</v>
      </c>
      <c r="Z26" s="1264" t="s">
        <v>717</v>
      </c>
      <c r="AA26" s="1264">
        <v>1</v>
      </c>
      <c r="AB26" s="1291">
        <v>68</v>
      </c>
    </row>
    <row r="27" spans="1:28" ht="16.5" customHeight="1">
      <c r="B27" s="1172" t="s">
        <v>2841</v>
      </c>
      <c r="C27" s="1207" t="s">
        <v>2842</v>
      </c>
      <c r="D27" s="1257"/>
      <c r="E27" s="1264">
        <v>1239</v>
      </c>
      <c r="F27" s="1264">
        <v>3246</v>
      </c>
      <c r="G27" s="1264">
        <v>1138</v>
      </c>
      <c r="H27" s="1264">
        <v>1953</v>
      </c>
      <c r="I27" s="1264">
        <v>63</v>
      </c>
      <c r="J27" s="1264">
        <v>375</v>
      </c>
      <c r="K27" s="1264">
        <v>17</v>
      </c>
      <c r="L27" s="1264">
        <v>216</v>
      </c>
      <c r="M27" s="1264"/>
      <c r="N27" s="1264"/>
      <c r="O27" s="1264">
        <v>8</v>
      </c>
      <c r="P27" s="1264">
        <v>174</v>
      </c>
      <c r="Q27" s="1264">
        <v>8</v>
      </c>
      <c r="R27" s="1264">
        <v>294</v>
      </c>
      <c r="S27" s="1264">
        <v>3</v>
      </c>
      <c r="T27" s="1264">
        <v>234</v>
      </c>
      <c r="U27" s="1264" t="s">
        <v>717</v>
      </c>
      <c r="V27" s="1264" t="s">
        <v>717</v>
      </c>
      <c r="W27" s="1264" t="s">
        <v>717</v>
      </c>
      <c r="X27" s="1264" t="s">
        <v>717</v>
      </c>
      <c r="Y27" s="1264" t="s">
        <v>717</v>
      </c>
      <c r="Z27" s="1264" t="s">
        <v>717</v>
      </c>
      <c r="AA27" s="1264">
        <v>2</v>
      </c>
      <c r="AB27" s="1291">
        <v>69</v>
      </c>
    </row>
    <row r="28" spans="1:28" ht="16.5" customHeight="1">
      <c r="B28" s="1172" t="s">
        <v>2843</v>
      </c>
      <c r="C28" s="1207" t="s">
        <v>2844</v>
      </c>
      <c r="D28" s="1257"/>
      <c r="E28" s="1264">
        <v>119</v>
      </c>
      <c r="F28" s="1264">
        <v>836</v>
      </c>
      <c r="G28" s="1264">
        <v>45</v>
      </c>
      <c r="H28" s="1264">
        <v>110</v>
      </c>
      <c r="I28" s="1264">
        <v>45</v>
      </c>
      <c r="J28" s="1264">
        <v>298</v>
      </c>
      <c r="K28" s="1264">
        <v>22</v>
      </c>
      <c r="L28" s="1264">
        <v>294</v>
      </c>
      <c r="M28" s="1264"/>
      <c r="N28" s="1264"/>
      <c r="O28" s="1264">
        <v>4</v>
      </c>
      <c r="P28" s="1264">
        <v>88</v>
      </c>
      <c r="Q28" s="1264">
        <v>1</v>
      </c>
      <c r="R28" s="1264">
        <v>46</v>
      </c>
      <c r="S28" s="1264" t="s">
        <v>717</v>
      </c>
      <c r="T28" s="1264" t="s">
        <v>717</v>
      </c>
      <c r="U28" s="1264" t="s">
        <v>717</v>
      </c>
      <c r="V28" s="1264" t="s">
        <v>717</v>
      </c>
      <c r="W28" s="1264" t="s">
        <v>717</v>
      </c>
      <c r="X28" s="1264" t="s">
        <v>717</v>
      </c>
      <c r="Y28" s="1264" t="s">
        <v>717</v>
      </c>
      <c r="Z28" s="1264" t="s">
        <v>717</v>
      </c>
      <c r="AA28" s="1264">
        <v>2</v>
      </c>
      <c r="AB28" s="1291">
        <v>70</v>
      </c>
    </row>
    <row r="29" spans="1:28" s="1206" customFormat="1" ht="16.5" customHeight="1">
      <c r="A29" s="1225" t="s">
        <v>2250</v>
      </c>
      <c r="C29" s="1226" t="s">
        <v>2641</v>
      </c>
      <c r="D29" s="1246"/>
      <c r="E29" s="1253">
        <v>868</v>
      </c>
      <c r="F29" s="1253">
        <v>6999</v>
      </c>
      <c r="G29" s="1253">
        <v>596</v>
      </c>
      <c r="H29" s="1253">
        <v>1248</v>
      </c>
      <c r="I29" s="1253">
        <v>167</v>
      </c>
      <c r="J29" s="1253">
        <v>1090</v>
      </c>
      <c r="K29" s="1253">
        <v>61</v>
      </c>
      <c r="L29" s="1253">
        <v>773</v>
      </c>
      <c r="M29" s="1253"/>
      <c r="N29" s="1253"/>
      <c r="O29" s="1253">
        <v>12</v>
      </c>
      <c r="P29" s="1253">
        <v>282</v>
      </c>
      <c r="Q29" s="1253">
        <v>12</v>
      </c>
      <c r="R29" s="1253">
        <v>452</v>
      </c>
      <c r="S29" s="1253">
        <v>5</v>
      </c>
      <c r="T29" s="1253">
        <v>356</v>
      </c>
      <c r="U29" s="1253">
        <v>7</v>
      </c>
      <c r="V29" s="1253">
        <v>951</v>
      </c>
      <c r="W29" s="1253">
        <v>2</v>
      </c>
      <c r="X29" s="1253">
        <v>490</v>
      </c>
      <c r="Y29" s="1253">
        <v>2</v>
      </c>
      <c r="Z29" s="1253">
        <v>1357</v>
      </c>
      <c r="AA29" s="1253">
        <v>4</v>
      </c>
      <c r="AB29" s="1249" t="s">
        <v>2250</v>
      </c>
    </row>
    <row r="30" spans="1:28" ht="16.5" customHeight="1">
      <c r="B30" s="1172" t="s">
        <v>2845</v>
      </c>
      <c r="C30" s="1207" t="s">
        <v>2846</v>
      </c>
      <c r="D30" s="1257"/>
      <c r="E30" s="1264">
        <v>11</v>
      </c>
      <c r="F30" s="1264">
        <v>674</v>
      </c>
      <c r="G30" s="1264">
        <v>5</v>
      </c>
      <c r="H30" s="1264">
        <v>8</v>
      </c>
      <c r="I30" s="1264" t="s">
        <v>717</v>
      </c>
      <c r="J30" s="1264" t="s">
        <v>717</v>
      </c>
      <c r="K30" s="1264">
        <v>1</v>
      </c>
      <c r="L30" s="1264">
        <v>11</v>
      </c>
      <c r="M30" s="1264"/>
      <c r="N30" s="1264"/>
      <c r="O30" s="1264">
        <v>1</v>
      </c>
      <c r="P30" s="1264">
        <v>25</v>
      </c>
      <c r="Q30" s="1264" t="s">
        <v>717</v>
      </c>
      <c r="R30" s="1264" t="s">
        <v>717</v>
      </c>
      <c r="S30" s="1264">
        <v>2</v>
      </c>
      <c r="T30" s="1264">
        <v>140</v>
      </c>
      <c r="U30" s="1264" t="s">
        <v>717</v>
      </c>
      <c r="V30" s="1264" t="s">
        <v>717</v>
      </c>
      <c r="W30" s="1264">
        <v>2</v>
      </c>
      <c r="X30" s="1264">
        <v>490</v>
      </c>
      <c r="Y30" s="1264" t="s">
        <v>717</v>
      </c>
      <c r="Z30" s="1264" t="s">
        <v>717</v>
      </c>
      <c r="AA30" s="1264" t="s">
        <v>717</v>
      </c>
      <c r="AB30" s="1291">
        <v>71</v>
      </c>
    </row>
    <row r="31" spans="1:28" ht="16.5" customHeight="1">
      <c r="B31" s="1172" t="s">
        <v>2847</v>
      </c>
      <c r="C31" s="1207" t="s">
        <v>2848</v>
      </c>
      <c r="D31" s="1257"/>
      <c r="E31" s="1264">
        <v>458</v>
      </c>
      <c r="F31" s="1264">
        <v>1958</v>
      </c>
      <c r="G31" s="1264">
        <v>335</v>
      </c>
      <c r="H31" s="1264">
        <v>731</v>
      </c>
      <c r="I31" s="1264">
        <v>88</v>
      </c>
      <c r="J31" s="1264">
        <v>568</v>
      </c>
      <c r="K31" s="1264">
        <v>25</v>
      </c>
      <c r="L31" s="1264">
        <v>305</v>
      </c>
      <c r="M31" s="1264"/>
      <c r="N31" s="1264"/>
      <c r="O31" s="1264">
        <v>4</v>
      </c>
      <c r="P31" s="1264">
        <v>97</v>
      </c>
      <c r="Q31" s="1264">
        <v>3</v>
      </c>
      <c r="R31" s="1264">
        <v>109</v>
      </c>
      <c r="S31" s="1264" t="s">
        <v>717</v>
      </c>
      <c r="T31" s="1264" t="s">
        <v>717</v>
      </c>
      <c r="U31" s="1264">
        <v>1</v>
      </c>
      <c r="V31" s="1264">
        <v>148</v>
      </c>
      <c r="W31" s="1264" t="s">
        <v>717</v>
      </c>
      <c r="X31" s="1264" t="s">
        <v>717</v>
      </c>
      <c r="Y31" s="1264" t="s">
        <v>717</v>
      </c>
      <c r="Z31" s="1264" t="s">
        <v>717</v>
      </c>
      <c r="AA31" s="1264">
        <v>2</v>
      </c>
      <c r="AB31" s="1291">
        <v>72</v>
      </c>
    </row>
    <row r="32" spans="1:28" ht="16.5" customHeight="1">
      <c r="B32" s="1172" t="s">
        <v>2849</v>
      </c>
      <c r="C32" s="1207" t="s">
        <v>2850</v>
      </c>
      <c r="D32" s="1257"/>
      <c r="E32" s="1264">
        <v>37</v>
      </c>
      <c r="F32" s="1264">
        <v>202</v>
      </c>
      <c r="G32" s="1264">
        <v>22</v>
      </c>
      <c r="H32" s="1264">
        <v>50</v>
      </c>
      <c r="I32" s="1264">
        <v>9</v>
      </c>
      <c r="J32" s="1264">
        <v>65</v>
      </c>
      <c r="K32" s="1264">
        <v>5</v>
      </c>
      <c r="L32" s="1264">
        <v>66</v>
      </c>
      <c r="M32" s="1264"/>
      <c r="N32" s="1264"/>
      <c r="O32" s="1264">
        <v>1</v>
      </c>
      <c r="P32" s="1264">
        <v>21</v>
      </c>
      <c r="Q32" s="1264" t="s">
        <v>717</v>
      </c>
      <c r="R32" s="1264" t="s">
        <v>717</v>
      </c>
      <c r="S32" s="1264" t="s">
        <v>717</v>
      </c>
      <c r="T32" s="1264" t="s">
        <v>717</v>
      </c>
      <c r="U32" s="1264" t="s">
        <v>717</v>
      </c>
      <c r="V32" s="1264" t="s">
        <v>717</v>
      </c>
      <c r="W32" s="1264" t="s">
        <v>717</v>
      </c>
      <c r="X32" s="1264" t="s">
        <v>717</v>
      </c>
      <c r="Y32" s="1264" t="s">
        <v>717</v>
      </c>
      <c r="Z32" s="1264" t="s">
        <v>717</v>
      </c>
      <c r="AA32" s="1264" t="s">
        <v>717</v>
      </c>
      <c r="AB32" s="1291">
        <v>73</v>
      </c>
    </row>
    <row r="33" spans="1:28" ht="16.5" customHeight="1">
      <c r="B33" s="1172" t="s">
        <v>486</v>
      </c>
      <c r="C33" s="1207" t="s">
        <v>2851</v>
      </c>
      <c r="D33" s="1257"/>
      <c r="E33" s="1264">
        <v>361</v>
      </c>
      <c r="F33" s="1264">
        <v>4163</v>
      </c>
      <c r="G33" s="1264">
        <v>233</v>
      </c>
      <c r="H33" s="1264">
        <v>457</v>
      </c>
      <c r="I33" s="1264">
        <v>70</v>
      </c>
      <c r="J33" s="1264">
        <v>457</v>
      </c>
      <c r="K33" s="1264">
        <v>30</v>
      </c>
      <c r="L33" s="1264">
        <v>391</v>
      </c>
      <c r="M33" s="1264"/>
      <c r="N33" s="1264"/>
      <c r="O33" s="1264">
        <v>6</v>
      </c>
      <c r="P33" s="1264">
        <v>139</v>
      </c>
      <c r="Q33" s="1264">
        <v>9</v>
      </c>
      <c r="R33" s="1264">
        <v>343</v>
      </c>
      <c r="S33" s="1264">
        <v>3</v>
      </c>
      <c r="T33" s="1264">
        <v>216</v>
      </c>
      <c r="U33" s="1264">
        <v>6</v>
      </c>
      <c r="V33" s="1264">
        <v>803</v>
      </c>
      <c r="W33" s="1264" t="s">
        <v>717</v>
      </c>
      <c r="X33" s="1264" t="s">
        <v>717</v>
      </c>
      <c r="Y33" s="1264">
        <v>2</v>
      </c>
      <c r="Z33" s="1264">
        <v>1357</v>
      </c>
      <c r="AA33" s="1264">
        <v>2</v>
      </c>
      <c r="AB33" s="1291">
        <v>74</v>
      </c>
    </row>
    <row r="34" spans="1:28" s="1206" customFormat="1" ht="16.5" customHeight="1">
      <c r="A34" s="1225" t="s">
        <v>2252</v>
      </c>
      <c r="C34" s="1226" t="s">
        <v>2643</v>
      </c>
      <c r="D34" s="1246"/>
      <c r="E34" s="1253">
        <v>1996</v>
      </c>
      <c r="F34" s="1253">
        <v>15283</v>
      </c>
      <c r="G34" s="1253">
        <v>1197</v>
      </c>
      <c r="H34" s="1253">
        <v>2481</v>
      </c>
      <c r="I34" s="1253">
        <v>358</v>
      </c>
      <c r="J34" s="1253">
        <v>2369</v>
      </c>
      <c r="K34" s="1253">
        <v>266</v>
      </c>
      <c r="L34" s="1253">
        <v>3585</v>
      </c>
      <c r="M34" s="1253"/>
      <c r="N34" s="1253"/>
      <c r="O34" s="1253">
        <v>109</v>
      </c>
      <c r="P34" s="1253">
        <v>2595</v>
      </c>
      <c r="Q34" s="1253">
        <v>33</v>
      </c>
      <c r="R34" s="1253">
        <v>1256</v>
      </c>
      <c r="S34" s="1253">
        <v>27</v>
      </c>
      <c r="T34" s="1253">
        <v>1867</v>
      </c>
      <c r="U34" s="1253">
        <v>1</v>
      </c>
      <c r="V34" s="1253">
        <v>105</v>
      </c>
      <c r="W34" s="1253">
        <v>1</v>
      </c>
      <c r="X34" s="1253">
        <v>235</v>
      </c>
      <c r="Y34" s="1253">
        <v>2</v>
      </c>
      <c r="Z34" s="1253">
        <v>790</v>
      </c>
      <c r="AA34" s="1253">
        <v>2</v>
      </c>
      <c r="AB34" s="1249" t="s">
        <v>2252</v>
      </c>
    </row>
    <row r="35" spans="1:28" ht="16.5" customHeight="1">
      <c r="B35" s="1172" t="s">
        <v>2852</v>
      </c>
      <c r="C35" s="1207" t="s">
        <v>2853</v>
      </c>
      <c r="D35" s="1257"/>
      <c r="E35" s="1264">
        <v>105</v>
      </c>
      <c r="F35" s="1264">
        <v>1847</v>
      </c>
      <c r="G35" s="1264">
        <v>33</v>
      </c>
      <c r="H35" s="1264">
        <v>74</v>
      </c>
      <c r="I35" s="1264">
        <v>22</v>
      </c>
      <c r="J35" s="1264">
        <v>155</v>
      </c>
      <c r="K35" s="1264">
        <v>30</v>
      </c>
      <c r="L35" s="1264">
        <v>427</v>
      </c>
      <c r="M35" s="1264"/>
      <c r="N35" s="1264"/>
      <c r="O35" s="1264">
        <v>9</v>
      </c>
      <c r="P35" s="1264">
        <v>220</v>
      </c>
      <c r="Q35" s="1264">
        <v>5</v>
      </c>
      <c r="R35" s="1264">
        <v>190</v>
      </c>
      <c r="S35" s="1264">
        <v>2</v>
      </c>
      <c r="T35" s="1264">
        <v>122</v>
      </c>
      <c r="U35" s="1264" t="s">
        <v>717</v>
      </c>
      <c r="V35" s="1264" t="s">
        <v>717</v>
      </c>
      <c r="W35" s="1264">
        <v>1</v>
      </c>
      <c r="X35" s="1264">
        <v>235</v>
      </c>
      <c r="Y35" s="1264">
        <v>1</v>
      </c>
      <c r="Z35" s="1264">
        <v>424</v>
      </c>
      <c r="AA35" s="1264">
        <v>2</v>
      </c>
      <c r="AB35" s="1291">
        <v>75</v>
      </c>
    </row>
    <row r="36" spans="1:28" ht="16.5" customHeight="1">
      <c r="B36" s="1172" t="s">
        <v>2854</v>
      </c>
      <c r="C36" s="1207" t="s">
        <v>2855</v>
      </c>
      <c r="D36" s="1257"/>
      <c r="E36" s="1264">
        <v>1737</v>
      </c>
      <c r="F36" s="1264">
        <v>11778</v>
      </c>
      <c r="G36" s="1264">
        <v>1097</v>
      </c>
      <c r="H36" s="1264">
        <v>2231</v>
      </c>
      <c r="I36" s="1264">
        <v>300</v>
      </c>
      <c r="J36" s="1264">
        <v>1984</v>
      </c>
      <c r="K36" s="1264">
        <v>208</v>
      </c>
      <c r="L36" s="1264">
        <v>2770</v>
      </c>
      <c r="M36" s="1264"/>
      <c r="N36" s="1264"/>
      <c r="O36" s="1264">
        <v>87</v>
      </c>
      <c r="P36" s="1264">
        <v>2063</v>
      </c>
      <c r="Q36" s="1264">
        <v>22</v>
      </c>
      <c r="R36" s="1264">
        <v>825</v>
      </c>
      <c r="S36" s="1264">
        <v>22</v>
      </c>
      <c r="T36" s="1264">
        <v>1539</v>
      </c>
      <c r="U36" s="1264" t="s">
        <v>717</v>
      </c>
      <c r="V36" s="1264" t="s">
        <v>717</v>
      </c>
      <c r="W36" s="1264" t="s">
        <v>717</v>
      </c>
      <c r="X36" s="1264" t="s">
        <v>717</v>
      </c>
      <c r="Y36" s="1264">
        <v>1</v>
      </c>
      <c r="Z36" s="1264">
        <v>366</v>
      </c>
      <c r="AA36" s="1264" t="s">
        <v>717</v>
      </c>
      <c r="AB36" s="1291">
        <v>76</v>
      </c>
    </row>
    <row r="37" spans="1:28" ht="16.5" customHeight="1">
      <c r="B37" s="1172" t="s">
        <v>2856</v>
      </c>
      <c r="C37" s="1207" t="s">
        <v>2857</v>
      </c>
      <c r="D37" s="1257"/>
      <c r="E37" s="1264">
        <v>154</v>
      </c>
      <c r="F37" s="1264">
        <v>1658</v>
      </c>
      <c r="G37" s="1264">
        <v>67</v>
      </c>
      <c r="H37" s="1264">
        <v>176</v>
      </c>
      <c r="I37" s="1264">
        <v>36</v>
      </c>
      <c r="J37" s="1264">
        <v>230</v>
      </c>
      <c r="K37" s="1264">
        <v>28</v>
      </c>
      <c r="L37" s="1264">
        <v>388</v>
      </c>
      <c r="M37" s="1264"/>
      <c r="N37" s="1264"/>
      <c r="O37" s="1264">
        <v>13</v>
      </c>
      <c r="P37" s="1264">
        <v>312</v>
      </c>
      <c r="Q37" s="1264">
        <v>6</v>
      </c>
      <c r="R37" s="1264">
        <v>241</v>
      </c>
      <c r="S37" s="1264">
        <v>3</v>
      </c>
      <c r="T37" s="1264">
        <v>206</v>
      </c>
      <c r="U37" s="1264">
        <v>1</v>
      </c>
      <c r="V37" s="1264">
        <v>105</v>
      </c>
      <c r="W37" s="1264" t="s">
        <v>717</v>
      </c>
      <c r="X37" s="1264" t="s">
        <v>717</v>
      </c>
      <c r="Y37" s="1264" t="s">
        <v>717</v>
      </c>
      <c r="Z37" s="1264" t="s">
        <v>717</v>
      </c>
      <c r="AA37" s="1264" t="s">
        <v>717</v>
      </c>
      <c r="AB37" s="1291">
        <v>77</v>
      </c>
    </row>
    <row r="38" spans="1:28" s="1206" customFormat="1" ht="16.5" customHeight="1">
      <c r="A38" s="1225" t="s">
        <v>2253</v>
      </c>
      <c r="C38" s="1226" t="s">
        <v>2645</v>
      </c>
      <c r="D38" s="1246"/>
      <c r="E38" s="1253">
        <v>1810</v>
      </c>
      <c r="F38" s="1253">
        <v>7815</v>
      </c>
      <c r="G38" s="1253">
        <v>1474</v>
      </c>
      <c r="H38" s="1253">
        <v>2652</v>
      </c>
      <c r="I38" s="1253">
        <v>165</v>
      </c>
      <c r="J38" s="1253">
        <v>1032</v>
      </c>
      <c r="K38" s="1253">
        <v>94</v>
      </c>
      <c r="L38" s="1253">
        <v>1206</v>
      </c>
      <c r="M38" s="1253"/>
      <c r="N38" s="1253"/>
      <c r="O38" s="1253">
        <v>35</v>
      </c>
      <c r="P38" s="1253">
        <v>835</v>
      </c>
      <c r="Q38" s="1253">
        <v>19</v>
      </c>
      <c r="R38" s="1253">
        <v>731</v>
      </c>
      <c r="S38" s="1253">
        <v>8</v>
      </c>
      <c r="T38" s="1253">
        <v>503</v>
      </c>
      <c r="U38" s="1253">
        <v>3</v>
      </c>
      <c r="V38" s="1253">
        <v>479</v>
      </c>
      <c r="W38" s="1253" t="s">
        <v>717</v>
      </c>
      <c r="X38" s="1253" t="s">
        <v>717</v>
      </c>
      <c r="Y38" s="1253">
        <v>1</v>
      </c>
      <c r="Z38" s="1253">
        <v>377</v>
      </c>
      <c r="AA38" s="1253">
        <v>11</v>
      </c>
      <c r="AB38" s="1249" t="s">
        <v>2253</v>
      </c>
    </row>
    <row r="39" spans="1:28" ht="16.5" customHeight="1">
      <c r="B39" s="1172" t="s">
        <v>2858</v>
      </c>
      <c r="C39" s="1207" t="s">
        <v>2859</v>
      </c>
      <c r="D39" s="1257"/>
      <c r="E39" s="1264">
        <v>1436</v>
      </c>
      <c r="F39" s="1264">
        <v>4302</v>
      </c>
      <c r="G39" s="1264">
        <v>1277</v>
      </c>
      <c r="H39" s="1264">
        <v>2223</v>
      </c>
      <c r="I39" s="1264">
        <v>105</v>
      </c>
      <c r="J39" s="1264">
        <v>643</v>
      </c>
      <c r="K39" s="1264">
        <v>34</v>
      </c>
      <c r="L39" s="1264">
        <v>400</v>
      </c>
      <c r="M39" s="1264"/>
      <c r="N39" s="1264"/>
      <c r="O39" s="1264">
        <v>6</v>
      </c>
      <c r="P39" s="1264">
        <v>135</v>
      </c>
      <c r="Q39" s="1264">
        <v>6</v>
      </c>
      <c r="R39" s="1264">
        <v>257</v>
      </c>
      <c r="S39" s="1264">
        <v>1</v>
      </c>
      <c r="T39" s="1264">
        <v>78</v>
      </c>
      <c r="U39" s="1264">
        <v>1</v>
      </c>
      <c r="V39" s="1264">
        <v>189</v>
      </c>
      <c r="W39" s="1264" t="s">
        <v>717</v>
      </c>
      <c r="X39" s="1264" t="s">
        <v>717</v>
      </c>
      <c r="Y39" s="1264">
        <v>1</v>
      </c>
      <c r="Z39" s="1264">
        <v>377</v>
      </c>
      <c r="AA39" s="1264">
        <v>5</v>
      </c>
      <c r="AB39" s="1291">
        <v>78</v>
      </c>
    </row>
    <row r="40" spans="1:28" ht="16.5" customHeight="1">
      <c r="B40" s="1172" t="s">
        <v>2860</v>
      </c>
      <c r="C40" s="1207" t="s">
        <v>2861</v>
      </c>
      <c r="D40" s="1257"/>
      <c r="E40" s="1264">
        <v>185</v>
      </c>
      <c r="F40" s="1264">
        <v>1006</v>
      </c>
      <c r="G40" s="1264">
        <v>131</v>
      </c>
      <c r="H40" s="1264">
        <v>282</v>
      </c>
      <c r="I40" s="1264">
        <v>22</v>
      </c>
      <c r="J40" s="1264">
        <v>142</v>
      </c>
      <c r="K40" s="1264">
        <v>18</v>
      </c>
      <c r="L40" s="1264">
        <v>244</v>
      </c>
      <c r="M40" s="1264"/>
      <c r="N40" s="1264"/>
      <c r="O40" s="1264">
        <v>6</v>
      </c>
      <c r="P40" s="1264">
        <v>149</v>
      </c>
      <c r="Q40" s="1264">
        <v>4</v>
      </c>
      <c r="R40" s="1264">
        <v>128</v>
      </c>
      <c r="S40" s="1264">
        <v>1</v>
      </c>
      <c r="T40" s="1264">
        <v>61</v>
      </c>
      <c r="U40" s="1264" t="s">
        <v>717</v>
      </c>
      <c r="V40" s="1264" t="s">
        <v>717</v>
      </c>
      <c r="W40" s="1264" t="s">
        <v>717</v>
      </c>
      <c r="X40" s="1264" t="s">
        <v>717</v>
      </c>
      <c r="Y40" s="1264" t="s">
        <v>717</v>
      </c>
      <c r="Z40" s="1264" t="s">
        <v>717</v>
      </c>
      <c r="AA40" s="1264">
        <v>3</v>
      </c>
      <c r="AB40" s="1291">
        <v>79</v>
      </c>
    </row>
    <row r="41" spans="1:28" ht="16.5" customHeight="1">
      <c r="B41" s="1172" t="s">
        <v>2862</v>
      </c>
      <c r="C41" s="1207" t="s">
        <v>2863</v>
      </c>
      <c r="D41" s="1257"/>
      <c r="E41" s="1264">
        <v>189</v>
      </c>
      <c r="F41" s="1264">
        <v>2507</v>
      </c>
      <c r="G41" s="1264">
        <v>66</v>
      </c>
      <c r="H41" s="1264">
        <v>147</v>
      </c>
      <c r="I41" s="1264">
        <v>38</v>
      </c>
      <c r="J41" s="1264">
        <v>247</v>
      </c>
      <c r="K41" s="1264">
        <v>42</v>
      </c>
      <c r="L41" s="1264">
        <v>562</v>
      </c>
      <c r="M41" s="1264"/>
      <c r="N41" s="1264"/>
      <c r="O41" s="1264">
        <v>23</v>
      </c>
      <c r="P41" s="1264">
        <v>551</v>
      </c>
      <c r="Q41" s="1264">
        <v>9</v>
      </c>
      <c r="R41" s="1264">
        <v>346</v>
      </c>
      <c r="S41" s="1264">
        <v>6</v>
      </c>
      <c r="T41" s="1264">
        <v>364</v>
      </c>
      <c r="U41" s="1264">
        <v>2</v>
      </c>
      <c r="V41" s="1264">
        <v>290</v>
      </c>
      <c r="W41" s="1264" t="s">
        <v>717</v>
      </c>
      <c r="X41" s="1264" t="s">
        <v>717</v>
      </c>
      <c r="Y41" s="1264" t="s">
        <v>717</v>
      </c>
      <c r="Z41" s="1264" t="s">
        <v>717</v>
      </c>
      <c r="AA41" s="1264">
        <v>3</v>
      </c>
      <c r="AB41" s="1291">
        <v>80</v>
      </c>
    </row>
    <row r="42" spans="1:28" s="1206" customFormat="1" ht="16.5" customHeight="1">
      <c r="A42" s="1225" t="s">
        <v>2864</v>
      </c>
      <c r="C42" s="1226" t="s">
        <v>2647</v>
      </c>
      <c r="D42" s="1246"/>
      <c r="E42" s="1253">
        <v>664</v>
      </c>
      <c r="F42" s="1253">
        <v>5895</v>
      </c>
      <c r="G42" s="1253">
        <v>431</v>
      </c>
      <c r="H42" s="1253">
        <v>772</v>
      </c>
      <c r="I42" s="1253">
        <v>80</v>
      </c>
      <c r="J42" s="1253">
        <v>498</v>
      </c>
      <c r="K42" s="1253">
        <v>58</v>
      </c>
      <c r="L42" s="1253">
        <v>806</v>
      </c>
      <c r="M42" s="1253"/>
      <c r="N42" s="1253"/>
      <c r="O42" s="1253">
        <v>30</v>
      </c>
      <c r="P42" s="1253">
        <v>737</v>
      </c>
      <c r="Q42" s="1253">
        <v>41</v>
      </c>
      <c r="R42" s="1253">
        <v>1542</v>
      </c>
      <c r="S42" s="1253">
        <v>13</v>
      </c>
      <c r="T42" s="1253">
        <v>880</v>
      </c>
      <c r="U42" s="1253" t="s">
        <v>717</v>
      </c>
      <c r="V42" s="1253" t="s">
        <v>717</v>
      </c>
      <c r="W42" s="1253">
        <v>1</v>
      </c>
      <c r="X42" s="1253">
        <v>201</v>
      </c>
      <c r="Y42" s="1253">
        <v>1</v>
      </c>
      <c r="Z42" s="1253">
        <v>459</v>
      </c>
      <c r="AA42" s="1253">
        <v>9</v>
      </c>
      <c r="AB42" s="1249" t="s">
        <v>2864</v>
      </c>
    </row>
    <row r="43" spans="1:28" ht="16.5" customHeight="1">
      <c r="B43" s="1172" t="s">
        <v>2865</v>
      </c>
      <c r="C43" s="1207" t="s">
        <v>2866</v>
      </c>
      <c r="D43" s="1257"/>
      <c r="E43" s="1264">
        <v>90</v>
      </c>
      <c r="F43" s="1264">
        <v>3421</v>
      </c>
      <c r="G43" s="1264">
        <v>4</v>
      </c>
      <c r="H43" s="1264">
        <v>7</v>
      </c>
      <c r="I43" s="1264">
        <v>2</v>
      </c>
      <c r="J43" s="1264">
        <v>14</v>
      </c>
      <c r="K43" s="1264">
        <v>18</v>
      </c>
      <c r="L43" s="1264">
        <v>266</v>
      </c>
      <c r="M43" s="1264"/>
      <c r="N43" s="1264"/>
      <c r="O43" s="1264">
        <v>21</v>
      </c>
      <c r="P43" s="1264">
        <v>518</v>
      </c>
      <c r="Q43" s="1264">
        <v>31</v>
      </c>
      <c r="R43" s="1264">
        <v>1155</v>
      </c>
      <c r="S43" s="1264">
        <v>12</v>
      </c>
      <c r="T43" s="1264">
        <v>801</v>
      </c>
      <c r="U43" s="1264" t="s">
        <v>717</v>
      </c>
      <c r="V43" s="1264" t="s">
        <v>717</v>
      </c>
      <c r="W43" s="1264">
        <v>1</v>
      </c>
      <c r="X43" s="1264">
        <v>201</v>
      </c>
      <c r="Y43" s="1264">
        <v>1</v>
      </c>
      <c r="Z43" s="1264">
        <v>459</v>
      </c>
      <c r="AA43" s="1264" t="s">
        <v>717</v>
      </c>
      <c r="AB43" s="1291">
        <v>81</v>
      </c>
    </row>
    <row r="44" spans="1:28" ht="16.5" customHeight="1">
      <c r="B44" s="1172" t="s">
        <v>2867</v>
      </c>
      <c r="C44" s="1207" t="s">
        <v>2868</v>
      </c>
      <c r="D44" s="1257"/>
      <c r="E44" s="1264">
        <v>574</v>
      </c>
      <c r="F44" s="1264">
        <v>2474</v>
      </c>
      <c r="G44" s="1264">
        <v>427</v>
      </c>
      <c r="H44" s="1264">
        <v>765</v>
      </c>
      <c r="I44" s="1264">
        <v>78</v>
      </c>
      <c r="J44" s="1264">
        <v>484</v>
      </c>
      <c r="K44" s="1264">
        <v>40</v>
      </c>
      <c r="L44" s="1264">
        <v>540</v>
      </c>
      <c r="M44" s="1264"/>
      <c r="N44" s="1264"/>
      <c r="O44" s="1264">
        <v>9</v>
      </c>
      <c r="P44" s="1264">
        <v>219</v>
      </c>
      <c r="Q44" s="1264">
        <v>10</v>
      </c>
      <c r="R44" s="1264">
        <v>387</v>
      </c>
      <c r="S44" s="1264">
        <v>1</v>
      </c>
      <c r="T44" s="1264">
        <v>79</v>
      </c>
      <c r="U44" s="1264" t="s">
        <v>717</v>
      </c>
      <c r="V44" s="1264" t="s">
        <v>717</v>
      </c>
      <c r="W44" s="1264" t="s">
        <v>717</v>
      </c>
      <c r="X44" s="1264" t="s">
        <v>717</v>
      </c>
      <c r="Y44" s="1264" t="s">
        <v>717</v>
      </c>
      <c r="Z44" s="1264" t="s">
        <v>717</v>
      </c>
      <c r="AA44" s="1264">
        <v>9</v>
      </c>
      <c r="AB44" s="1291">
        <v>82</v>
      </c>
    </row>
    <row r="45" spans="1:28" s="1206" customFormat="1" ht="16.5" customHeight="1">
      <c r="A45" s="1225" t="s">
        <v>2869</v>
      </c>
      <c r="C45" s="1226" t="s">
        <v>2649</v>
      </c>
      <c r="D45" s="1246"/>
      <c r="E45" s="1253">
        <v>1745</v>
      </c>
      <c r="F45" s="1253">
        <v>31218</v>
      </c>
      <c r="G45" s="1253">
        <v>531</v>
      </c>
      <c r="H45" s="1253">
        <v>1101</v>
      </c>
      <c r="I45" s="1253">
        <v>466</v>
      </c>
      <c r="J45" s="1253">
        <v>3208</v>
      </c>
      <c r="K45" s="1253">
        <v>400</v>
      </c>
      <c r="L45" s="1253">
        <v>5362</v>
      </c>
      <c r="M45" s="1253"/>
      <c r="N45" s="1253"/>
      <c r="O45" s="1253">
        <v>117</v>
      </c>
      <c r="P45" s="1253">
        <v>2707</v>
      </c>
      <c r="Q45" s="1253">
        <v>104</v>
      </c>
      <c r="R45" s="1253">
        <v>3931</v>
      </c>
      <c r="S45" s="1253">
        <v>79</v>
      </c>
      <c r="T45" s="1253">
        <v>5159</v>
      </c>
      <c r="U45" s="1253">
        <v>25</v>
      </c>
      <c r="V45" s="1253">
        <v>3407</v>
      </c>
      <c r="W45" s="1253">
        <v>9</v>
      </c>
      <c r="X45" s="1253">
        <v>2051</v>
      </c>
      <c r="Y45" s="1253">
        <v>9</v>
      </c>
      <c r="Z45" s="1253">
        <v>4292</v>
      </c>
      <c r="AA45" s="1253">
        <v>5</v>
      </c>
      <c r="AB45" s="1249" t="s">
        <v>2869</v>
      </c>
    </row>
    <row r="46" spans="1:28" ht="16.5" customHeight="1">
      <c r="B46" s="1172" t="s">
        <v>2870</v>
      </c>
      <c r="C46" s="1207" t="s">
        <v>2871</v>
      </c>
      <c r="D46" s="1257"/>
      <c r="E46" s="1264">
        <v>927</v>
      </c>
      <c r="F46" s="1264">
        <v>15340</v>
      </c>
      <c r="G46" s="1264">
        <v>400</v>
      </c>
      <c r="H46" s="1264">
        <v>792</v>
      </c>
      <c r="I46" s="1264">
        <v>293</v>
      </c>
      <c r="J46" s="1264">
        <v>1984</v>
      </c>
      <c r="K46" s="1264">
        <v>135</v>
      </c>
      <c r="L46" s="1264">
        <v>1698</v>
      </c>
      <c r="M46" s="1264"/>
      <c r="N46" s="1264"/>
      <c r="O46" s="1264">
        <v>23</v>
      </c>
      <c r="P46" s="1264">
        <v>535</v>
      </c>
      <c r="Q46" s="1264">
        <v>21</v>
      </c>
      <c r="R46" s="1264">
        <v>780</v>
      </c>
      <c r="S46" s="1264">
        <v>21</v>
      </c>
      <c r="T46" s="1264">
        <v>1380</v>
      </c>
      <c r="U46" s="1264">
        <v>18</v>
      </c>
      <c r="V46" s="1264">
        <v>2537</v>
      </c>
      <c r="W46" s="1264">
        <v>9</v>
      </c>
      <c r="X46" s="1264">
        <v>2051</v>
      </c>
      <c r="Y46" s="1264">
        <v>7</v>
      </c>
      <c r="Z46" s="1264">
        <v>3583</v>
      </c>
      <c r="AA46" s="1264" t="s">
        <v>717</v>
      </c>
      <c r="AB46" s="1291">
        <v>83</v>
      </c>
    </row>
    <row r="47" spans="1:28" ht="16.5" customHeight="1">
      <c r="B47" s="1172" t="s">
        <v>477</v>
      </c>
      <c r="C47" s="1207" t="s">
        <v>2872</v>
      </c>
      <c r="D47" s="1257"/>
      <c r="E47" s="1264">
        <v>9</v>
      </c>
      <c r="F47" s="1264">
        <v>395</v>
      </c>
      <c r="G47" s="1264">
        <v>4</v>
      </c>
      <c r="H47" s="1264">
        <v>5</v>
      </c>
      <c r="I47" s="1264" t="s">
        <v>717</v>
      </c>
      <c r="J47" s="1264" t="s">
        <v>717</v>
      </c>
      <c r="K47" s="1264">
        <v>2</v>
      </c>
      <c r="L47" s="1264">
        <v>25</v>
      </c>
      <c r="M47" s="1264"/>
      <c r="N47" s="1264"/>
      <c r="O47" s="1264" t="s">
        <v>717</v>
      </c>
      <c r="P47" s="1264" t="s">
        <v>717</v>
      </c>
      <c r="Q47" s="1264" t="s">
        <v>717</v>
      </c>
      <c r="R47" s="1264" t="s">
        <v>717</v>
      </c>
      <c r="S47" s="1264" t="s">
        <v>717</v>
      </c>
      <c r="T47" s="1264" t="s">
        <v>717</v>
      </c>
      <c r="U47" s="1264">
        <v>3</v>
      </c>
      <c r="V47" s="1264">
        <v>365</v>
      </c>
      <c r="W47" s="1264" t="s">
        <v>717</v>
      </c>
      <c r="X47" s="1264" t="s">
        <v>717</v>
      </c>
      <c r="Y47" s="1264" t="s">
        <v>717</v>
      </c>
      <c r="Z47" s="1264" t="s">
        <v>717</v>
      </c>
      <c r="AA47" s="1264" t="s">
        <v>717</v>
      </c>
      <c r="AB47" s="1291">
        <v>84</v>
      </c>
    </row>
    <row r="48" spans="1:28" ht="16.5" customHeight="1">
      <c r="B48" s="1172" t="s">
        <v>491</v>
      </c>
      <c r="C48" s="1207" t="s">
        <v>2873</v>
      </c>
      <c r="D48" s="1257"/>
      <c r="E48" s="1264">
        <v>809</v>
      </c>
      <c r="F48" s="1264">
        <v>15483</v>
      </c>
      <c r="G48" s="1264">
        <v>127</v>
      </c>
      <c r="H48" s="1264">
        <v>304</v>
      </c>
      <c r="I48" s="1264">
        <v>173</v>
      </c>
      <c r="J48" s="1264">
        <v>1224</v>
      </c>
      <c r="K48" s="1264">
        <v>263</v>
      </c>
      <c r="L48" s="1264">
        <v>3639</v>
      </c>
      <c r="M48" s="1264"/>
      <c r="N48" s="1264"/>
      <c r="O48" s="1264">
        <v>94</v>
      </c>
      <c r="P48" s="1264">
        <v>2172</v>
      </c>
      <c r="Q48" s="1264">
        <v>83</v>
      </c>
      <c r="R48" s="1264">
        <v>3151</v>
      </c>
      <c r="S48" s="1264">
        <v>58</v>
      </c>
      <c r="T48" s="1264">
        <v>3779</v>
      </c>
      <c r="U48" s="1264">
        <v>4</v>
      </c>
      <c r="V48" s="1264">
        <v>505</v>
      </c>
      <c r="W48" s="1264" t="s">
        <v>717</v>
      </c>
      <c r="X48" s="1264" t="s">
        <v>717</v>
      </c>
      <c r="Y48" s="1264">
        <v>2</v>
      </c>
      <c r="Z48" s="1264">
        <v>709</v>
      </c>
      <c r="AA48" s="1265">
        <v>5</v>
      </c>
      <c r="AB48" s="1291">
        <v>85</v>
      </c>
    </row>
    <row r="49" spans="1:28" s="1206" customFormat="1" ht="16.5" customHeight="1">
      <c r="A49" s="1225" t="s">
        <v>2874</v>
      </c>
      <c r="C49" s="1226" t="s">
        <v>2651</v>
      </c>
      <c r="D49" s="1246"/>
      <c r="E49" s="1253">
        <v>129</v>
      </c>
      <c r="F49" s="1253">
        <v>1666</v>
      </c>
      <c r="G49" s="1253">
        <v>45</v>
      </c>
      <c r="H49" s="1253">
        <v>138</v>
      </c>
      <c r="I49" s="1253">
        <v>48</v>
      </c>
      <c r="J49" s="1253">
        <v>310</v>
      </c>
      <c r="K49" s="1253">
        <v>28</v>
      </c>
      <c r="L49" s="1253">
        <v>347</v>
      </c>
      <c r="M49" s="1253"/>
      <c r="N49" s="1253"/>
      <c r="O49" s="1253">
        <v>3</v>
      </c>
      <c r="P49" s="1253">
        <v>76</v>
      </c>
      <c r="Q49" s="1253" t="s">
        <v>717</v>
      </c>
      <c r="R49" s="1253" t="s">
        <v>717</v>
      </c>
      <c r="S49" s="1253">
        <v>2</v>
      </c>
      <c r="T49" s="1253">
        <v>143</v>
      </c>
      <c r="U49" s="1253">
        <v>1</v>
      </c>
      <c r="V49" s="1253">
        <v>105</v>
      </c>
      <c r="W49" s="1253">
        <v>1</v>
      </c>
      <c r="X49" s="1253">
        <v>217</v>
      </c>
      <c r="Y49" s="1253">
        <v>1</v>
      </c>
      <c r="Z49" s="1248">
        <v>330</v>
      </c>
      <c r="AA49" s="1248" t="s">
        <v>717</v>
      </c>
      <c r="AB49" s="1249" t="s">
        <v>2874</v>
      </c>
    </row>
    <row r="50" spans="1:28" ht="16.5" customHeight="1">
      <c r="B50" s="1172" t="s">
        <v>481</v>
      </c>
      <c r="C50" s="1207" t="s">
        <v>2875</v>
      </c>
      <c r="D50" s="1257"/>
      <c r="E50" s="1264">
        <v>81</v>
      </c>
      <c r="F50" s="1264">
        <v>938</v>
      </c>
      <c r="G50" s="1264">
        <v>40</v>
      </c>
      <c r="H50" s="1264">
        <v>127</v>
      </c>
      <c r="I50" s="1264">
        <v>35</v>
      </c>
      <c r="J50" s="1264">
        <v>203</v>
      </c>
      <c r="K50" s="1264">
        <v>2</v>
      </c>
      <c r="L50" s="1264">
        <v>30</v>
      </c>
      <c r="M50" s="1264"/>
      <c r="N50" s="1264"/>
      <c r="O50" s="1264" t="s">
        <v>717</v>
      </c>
      <c r="P50" s="1264" t="s">
        <v>717</v>
      </c>
      <c r="Q50" s="1264" t="s">
        <v>717</v>
      </c>
      <c r="R50" s="1264" t="s">
        <v>717</v>
      </c>
      <c r="S50" s="1264">
        <v>2</v>
      </c>
      <c r="T50" s="1264">
        <v>143</v>
      </c>
      <c r="U50" s="1264">
        <v>1</v>
      </c>
      <c r="V50" s="1264">
        <v>105</v>
      </c>
      <c r="W50" s="1264" t="s">
        <v>717</v>
      </c>
      <c r="X50" s="1264" t="s">
        <v>717</v>
      </c>
      <c r="Y50" s="1264">
        <v>1</v>
      </c>
      <c r="Z50" s="1264">
        <v>330</v>
      </c>
      <c r="AA50" s="1264" t="s">
        <v>717</v>
      </c>
      <c r="AB50" s="1291">
        <v>86</v>
      </c>
    </row>
    <row r="51" spans="1:28" ht="16.5" customHeight="1">
      <c r="B51" s="1172" t="s">
        <v>2876</v>
      </c>
      <c r="C51" s="1207" t="s">
        <v>2877</v>
      </c>
      <c r="D51" s="1257"/>
      <c r="E51" s="1264">
        <v>48</v>
      </c>
      <c r="F51" s="1264">
        <v>728</v>
      </c>
      <c r="G51" s="1264">
        <v>5</v>
      </c>
      <c r="H51" s="1264">
        <v>11</v>
      </c>
      <c r="I51" s="1264">
        <v>13</v>
      </c>
      <c r="J51" s="1264">
        <v>107</v>
      </c>
      <c r="K51" s="1264">
        <v>26</v>
      </c>
      <c r="L51" s="1264">
        <v>317</v>
      </c>
      <c r="M51" s="1264"/>
      <c r="N51" s="1264"/>
      <c r="O51" s="1264">
        <v>3</v>
      </c>
      <c r="P51" s="1264">
        <v>76</v>
      </c>
      <c r="Q51" s="1264" t="s">
        <v>717</v>
      </c>
      <c r="R51" s="1264" t="s">
        <v>717</v>
      </c>
      <c r="S51" s="1264" t="s">
        <v>717</v>
      </c>
      <c r="T51" s="1264" t="s">
        <v>717</v>
      </c>
      <c r="U51" s="1264" t="s">
        <v>717</v>
      </c>
      <c r="V51" s="1264" t="s">
        <v>717</v>
      </c>
      <c r="W51" s="1264">
        <v>1</v>
      </c>
      <c r="X51" s="1264">
        <v>217</v>
      </c>
      <c r="Y51" s="1264" t="s">
        <v>717</v>
      </c>
      <c r="Z51" s="1264" t="s">
        <v>717</v>
      </c>
      <c r="AA51" s="1264" t="s">
        <v>717</v>
      </c>
      <c r="AB51" s="1291">
        <v>87</v>
      </c>
    </row>
    <row r="52" spans="1:28" s="1206" customFormat="1" ht="16.5" customHeight="1">
      <c r="A52" s="1225" t="s">
        <v>2878</v>
      </c>
      <c r="C52" s="1226" t="s">
        <v>2653</v>
      </c>
      <c r="D52" s="1246"/>
      <c r="E52" s="1253">
        <v>1389</v>
      </c>
      <c r="F52" s="1253">
        <v>16106</v>
      </c>
      <c r="G52" s="1253">
        <v>874</v>
      </c>
      <c r="H52" s="1253">
        <v>1800</v>
      </c>
      <c r="I52" s="1253">
        <v>218</v>
      </c>
      <c r="J52" s="1253">
        <v>1421</v>
      </c>
      <c r="K52" s="1253">
        <v>139</v>
      </c>
      <c r="L52" s="1253">
        <v>1866</v>
      </c>
      <c r="M52" s="1253"/>
      <c r="N52" s="1253"/>
      <c r="O52" s="1253">
        <v>43</v>
      </c>
      <c r="P52" s="1253">
        <v>1011</v>
      </c>
      <c r="Q52" s="1253">
        <v>53</v>
      </c>
      <c r="R52" s="1253">
        <v>1993</v>
      </c>
      <c r="S52" s="1253">
        <v>21</v>
      </c>
      <c r="T52" s="1253">
        <v>1343</v>
      </c>
      <c r="U52" s="1253">
        <v>11</v>
      </c>
      <c r="V52" s="1253">
        <v>1341</v>
      </c>
      <c r="W52" s="1253">
        <v>7</v>
      </c>
      <c r="X52" s="1253">
        <v>1738</v>
      </c>
      <c r="Y52" s="1253">
        <v>7</v>
      </c>
      <c r="Z52" s="1253">
        <v>3593</v>
      </c>
      <c r="AA52" s="1253">
        <v>16</v>
      </c>
      <c r="AB52" s="1249" t="s">
        <v>2878</v>
      </c>
    </row>
    <row r="53" spans="1:28" ht="16.5" customHeight="1">
      <c r="B53" s="1172" t="s">
        <v>496</v>
      </c>
      <c r="C53" s="1207" t="s">
        <v>2879</v>
      </c>
      <c r="D53" s="1257"/>
      <c r="E53" s="1264">
        <v>97</v>
      </c>
      <c r="F53" s="1264">
        <v>1246</v>
      </c>
      <c r="G53" s="1264">
        <v>21</v>
      </c>
      <c r="H53" s="1264">
        <v>49</v>
      </c>
      <c r="I53" s="1264">
        <v>29</v>
      </c>
      <c r="J53" s="1264">
        <v>196</v>
      </c>
      <c r="K53" s="1264">
        <v>31</v>
      </c>
      <c r="L53" s="1264">
        <v>407</v>
      </c>
      <c r="M53" s="1264"/>
      <c r="N53" s="1264"/>
      <c r="O53" s="1264">
        <v>7</v>
      </c>
      <c r="P53" s="1264">
        <v>174</v>
      </c>
      <c r="Q53" s="1264">
        <v>7</v>
      </c>
      <c r="R53" s="1264">
        <v>235</v>
      </c>
      <c r="S53" s="1264">
        <v>1</v>
      </c>
      <c r="T53" s="1264">
        <v>75</v>
      </c>
      <c r="U53" s="1264">
        <v>1</v>
      </c>
      <c r="V53" s="1264">
        <v>110</v>
      </c>
      <c r="W53" s="1264" t="s">
        <v>717</v>
      </c>
      <c r="X53" s="1264" t="s">
        <v>717</v>
      </c>
      <c r="Y53" s="1264" t="s">
        <v>717</v>
      </c>
      <c r="Z53" s="1264" t="s">
        <v>717</v>
      </c>
      <c r="AA53" s="1264" t="s">
        <v>717</v>
      </c>
      <c r="AB53" s="1291">
        <v>88</v>
      </c>
    </row>
    <row r="54" spans="1:28" ht="16.5" customHeight="1">
      <c r="B54" s="1172" t="s">
        <v>2880</v>
      </c>
      <c r="C54" s="1207" t="s">
        <v>2881</v>
      </c>
      <c r="D54" s="1257"/>
      <c r="E54" s="1264">
        <v>171</v>
      </c>
      <c r="F54" s="1264">
        <v>785</v>
      </c>
      <c r="G54" s="1264">
        <v>114</v>
      </c>
      <c r="H54" s="1264">
        <v>228</v>
      </c>
      <c r="I54" s="1264">
        <v>38</v>
      </c>
      <c r="J54" s="1264">
        <v>234</v>
      </c>
      <c r="K54" s="1264">
        <v>14</v>
      </c>
      <c r="L54" s="1264">
        <v>185</v>
      </c>
      <c r="M54" s="1264"/>
      <c r="N54" s="1264"/>
      <c r="O54" s="1264">
        <v>3</v>
      </c>
      <c r="P54" s="1264">
        <v>68</v>
      </c>
      <c r="Q54" s="1264">
        <v>2</v>
      </c>
      <c r="R54" s="1264">
        <v>70</v>
      </c>
      <c r="S54" s="1264" t="s">
        <v>717</v>
      </c>
      <c r="T54" s="1264" t="s">
        <v>717</v>
      </c>
      <c r="U54" s="1264" t="s">
        <v>717</v>
      </c>
      <c r="V54" s="1264" t="s">
        <v>717</v>
      </c>
      <c r="W54" s="1264" t="s">
        <v>717</v>
      </c>
      <c r="X54" s="1264" t="s">
        <v>717</v>
      </c>
      <c r="Y54" s="1264" t="s">
        <v>717</v>
      </c>
      <c r="Z54" s="1264" t="s">
        <v>717</v>
      </c>
      <c r="AA54" s="1264" t="s">
        <v>717</v>
      </c>
      <c r="AB54" s="1291">
        <v>89</v>
      </c>
    </row>
    <row r="55" spans="1:28" ht="16.5" customHeight="1">
      <c r="B55" s="1172" t="s">
        <v>2882</v>
      </c>
      <c r="C55" s="1207" t="s">
        <v>2883</v>
      </c>
      <c r="D55" s="1257"/>
      <c r="E55" s="1264">
        <v>141</v>
      </c>
      <c r="F55" s="1264">
        <v>1140</v>
      </c>
      <c r="G55" s="1264">
        <v>86</v>
      </c>
      <c r="H55" s="1264">
        <v>192</v>
      </c>
      <c r="I55" s="1264">
        <v>26</v>
      </c>
      <c r="J55" s="1264">
        <v>162</v>
      </c>
      <c r="K55" s="1264">
        <v>20</v>
      </c>
      <c r="L55" s="1264">
        <v>259</v>
      </c>
      <c r="M55" s="1264"/>
      <c r="N55" s="1264"/>
      <c r="O55" s="1264">
        <v>4</v>
      </c>
      <c r="P55" s="1264">
        <v>88</v>
      </c>
      <c r="Q55" s="1264">
        <v>3</v>
      </c>
      <c r="R55" s="1264">
        <v>111</v>
      </c>
      <c r="S55" s="1264">
        <v>1</v>
      </c>
      <c r="T55" s="1264">
        <v>64</v>
      </c>
      <c r="U55" s="1264" t="s">
        <v>717</v>
      </c>
      <c r="V55" s="1264" t="s">
        <v>717</v>
      </c>
      <c r="W55" s="1264">
        <v>1</v>
      </c>
      <c r="X55" s="1264">
        <v>264</v>
      </c>
      <c r="Y55" s="1264" t="s">
        <v>717</v>
      </c>
      <c r="Z55" s="1264" t="s">
        <v>717</v>
      </c>
      <c r="AA55" s="1264" t="s">
        <v>717</v>
      </c>
      <c r="AB55" s="1291">
        <v>90</v>
      </c>
    </row>
    <row r="56" spans="1:28" ht="16.5" customHeight="1">
      <c r="B56" s="1172" t="s">
        <v>2884</v>
      </c>
      <c r="C56" s="1207" t="s">
        <v>2885</v>
      </c>
      <c r="D56" s="1257"/>
      <c r="E56" s="1264">
        <v>90</v>
      </c>
      <c r="F56" s="1264">
        <v>3830</v>
      </c>
      <c r="G56" s="1264">
        <v>41</v>
      </c>
      <c r="H56" s="1264">
        <v>103</v>
      </c>
      <c r="I56" s="1264">
        <v>23</v>
      </c>
      <c r="J56" s="1264">
        <v>162</v>
      </c>
      <c r="K56" s="1264">
        <v>6</v>
      </c>
      <c r="L56" s="1264">
        <v>78</v>
      </c>
      <c r="M56" s="1264"/>
      <c r="N56" s="1264"/>
      <c r="O56" s="1264">
        <v>2</v>
      </c>
      <c r="P56" s="1264">
        <v>49</v>
      </c>
      <c r="Q56" s="1264">
        <v>6</v>
      </c>
      <c r="R56" s="1264">
        <v>242</v>
      </c>
      <c r="S56" s="1264">
        <v>2</v>
      </c>
      <c r="T56" s="1264">
        <v>137</v>
      </c>
      <c r="U56" s="1264">
        <v>3</v>
      </c>
      <c r="V56" s="1264">
        <v>343</v>
      </c>
      <c r="W56" s="1264">
        <v>2</v>
      </c>
      <c r="X56" s="1264">
        <v>531</v>
      </c>
      <c r="Y56" s="1264">
        <v>3</v>
      </c>
      <c r="Z56" s="1264">
        <v>2185</v>
      </c>
      <c r="AA56" s="1264">
        <v>2</v>
      </c>
      <c r="AB56" s="1291">
        <v>91</v>
      </c>
    </row>
    <row r="57" spans="1:28" ht="16.5" customHeight="1">
      <c r="B57" s="1172" t="s">
        <v>2886</v>
      </c>
      <c r="C57" s="1207" t="s">
        <v>2887</v>
      </c>
      <c r="D57" s="1257"/>
      <c r="E57" s="1264">
        <v>326</v>
      </c>
      <c r="F57" s="1264">
        <v>6958</v>
      </c>
      <c r="G57" s="1264">
        <v>131</v>
      </c>
      <c r="H57" s="1264">
        <v>291</v>
      </c>
      <c r="I57" s="1264">
        <v>55</v>
      </c>
      <c r="J57" s="1264">
        <v>375</v>
      </c>
      <c r="K57" s="1264">
        <v>49</v>
      </c>
      <c r="L57" s="1264">
        <v>674</v>
      </c>
      <c r="M57" s="1264"/>
      <c r="N57" s="1264"/>
      <c r="O57" s="1264">
        <v>23</v>
      </c>
      <c r="P57" s="1264">
        <v>549</v>
      </c>
      <c r="Q57" s="1264">
        <v>32</v>
      </c>
      <c r="R57" s="1264">
        <v>1224</v>
      </c>
      <c r="S57" s="1264">
        <v>17</v>
      </c>
      <c r="T57" s="1264">
        <v>1067</v>
      </c>
      <c r="U57" s="1264">
        <v>6</v>
      </c>
      <c r="V57" s="1264">
        <v>739</v>
      </c>
      <c r="W57" s="1264">
        <v>4</v>
      </c>
      <c r="X57" s="1264">
        <v>943</v>
      </c>
      <c r="Y57" s="1264">
        <v>3</v>
      </c>
      <c r="Z57" s="1264">
        <v>1096</v>
      </c>
      <c r="AA57" s="1264">
        <v>6</v>
      </c>
      <c r="AB57" s="1291">
        <v>92</v>
      </c>
    </row>
    <row r="58" spans="1:28" ht="16.5" customHeight="1">
      <c r="B58" s="1172" t="s">
        <v>2888</v>
      </c>
      <c r="C58" s="1207" t="s">
        <v>2889</v>
      </c>
      <c r="D58" s="1257"/>
      <c r="E58" s="1264">
        <v>151</v>
      </c>
      <c r="F58" s="1264">
        <v>1061</v>
      </c>
      <c r="G58" s="1264">
        <v>111</v>
      </c>
      <c r="H58" s="1264">
        <v>194</v>
      </c>
      <c r="I58" s="1264">
        <v>14</v>
      </c>
      <c r="J58" s="1264">
        <v>91</v>
      </c>
      <c r="K58" s="1264">
        <v>14</v>
      </c>
      <c r="L58" s="1264">
        <v>194</v>
      </c>
      <c r="M58" s="1264"/>
      <c r="N58" s="1264"/>
      <c r="O58" s="1264">
        <v>2</v>
      </c>
      <c r="P58" s="1264">
        <v>40</v>
      </c>
      <c r="Q58" s="1264">
        <v>2</v>
      </c>
      <c r="R58" s="1264">
        <v>81</v>
      </c>
      <c r="S58" s="1264" t="s">
        <v>717</v>
      </c>
      <c r="T58" s="1264" t="s">
        <v>717</v>
      </c>
      <c r="U58" s="1264">
        <v>1</v>
      </c>
      <c r="V58" s="1264">
        <v>149</v>
      </c>
      <c r="W58" s="1264" t="s">
        <v>717</v>
      </c>
      <c r="X58" s="1264" t="s">
        <v>717</v>
      </c>
      <c r="Y58" s="1264">
        <v>1</v>
      </c>
      <c r="Z58" s="1264">
        <v>312</v>
      </c>
      <c r="AA58" s="1264">
        <v>6</v>
      </c>
      <c r="AB58" s="1291">
        <v>93</v>
      </c>
    </row>
    <row r="59" spans="1:28" ht="16.5" customHeight="1">
      <c r="B59" s="1172" t="s">
        <v>2890</v>
      </c>
      <c r="C59" s="1207" t="s">
        <v>2891</v>
      </c>
      <c r="D59" s="1257"/>
      <c r="E59" s="1264">
        <v>388</v>
      </c>
      <c r="F59" s="1264">
        <v>961</v>
      </c>
      <c r="G59" s="1264">
        <v>352</v>
      </c>
      <c r="H59" s="1264">
        <v>707</v>
      </c>
      <c r="I59" s="1264">
        <v>30</v>
      </c>
      <c r="J59" s="1264">
        <v>179</v>
      </c>
      <c r="K59" s="1264">
        <v>2</v>
      </c>
      <c r="L59" s="1264">
        <v>24</v>
      </c>
      <c r="M59" s="1264"/>
      <c r="N59" s="1264"/>
      <c r="O59" s="1264">
        <v>1</v>
      </c>
      <c r="P59" s="1264">
        <v>21</v>
      </c>
      <c r="Q59" s="1264">
        <v>1</v>
      </c>
      <c r="R59" s="1264">
        <v>30</v>
      </c>
      <c r="S59" s="1264" t="s">
        <v>717</v>
      </c>
      <c r="T59" s="1264" t="s">
        <v>717</v>
      </c>
      <c r="U59" s="1264" t="s">
        <v>717</v>
      </c>
      <c r="V59" s="1264" t="s">
        <v>717</v>
      </c>
      <c r="W59" s="1264" t="s">
        <v>717</v>
      </c>
      <c r="X59" s="1264" t="s">
        <v>717</v>
      </c>
      <c r="Y59" s="1264" t="s">
        <v>717</v>
      </c>
      <c r="Z59" s="1264" t="s">
        <v>717</v>
      </c>
      <c r="AA59" s="1264">
        <v>2</v>
      </c>
      <c r="AB59" s="1291">
        <v>94</v>
      </c>
    </row>
    <row r="60" spans="1:28" ht="16.5" customHeight="1" thickBot="1">
      <c r="A60" s="1214"/>
      <c r="B60" s="1191" t="s">
        <v>2892</v>
      </c>
      <c r="C60" s="1219" t="s">
        <v>2893</v>
      </c>
      <c r="D60" s="1215"/>
      <c r="E60" s="1269">
        <v>24</v>
      </c>
      <c r="F60" s="1270">
        <v>124</v>
      </c>
      <c r="G60" s="1270">
        <v>17</v>
      </c>
      <c r="H60" s="1270">
        <v>35</v>
      </c>
      <c r="I60" s="1270">
        <v>3</v>
      </c>
      <c r="J60" s="1270">
        <v>22</v>
      </c>
      <c r="K60" s="1270">
        <v>3</v>
      </c>
      <c r="L60" s="1270">
        <v>45</v>
      </c>
      <c r="M60" s="1265"/>
      <c r="N60" s="1265"/>
      <c r="O60" s="1270">
        <v>1</v>
      </c>
      <c r="P60" s="1270">
        <v>22</v>
      </c>
      <c r="Q60" s="1270" t="s">
        <v>717</v>
      </c>
      <c r="R60" s="1270" t="s">
        <v>717</v>
      </c>
      <c r="S60" s="1270" t="s">
        <v>717</v>
      </c>
      <c r="T60" s="1270" t="s">
        <v>717</v>
      </c>
      <c r="U60" s="1270" t="s">
        <v>717</v>
      </c>
      <c r="V60" s="1270" t="s">
        <v>717</v>
      </c>
      <c r="W60" s="1270" t="s">
        <v>717</v>
      </c>
      <c r="X60" s="1270" t="s">
        <v>717</v>
      </c>
      <c r="Y60" s="1270" t="s">
        <v>717</v>
      </c>
      <c r="Z60" s="1270" t="s">
        <v>717</v>
      </c>
      <c r="AA60" s="1270" t="s">
        <v>717</v>
      </c>
      <c r="AB60" s="1292">
        <v>95</v>
      </c>
    </row>
    <row r="61" spans="1:28" ht="13.25" customHeight="1">
      <c r="A61" s="1181" t="s">
        <v>2798</v>
      </c>
      <c r="D61" s="1293"/>
      <c r="E61" s="1294"/>
      <c r="F61" s="1295"/>
      <c r="G61" s="1296"/>
      <c r="H61" s="1295"/>
      <c r="I61" s="1296"/>
      <c r="J61" s="1295"/>
      <c r="K61" s="1296"/>
      <c r="L61" s="1297"/>
      <c r="M61" s="1297"/>
      <c r="N61" s="1297"/>
      <c r="O61" s="1298"/>
      <c r="P61" s="1297"/>
      <c r="Q61" s="1298"/>
      <c r="R61" s="1297"/>
      <c r="S61" s="1298"/>
      <c r="T61" s="1297"/>
      <c r="U61" s="1297"/>
      <c r="V61" s="1299"/>
      <c r="W61" s="1297"/>
      <c r="X61" s="1299"/>
      <c r="Y61" s="1297"/>
      <c r="Z61" s="1297"/>
      <c r="AA61" s="1300"/>
    </row>
    <row r="62" spans="1:28" ht="13.25" customHeight="1">
      <c r="A62" s="1181" t="s">
        <v>2799</v>
      </c>
      <c r="D62" s="1293"/>
      <c r="E62" s="1294"/>
      <c r="F62" s="1295"/>
      <c r="G62" s="1296"/>
      <c r="H62" s="1295"/>
      <c r="I62" s="1296"/>
      <c r="J62" s="1295"/>
      <c r="K62" s="1296"/>
      <c r="L62" s="1297"/>
      <c r="M62" s="1297"/>
      <c r="N62" s="1297"/>
      <c r="Q62" s="1298"/>
      <c r="R62" s="1297"/>
      <c r="S62" s="1298"/>
      <c r="T62" s="1297"/>
      <c r="U62" s="1297"/>
      <c r="V62" s="1299"/>
      <c r="W62" s="1297"/>
      <c r="X62" s="1299"/>
      <c r="Y62" s="1297"/>
      <c r="Z62" s="1297"/>
      <c r="AA62" s="1301"/>
    </row>
    <row r="63" spans="1:28" ht="13.25" customHeight="1">
      <c r="A63" s="1181" t="s">
        <v>2800</v>
      </c>
    </row>
    <row r="64" spans="1:28" ht="13.25" customHeight="1">
      <c r="A64" s="1172" t="s">
        <v>2894</v>
      </c>
    </row>
    <row r="65" spans="1:3" ht="13.25" customHeight="1">
      <c r="A65" s="3557" t="s">
        <v>2895</v>
      </c>
      <c r="B65" s="3557"/>
      <c r="C65" s="3557"/>
    </row>
  </sheetData>
  <mergeCells count="13">
    <mergeCell ref="A65:C65"/>
    <mergeCell ref="Q3:R3"/>
    <mergeCell ref="S3:T3"/>
    <mergeCell ref="U3:V3"/>
    <mergeCell ref="W3:X3"/>
    <mergeCell ref="Y3:Z3"/>
    <mergeCell ref="AB3:AB4"/>
    <mergeCell ref="A3:D4"/>
    <mergeCell ref="E3:F3"/>
    <mergeCell ref="G3:H3"/>
    <mergeCell ref="I3:J3"/>
    <mergeCell ref="K3:L3"/>
    <mergeCell ref="O3:P3"/>
  </mergeCells>
  <phoneticPr fontId="3"/>
  <printOptions horizontalCentered="1" verticalCentered="1"/>
  <pageMargins left="0.39370078740157483" right="0.39370078740157483" top="0.59055118110236227" bottom="0.59055118110236227" header="0.51181102362204722" footer="0.51181102362204722"/>
  <pageSetup paperSize="9" scale="71" orientation="portrait" r:id="rId1"/>
  <headerFooter alignWithMargins="0"/>
  <colBreaks count="1" manualBreakCount="1">
    <brk id="13"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5C06F-8038-4736-BE57-527CE26BBE28}">
  <dimension ref="A1:AN54"/>
  <sheetViews>
    <sheetView view="pageBreakPreview" zoomScale="79" zoomScaleNormal="100" zoomScaleSheetLayoutView="79" workbookViewId="0"/>
  </sheetViews>
  <sheetFormatPr defaultColWidth="9" defaultRowHeight="12"/>
  <cols>
    <col min="1" max="1" width="15.6328125" style="1305" customWidth="1"/>
    <col min="2" max="2" width="6.90625" style="1305" customWidth="1"/>
    <col min="3" max="3" width="8.08984375" style="1304" customWidth="1"/>
    <col min="4" max="7" width="5.08984375" style="1304" customWidth="1"/>
    <col min="8" max="8" width="6.08984375" style="1304" customWidth="1"/>
    <col min="9" max="9" width="6.90625" style="1304" customWidth="1"/>
    <col min="10" max="10" width="6.08984375" style="1304" customWidth="1"/>
    <col min="11" max="11" width="6.90625" style="1304" customWidth="1"/>
    <col min="12" max="14" width="5.08984375" style="1304" customWidth="1"/>
    <col min="15" max="15" width="6.08984375" style="1304" customWidth="1"/>
    <col min="16" max="16" width="5.08984375" style="1304" customWidth="1"/>
    <col min="17" max="17" width="6.90625" style="1304" customWidth="1"/>
    <col min="18" max="18" width="6.08984375" style="1304" customWidth="1"/>
    <col min="19" max="19" width="6.90625" style="1304" customWidth="1"/>
    <col min="20" max="20" width="5.6328125" style="1304" customWidth="1"/>
    <col min="21" max="21" width="6.6328125" style="1304" customWidth="1"/>
    <col min="22" max="22" width="5.08984375" style="1304" customWidth="1"/>
    <col min="23" max="25" width="6.08984375" style="1304" customWidth="1"/>
    <col min="26" max="26" width="5.08984375" style="1304" customWidth="1"/>
    <col min="27" max="28" width="6.08984375" style="1305" customWidth="1"/>
    <col min="29" max="29" width="6.90625" style="1305" customWidth="1"/>
    <col min="30" max="31" width="6.08984375" style="1305" customWidth="1"/>
    <col min="32" max="32" width="5.08984375" style="1305" customWidth="1"/>
    <col min="33" max="34" width="6.08984375" style="1305" customWidth="1"/>
    <col min="35" max="35" width="6.90625" style="1305" customWidth="1"/>
    <col min="36" max="36" width="5.08984375" style="1305" customWidth="1"/>
    <col min="37" max="38" width="6.08984375" style="1305" customWidth="1"/>
    <col min="39" max="39" width="6.90625" style="1305" customWidth="1"/>
    <col min="40" max="40" width="15.453125" style="1306" customWidth="1"/>
    <col min="41" max="16384" width="9" style="1305"/>
  </cols>
  <sheetData>
    <row r="1" spans="1:40" ht="31.5" customHeight="1">
      <c r="A1" s="1302" t="s">
        <v>2896</v>
      </c>
      <c r="B1" s="1302"/>
      <c r="C1" s="1303"/>
      <c r="D1" s="1303"/>
      <c r="E1" s="1303"/>
      <c r="F1" s="1303"/>
      <c r="G1" s="1303"/>
      <c r="H1" s="1303"/>
      <c r="I1" s="1303"/>
      <c r="J1" s="1303"/>
      <c r="K1" s="1303"/>
      <c r="L1" s="1303"/>
      <c r="M1" s="1303"/>
      <c r="N1" s="1303"/>
      <c r="O1" s="1303"/>
      <c r="P1" s="1303"/>
      <c r="Q1" s="1303"/>
    </row>
    <row r="2" spans="1:40" s="1306" customFormat="1" ht="18.75" customHeight="1" thickBot="1">
      <c r="A2" s="1307" t="s">
        <v>2680</v>
      </c>
      <c r="B2" s="1308"/>
      <c r="C2" s="1308"/>
      <c r="D2" s="1309"/>
      <c r="E2" s="1310"/>
      <c r="F2" s="1311"/>
      <c r="G2" s="1312"/>
      <c r="H2" s="1313"/>
      <c r="I2" s="1313"/>
      <c r="J2" s="1313"/>
      <c r="K2" s="1313"/>
      <c r="L2" s="1313"/>
      <c r="M2" s="1313"/>
      <c r="N2" s="1314"/>
      <c r="O2" s="1314"/>
      <c r="P2" s="1312"/>
      <c r="Q2" s="1314"/>
      <c r="R2" s="1312"/>
      <c r="S2" s="1314"/>
      <c r="T2" s="1314"/>
      <c r="U2" s="1314"/>
      <c r="V2" s="1312"/>
      <c r="W2" s="1313"/>
      <c r="X2" s="1313"/>
      <c r="Y2" s="1313"/>
      <c r="Z2" s="1314"/>
      <c r="AA2" s="1313"/>
      <c r="AB2" s="1313"/>
      <c r="AC2" s="1313"/>
      <c r="AD2" s="1313"/>
      <c r="AE2" s="1314"/>
      <c r="AF2" s="1312"/>
      <c r="AG2" s="1313"/>
      <c r="AH2" s="1313"/>
      <c r="AI2" s="1313"/>
      <c r="AJ2" s="1314"/>
      <c r="AK2" s="1314"/>
      <c r="AL2" s="1254"/>
      <c r="AM2" s="1312"/>
      <c r="AN2" s="1315" t="s">
        <v>2897</v>
      </c>
    </row>
    <row r="3" spans="1:40" s="1306" customFormat="1" ht="45" customHeight="1">
      <c r="A3" s="3570" t="s">
        <v>2898</v>
      </c>
      <c r="B3" s="3558" t="s">
        <v>2899</v>
      </c>
      <c r="C3" s="3559"/>
      <c r="D3" s="3560" t="s">
        <v>2900</v>
      </c>
      <c r="E3" s="3561"/>
      <c r="F3" s="3558" t="s">
        <v>2901</v>
      </c>
      <c r="G3" s="3559"/>
      <c r="H3" s="3555" t="s">
        <v>2902</v>
      </c>
      <c r="I3" s="3556"/>
      <c r="J3" s="3555" t="s">
        <v>2903</v>
      </c>
      <c r="K3" s="3556"/>
      <c r="L3" s="3558" t="s">
        <v>2904</v>
      </c>
      <c r="M3" s="3559"/>
      <c r="N3" s="3567" t="s">
        <v>2905</v>
      </c>
      <c r="O3" s="3568"/>
      <c r="P3" s="3560" t="s">
        <v>2906</v>
      </c>
      <c r="Q3" s="3561"/>
      <c r="R3" s="3560" t="s">
        <v>2907</v>
      </c>
      <c r="S3" s="3561"/>
      <c r="T3" s="1316"/>
      <c r="U3" s="1316"/>
      <c r="V3" s="3569" t="s">
        <v>2908</v>
      </c>
      <c r="W3" s="3561"/>
      <c r="X3" s="3558" t="s">
        <v>2909</v>
      </c>
      <c r="Y3" s="3559"/>
      <c r="Z3" s="3558" t="s">
        <v>2910</v>
      </c>
      <c r="AA3" s="3559"/>
      <c r="AB3" s="3558" t="s">
        <v>2911</v>
      </c>
      <c r="AC3" s="3559"/>
      <c r="AD3" s="3558" t="s">
        <v>2912</v>
      </c>
      <c r="AE3" s="3559"/>
      <c r="AF3" s="3558" t="s">
        <v>2913</v>
      </c>
      <c r="AG3" s="3559"/>
      <c r="AH3" s="3555" t="s">
        <v>2914</v>
      </c>
      <c r="AI3" s="3556"/>
      <c r="AJ3" s="3562" t="s">
        <v>2915</v>
      </c>
      <c r="AK3" s="3566"/>
      <c r="AL3" s="3562" t="s">
        <v>2916</v>
      </c>
      <c r="AM3" s="3563"/>
      <c r="AN3" s="3564" t="s">
        <v>2917</v>
      </c>
    </row>
    <row r="4" spans="1:40" s="1306" customFormat="1" ht="30" customHeight="1">
      <c r="A4" s="3571"/>
      <c r="B4" s="1317" t="s">
        <v>2918</v>
      </c>
      <c r="C4" s="1317" t="s">
        <v>2919</v>
      </c>
      <c r="D4" s="1317" t="s">
        <v>2918</v>
      </c>
      <c r="E4" s="1317" t="s">
        <v>2919</v>
      </c>
      <c r="F4" s="1317" t="s">
        <v>2918</v>
      </c>
      <c r="G4" s="1317" t="s">
        <v>2919</v>
      </c>
      <c r="H4" s="1317" t="s">
        <v>2918</v>
      </c>
      <c r="I4" s="1317" t="s">
        <v>2919</v>
      </c>
      <c r="J4" s="1317" t="s">
        <v>2918</v>
      </c>
      <c r="K4" s="1317" t="s">
        <v>2919</v>
      </c>
      <c r="L4" s="1317" t="s">
        <v>2918</v>
      </c>
      <c r="M4" s="1317" t="s">
        <v>2919</v>
      </c>
      <c r="N4" s="1317" t="s">
        <v>2918</v>
      </c>
      <c r="O4" s="1317" t="s">
        <v>2919</v>
      </c>
      <c r="P4" s="1317" t="s">
        <v>2918</v>
      </c>
      <c r="Q4" s="1317" t="s">
        <v>2919</v>
      </c>
      <c r="R4" s="1317" t="s">
        <v>2918</v>
      </c>
      <c r="S4" s="1317" t="s">
        <v>2919</v>
      </c>
      <c r="T4" s="1318"/>
      <c r="U4" s="1318"/>
      <c r="V4" s="1319" t="s">
        <v>2918</v>
      </c>
      <c r="W4" s="1317" t="s">
        <v>2919</v>
      </c>
      <c r="X4" s="1317" t="s">
        <v>2918</v>
      </c>
      <c r="Y4" s="1317" t="s">
        <v>2919</v>
      </c>
      <c r="Z4" s="1317" t="s">
        <v>2918</v>
      </c>
      <c r="AA4" s="1317" t="s">
        <v>2919</v>
      </c>
      <c r="AB4" s="1317" t="s">
        <v>2918</v>
      </c>
      <c r="AC4" s="1317" t="s">
        <v>2919</v>
      </c>
      <c r="AD4" s="1317" t="s">
        <v>2918</v>
      </c>
      <c r="AE4" s="1317" t="s">
        <v>2919</v>
      </c>
      <c r="AF4" s="1317" t="s">
        <v>2918</v>
      </c>
      <c r="AG4" s="1317" t="s">
        <v>2919</v>
      </c>
      <c r="AH4" s="1317" t="s">
        <v>2918</v>
      </c>
      <c r="AI4" s="1317" t="s">
        <v>2919</v>
      </c>
      <c r="AJ4" s="1317" t="s">
        <v>2918</v>
      </c>
      <c r="AK4" s="1317" t="s">
        <v>2919</v>
      </c>
      <c r="AL4" s="1317" t="s">
        <v>2918</v>
      </c>
      <c r="AM4" s="1317" t="s">
        <v>2919</v>
      </c>
      <c r="AN4" s="3565"/>
    </row>
    <row r="5" spans="1:40" s="1306" customFormat="1" ht="22.5" customHeight="1">
      <c r="A5" s="1320" t="s">
        <v>2920</v>
      </c>
      <c r="B5" s="1258">
        <v>20353</v>
      </c>
      <c r="C5" s="1321">
        <v>213285</v>
      </c>
      <c r="D5" s="1258">
        <v>51</v>
      </c>
      <c r="E5" s="1258">
        <v>616</v>
      </c>
      <c r="F5" s="1258">
        <v>1</v>
      </c>
      <c r="G5" s="1258">
        <v>2</v>
      </c>
      <c r="H5" s="1258">
        <v>1835</v>
      </c>
      <c r="I5" s="1258">
        <v>15477</v>
      </c>
      <c r="J5" s="1258">
        <v>2315</v>
      </c>
      <c r="K5" s="1258">
        <v>43944</v>
      </c>
      <c r="L5" s="1258">
        <v>30</v>
      </c>
      <c r="M5" s="1258">
        <v>433</v>
      </c>
      <c r="N5" s="1258">
        <v>148</v>
      </c>
      <c r="O5" s="1258">
        <v>2364</v>
      </c>
      <c r="P5" s="1258">
        <v>509</v>
      </c>
      <c r="Q5" s="1258">
        <v>12683</v>
      </c>
      <c r="R5" s="1258">
        <v>4929</v>
      </c>
      <c r="S5" s="1258">
        <v>43546</v>
      </c>
      <c r="T5" s="1258"/>
      <c r="U5" s="1258"/>
      <c r="V5" s="1258">
        <v>361</v>
      </c>
      <c r="W5" s="1258">
        <v>4279</v>
      </c>
      <c r="X5" s="1258">
        <v>1573</v>
      </c>
      <c r="Y5" s="1258">
        <v>4959</v>
      </c>
      <c r="Z5" s="1258">
        <v>868</v>
      </c>
      <c r="AA5" s="1258">
        <v>6999</v>
      </c>
      <c r="AB5" s="1258">
        <v>1996</v>
      </c>
      <c r="AC5" s="1258">
        <v>15283</v>
      </c>
      <c r="AD5" s="1258">
        <v>1810</v>
      </c>
      <c r="AE5" s="1258">
        <v>7815</v>
      </c>
      <c r="AF5" s="1258">
        <v>664</v>
      </c>
      <c r="AG5" s="1258">
        <v>5895</v>
      </c>
      <c r="AH5" s="1258">
        <v>1745</v>
      </c>
      <c r="AI5" s="1258">
        <v>31218</v>
      </c>
      <c r="AJ5" s="1258">
        <v>129</v>
      </c>
      <c r="AK5" s="1258">
        <v>1666</v>
      </c>
      <c r="AL5" s="1258">
        <v>1389</v>
      </c>
      <c r="AM5" s="1258">
        <v>16106</v>
      </c>
      <c r="AN5" s="1322" t="s">
        <v>2920</v>
      </c>
    </row>
    <row r="6" spans="1:40" s="1306" customFormat="1" ht="16.399999999999999" customHeight="1">
      <c r="A6" s="1323"/>
      <c r="B6" s="1258"/>
      <c r="C6" s="1258"/>
      <c r="D6" s="1258"/>
      <c r="E6" s="1258"/>
      <c r="F6" s="1258"/>
      <c r="G6" s="1258"/>
      <c r="H6" s="1258"/>
      <c r="I6" s="1258"/>
      <c r="J6" s="1258"/>
      <c r="K6" s="1258"/>
      <c r="L6" s="1258"/>
      <c r="M6" s="1258"/>
      <c r="N6" s="1258"/>
      <c r="O6" s="1258"/>
      <c r="P6" s="1258"/>
      <c r="Q6" s="1258"/>
      <c r="R6" s="1258"/>
      <c r="S6" s="1258"/>
      <c r="T6" s="1258"/>
      <c r="U6" s="1258"/>
      <c r="V6" s="1258"/>
      <c r="W6" s="1258"/>
      <c r="X6" s="1258"/>
      <c r="Y6" s="1258"/>
      <c r="Z6" s="1258"/>
      <c r="AA6" s="1258"/>
      <c r="AB6" s="1258"/>
      <c r="AC6" s="1258"/>
      <c r="AD6" s="1258"/>
      <c r="AE6" s="1258"/>
      <c r="AF6" s="1258"/>
      <c r="AG6" s="1258"/>
      <c r="AH6" s="1258"/>
      <c r="AI6" s="1258"/>
      <c r="AJ6" s="1258"/>
      <c r="AK6" s="1258"/>
      <c r="AL6" s="1258"/>
      <c r="AM6" s="1258"/>
      <c r="AN6" s="1324"/>
    </row>
    <row r="7" spans="1:40" s="1306" customFormat="1" ht="22.5" customHeight="1">
      <c r="A7" s="1325" t="s">
        <v>2921</v>
      </c>
      <c r="B7" s="1258">
        <v>60</v>
      </c>
      <c r="C7" s="1321">
        <v>420</v>
      </c>
      <c r="D7" s="1258" t="s">
        <v>345</v>
      </c>
      <c r="E7" s="1258" t="s">
        <v>345</v>
      </c>
      <c r="F7" s="1258" t="s">
        <v>345</v>
      </c>
      <c r="G7" s="1258" t="s">
        <v>345</v>
      </c>
      <c r="H7" s="1258">
        <v>6</v>
      </c>
      <c r="I7" s="1321">
        <v>18</v>
      </c>
      <c r="J7" s="1258">
        <v>1</v>
      </c>
      <c r="K7" s="1321">
        <v>4</v>
      </c>
      <c r="L7" s="1258" t="s">
        <v>345</v>
      </c>
      <c r="M7" s="1258" t="s">
        <v>345</v>
      </c>
      <c r="N7" s="1258" t="s">
        <v>345</v>
      </c>
      <c r="O7" s="1258" t="s">
        <v>345</v>
      </c>
      <c r="P7" s="1258" t="s">
        <v>345</v>
      </c>
      <c r="Q7" s="1258" t="s">
        <v>345</v>
      </c>
      <c r="R7" s="1258">
        <v>13</v>
      </c>
      <c r="S7" s="1321">
        <v>34</v>
      </c>
      <c r="T7" s="1321"/>
      <c r="U7" s="1321"/>
      <c r="V7" s="1258">
        <v>2</v>
      </c>
      <c r="W7" s="1321">
        <v>32</v>
      </c>
      <c r="X7" s="1258">
        <v>2</v>
      </c>
      <c r="Y7" s="1321">
        <v>4</v>
      </c>
      <c r="Z7" s="1258">
        <v>4</v>
      </c>
      <c r="AA7" s="1321">
        <v>19</v>
      </c>
      <c r="AB7" s="1258">
        <v>11</v>
      </c>
      <c r="AC7" s="1321">
        <v>35</v>
      </c>
      <c r="AD7" s="1258">
        <v>3</v>
      </c>
      <c r="AE7" s="1321">
        <v>5</v>
      </c>
      <c r="AF7" s="1258">
        <v>5</v>
      </c>
      <c r="AG7" s="1321">
        <v>84</v>
      </c>
      <c r="AH7" s="1258">
        <v>12</v>
      </c>
      <c r="AI7" s="1321">
        <v>184</v>
      </c>
      <c r="AJ7" s="1258" t="s">
        <v>717</v>
      </c>
      <c r="AK7" s="1258" t="s">
        <v>717</v>
      </c>
      <c r="AL7" s="1258">
        <v>1</v>
      </c>
      <c r="AM7" s="1321">
        <v>1</v>
      </c>
      <c r="AN7" s="1324" t="s">
        <v>2921</v>
      </c>
    </row>
    <row r="8" spans="1:40" s="1306" customFormat="1" ht="22.5" customHeight="1">
      <c r="A8" s="1325" t="s">
        <v>2922</v>
      </c>
      <c r="B8" s="1258">
        <v>124</v>
      </c>
      <c r="C8" s="1321">
        <v>1150</v>
      </c>
      <c r="D8" s="1258">
        <v>1</v>
      </c>
      <c r="E8" s="1321">
        <v>1</v>
      </c>
      <c r="F8" s="1258" t="s">
        <v>345</v>
      </c>
      <c r="G8" s="1258" t="s">
        <v>345</v>
      </c>
      <c r="H8" s="1258">
        <v>29</v>
      </c>
      <c r="I8" s="1321">
        <v>258</v>
      </c>
      <c r="J8" s="1258">
        <v>9</v>
      </c>
      <c r="K8" s="1321">
        <v>57</v>
      </c>
      <c r="L8" s="1258" t="s">
        <v>345</v>
      </c>
      <c r="M8" s="1258" t="s">
        <v>345</v>
      </c>
      <c r="N8" s="1258">
        <v>1</v>
      </c>
      <c r="O8" s="1321">
        <v>5</v>
      </c>
      <c r="P8" s="1258">
        <v>4</v>
      </c>
      <c r="Q8" s="1321">
        <v>76</v>
      </c>
      <c r="R8" s="1258">
        <v>30</v>
      </c>
      <c r="S8" s="1321">
        <v>164</v>
      </c>
      <c r="T8" s="1321"/>
      <c r="U8" s="1321"/>
      <c r="V8" s="1258">
        <v>2</v>
      </c>
      <c r="W8" s="1321">
        <v>16</v>
      </c>
      <c r="X8" s="1258">
        <v>8</v>
      </c>
      <c r="Y8" s="1321">
        <v>20</v>
      </c>
      <c r="Z8" s="1258">
        <v>7</v>
      </c>
      <c r="AA8" s="1321">
        <v>44</v>
      </c>
      <c r="AB8" s="1258">
        <v>5</v>
      </c>
      <c r="AC8" s="1321">
        <v>29</v>
      </c>
      <c r="AD8" s="1258">
        <v>3</v>
      </c>
      <c r="AE8" s="1321">
        <v>4</v>
      </c>
      <c r="AF8" s="1258">
        <v>4</v>
      </c>
      <c r="AG8" s="1321">
        <v>39</v>
      </c>
      <c r="AH8" s="1258">
        <v>10</v>
      </c>
      <c r="AI8" s="1321">
        <v>312</v>
      </c>
      <c r="AJ8" s="1258">
        <v>1</v>
      </c>
      <c r="AK8" s="1321">
        <v>9</v>
      </c>
      <c r="AL8" s="1258">
        <v>10</v>
      </c>
      <c r="AM8" s="1321">
        <v>116</v>
      </c>
      <c r="AN8" s="1324" t="s">
        <v>2922</v>
      </c>
    </row>
    <row r="9" spans="1:40" s="1306" customFormat="1" ht="22.5" customHeight="1">
      <c r="A9" s="1325" t="s">
        <v>2923</v>
      </c>
      <c r="B9" s="1258">
        <v>544</v>
      </c>
      <c r="C9" s="1321">
        <v>5957</v>
      </c>
      <c r="D9" s="1258" t="s">
        <v>345</v>
      </c>
      <c r="E9" s="1258" t="s">
        <v>345</v>
      </c>
      <c r="F9" s="1258" t="s">
        <v>345</v>
      </c>
      <c r="G9" s="1258" t="s">
        <v>345</v>
      </c>
      <c r="H9" s="1258">
        <v>53</v>
      </c>
      <c r="I9" s="1321">
        <v>441</v>
      </c>
      <c r="J9" s="1258">
        <v>68</v>
      </c>
      <c r="K9" s="1321">
        <v>1446</v>
      </c>
      <c r="L9" s="1258" t="s">
        <v>345</v>
      </c>
      <c r="M9" s="1258" t="s">
        <v>345</v>
      </c>
      <c r="N9" s="1258">
        <v>2</v>
      </c>
      <c r="O9" s="1321">
        <v>41</v>
      </c>
      <c r="P9" s="1258">
        <v>30</v>
      </c>
      <c r="Q9" s="1321">
        <v>574</v>
      </c>
      <c r="R9" s="1258">
        <v>151</v>
      </c>
      <c r="S9" s="1321">
        <v>1803</v>
      </c>
      <c r="T9" s="1321"/>
      <c r="U9" s="1321"/>
      <c r="V9" s="1258">
        <v>7</v>
      </c>
      <c r="W9" s="1321">
        <v>43</v>
      </c>
      <c r="X9" s="1258">
        <v>82</v>
      </c>
      <c r="Y9" s="1321">
        <v>246</v>
      </c>
      <c r="Z9" s="1258">
        <v>13</v>
      </c>
      <c r="AA9" s="1321">
        <v>100</v>
      </c>
      <c r="AB9" s="1258">
        <v>32</v>
      </c>
      <c r="AC9" s="1321">
        <v>446</v>
      </c>
      <c r="AD9" s="1258">
        <v>42</v>
      </c>
      <c r="AE9" s="1321">
        <v>124</v>
      </c>
      <c r="AF9" s="1258">
        <v>6</v>
      </c>
      <c r="AG9" s="1321">
        <v>42</v>
      </c>
      <c r="AH9" s="1258">
        <v>24</v>
      </c>
      <c r="AI9" s="1321">
        <v>396</v>
      </c>
      <c r="AJ9" s="1258" t="s">
        <v>717</v>
      </c>
      <c r="AK9" s="1258" t="s">
        <v>717</v>
      </c>
      <c r="AL9" s="1258">
        <v>34</v>
      </c>
      <c r="AM9" s="1321">
        <v>255</v>
      </c>
      <c r="AN9" s="1324" t="s">
        <v>2923</v>
      </c>
    </row>
    <row r="10" spans="1:40" s="1306" customFormat="1" ht="22.5" customHeight="1">
      <c r="A10" s="1325" t="s">
        <v>795</v>
      </c>
      <c r="B10" s="1258">
        <v>37</v>
      </c>
      <c r="C10" s="1321">
        <v>316</v>
      </c>
      <c r="D10" s="1258" t="s">
        <v>717</v>
      </c>
      <c r="E10" s="1258" t="s">
        <v>717</v>
      </c>
      <c r="F10" s="1258" t="s">
        <v>717</v>
      </c>
      <c r="G10" s="1258" t="s">
        <v>717</v>
      </c>
      <c r="H10" s="1258">
        <v>1</v>
      </c>
      <c r="I10" s="1258">
        <v>4</v>
      </c>
      <c r="J10" s="1258">
        <v>1</v>
      </c>
      <c r="K10" s="1258">
        <v>3</v>
      </c>
      <c r="L10" s="1258">
        <v>1</v>
      </c>
      <c r="M10" s="1258">
        <v>3</v>
      </c>
      <c r="N10" s="1258" t="s">
        <v>717</v>
      </c>
      <c r="O10" s="1258" t="s">
        <v>717</v>
      </c>
      <c r="P10" s="1258" t="s">
        <v>717</v>
      </c>
      <c r="Q10" s="1258" t="s">
        <v>717</v>
      </c>
      <c r="R10" s="1258">
        <v>3</v>
      </c>
      <c r="S10" s="1258">
        <v>10</v>
      </c>
      <c r="T10" s="1258"/>
      <c r="U10" s="1258"/>
      <c r="V10" s="1258" t="s">
        <v>717</v>
      </c>
      <c r="W10" s="1258" t="s">
        <v>717</v>
      </c>
      <c r="X10" s="1258">
        <v>4</v>
      </c>
      <c r="Y10" s="1258">
        <v>8</v>
      </c>
      <c r="Z10" s="1258">
        <v>7</v>
      </c>
      <c r="AA10" s="1258">
        <v>20</v>
      </c>
      <c r="AB10" s="1258">
        <v>2</v>
      </c>
      <c r="AC10" s="1258">
        <v>20</v>
      </c>
      <c r="AD10" s="1258">
        <v>6</v>
      </c>
      <c r="AE10" s="1258">
        <v>13</v>
      </c>
      <c r="AF10" s="1258" t="s">
        <v>717</v>
      </c>
      <c r="AG10" s="1258" t="s">
        <v>717</v>
      </c>
      <c r="AH10" s="1258">
        <v>6</v>
      </c>
      <c r="AI10" s="1258">
        <v>138</v>
      </c>
      <c r="AJ10" s="1258" t="s">
        <v>717</v>
      </c>
      <c r="AK10" s="1258" t="s">
        <v>717</v>
      </c>
      <c r="AL10" s="1258">
        <v>6</v>
      </c>
      <c r="AM10" s="1258">
        <v>97</v>
      </c>
      <c r="AN10" s="1324" t="s">
        <v>795</v>
      </c>
    </row>
    <row r="11" spans="1:40" s="1306" customFormat="1" ht="22.5" customHeight="1">
      <c r="A11" s="1325" t="s">
        <v>2924</v>
      </c>
      <c r="B11" s="1258">
        <v>228</v>
      </c>
      <c r="C11" s="1321">
        <v>1356</v>
      </c>
      <c r="D11" s="1258">
        <v>2</v>
      </c>
      <c r="E11" s="1321">
        <v>3</v>
      </c>
      <c r="F11" s="1258" t="s">
        <v>345</v>
      </c>
      <c r="G11" s="1258" t="s">
        <v>345</v>
      </c>
      <c r="H11" s="1258">
        <v>32</v>
      </c>
      <c r="I11" s="1321">
        <v>142</v>
      </c>
      <c r="J11" s="1258">
        <v>104</v>
      </c>
      <c r="K11" s="1321">
        <v>781</v>
      </c>
      <c r="L11" s="1258" t="s">
        <v>345</v>
      </c>
      <c r="M11" s="1258" t="s">
        <v>345</v>
      </c>
      <c r="N11" s="1258" t="s">
        <v>345</v>
      </c>
      <c r="O11" s="1258" t="s">
        <v>345</v>
      </c>
      <c r="P11" s="1258">
        <v>1</v>
      </c>
      <c r="Q11" s="1321">
        <v>15</v>
      </c>
      <c r="R11" s="1258">
        <v>27</v>
      </c>
      <c r="S11" s="1321">
        <v>144</v>
      </c>
      <c r="T11" s="1321"/>
      <c r="U11" s="1321"/>
      <c r="V11" s="1258">
        <v>3</v>
      </c>
      <c r="W11" s="1321">
        <v>8</v>
      </c>
      <c r="X11" s="1258">
        <v>4</v>
      </c>
      <c r="Y11" s="1321">
        <v>7</v>
      </c>
      <c r="Z11" s="1258">
        <v>10</v>
      </c>
      <c r="AA11" s="1321">
        <v>13</v>
      </c>
      <c r="AB11" s="1258">
        <v>8</v>
      </c>
      <c r="AC11" s="1321">
        <v>33</v>
      </c>
      <c r="AD11" s="1258">
        <v>8</v>
      </c>
      <c r="AE11" s="1321">
        <v>12</v>
      </c>
      <c r="AF11" s="1258">
        <v>2</v>
      </c>
      <c r="AG11" s="1321">
        <v>28</v>
      </c>
      <c r="AH11" s="1258">
        <v>10</v>
      </c>
      <c r="AI11" s="1321">
        <v>129</v>
      </c>
      <c r="AJ11" s="1258">
        <v>3</v>
      </c>
      <c r="AK11" s="1321">
        <v>20</v>
      </c>
      <c r="AL11" s="1258">
        <v>14</v>
      </c>
      <c r="AM11" s="1321">
        <v>21</v>
      </c>
      <c r="AN11" s="1324" t="s">
        <v>2924</v>
      </c>
    </row>
    <row r="12" spans="1:40" s="1306" customFormat="1" ht="16.399999999999999" customHeight="1">
      <c r="A12" s="1325"/>
      <c r="B12" s="1258"/>
      <c r="C12" s="1258"/>
      <c r="D12" s="1326"/>
      <c r="E12" s="1326"/>
      <c r="F12" s="1258"/>
      <c r="G12" s="1258"/>
      <c r="H12" s="1258"/>
      <c r="I12" s="1258"/>
      <c r="J12" s="1258"/>
      <c r="K12" s="1258"/>
      <c r="L12" s="1258"/>
      <c r="M12" s="1258"/>
      <c r="N12" s="1258"/>
      <c r="O12" s="1258"/>
      <c r="P12" s="1258"/>
      <c r="Q12" s="1258"/>
      <c r="R12" s="1258"/>
      <c r="S12" s="1258"/>
      <c r="T12" s="1258"/>
      <c r="U12" s="1258"/>
      <c r="V12" s="1258"/>
      <c r="W12" s="1258"/>
      <c r="X12" s="1258"/>
      <c r="Y12" s="1258"/>
      <c r="Z12" s="1258"/>
      <c r="AA12" s="1258"/>
      <c r="AB12" s="1258"/>
      <c r="AC12" s="1258"/>
      <c r="AD12" s="1258"/>
      <c r="AE12" s="1258"/>
      <c r="AF12" s="1258"/>
      <c r="AG12" s="1258"/>
      <c r="AH12" s="1258"/>
      <c r="AI12" s="1258"/>
      <c r="AJ12" s="1258"/>
      <c r="AK12" s="1258"/>
      <c r="AL12" s="1258"/>
      <c r="AM12" s="1258"/>
      <c r="AN12" s="1324"/>
    </row>
    <row r="13" spans="1:40" s="1306" customFormat="1" ht="22.5" customHeight="1">
      <c r="A13" s="1325" t="s">
        <v>2925</v>
      </c>
      <c r="B13" s="1258">
        <v>101</v>
      </c>
      <c r="C13" s="1321">
        <v>983</v>
      </c>
      <c r="D13" s="1258" t="s">
        <v>345</v>
      </c>
      <c r="E13" s="1258" t="s">
        <v>345</v>
      </c>
      <c r="F13" s="1258" t="s">
        <v>345</v>
      </c>
      <c r="G13" s="1258" t="s">
        <v>345</v>
      </c>
      <c r="H13" s="1258">
        <v>9</v>
      </c>
      <c r="I13" s="1321">
        <v>51</v>
      </c>
      <c r="J13" s="1258">
        <v>7</v>
      </c>
      <c r="K13" s="1321">
        <v>76</v>
      </c>
      <c r="L13" s="1258" t="s">
        <v>345</v>
      </c>
      <c r="M13" s="1258" t="s">
        <v>345</v>
      </c>
      <c r="N13" s="1258">
        <v>2</v>
      </c>
      <c r="O13" s="1321">
        <v>5</v>
      </c>
      <c r="P13" s="1258" t="s">
        <v>345</v>
      </c>
      <c r="Q13" s="1258" t="s">
        <v>345</v>
      </c>
      <c r="R13" s="1258">
        <v>19</v>
      </c>
      <c r="S13" s="1321">
        <v>410</v>
      </c>
      <c r="T13" s="1321"/>
      <c r="U13" s="1321"/>
      <c r="V13" s="1258" t="s">
        <v>717</v>
      </c>
      <c r="W13" s="1258" t="s">
        <v>717</v>
      </c>
      <c r="X13" s="1258">
        <v>11</v>
      </c>
      <c r="Y13" s="1321">
        <v>36</v>
      </c>
      <c r="Z13" s="1258">
        <v>4</v>
      </c>
      <c r="AA13" s="1321">
        <v>9</v>
      </c>
      <c r="AB13" s="1258">
        <v>11</v>
      </c>
      <c r="AC13" s="1321">
        <v>169</v>
      </c>
      <c r="AD13" s="1258">
        <v>15</v>
      </c>
      <c r="AE13" s="1321">
        <v>28</v>
      </c>
      <c r="AF13" s="1258">
        <v>7</v>
      </c>
      <c r="AG13" s="1321">
        <v>17</v>
      </c>
      <c r="AH13" s="1258">
        <v>11</v>
      </c>
      <c r="AI13" s="1321">
        <v>103</v>
      </c>
      <c r="AJ13" s="1258">
        <v>1</v>
      </c>
      <c r="AK13" s="1321">
        <v>8</v>
      </c>
      <c r="AL13" s="1258">
        <v>4</v>
      </c>
      <c r="AM13" s="1321">
        <v>71</v>
      </c>
      <c r="AN13" s="1324" t="s">
        <v>2925</v>
      </c>
    </row>
    <row r="14" spans="1:40" s="1306" customFormat="1" ht="22.5" customHeight="1">
      <c r="A14" s="1325" t="s">
        <v>802</v>
      </c>
      <c r="B14" s="1258">
        <v>41</v>
      </c>
      <c r="C14" s="1321">
        <v>1165</v>
      </c>
      <c r="D14" s="1258" t="s">
        <v>717</v>
      </c>
      <c r="E14" s="1258" t="s">
        <v>717</v>
      </c>
      <c r="F14" s="1258" t="s">
        <v>717</v>
      </c>
      <c r="G14" s="1258" t="s">
        <v>717</v>
      </c>
      <c r="H14" s="1258">
        <v>1</v>
      </c>
      <c r="I14" s="1258">
        <v>19</v>
      </c>
      <c r="J14" s="1258">
        <v>7</v>
      </c>
      <c r="K14" s="1258">
        <v>388</v>
      </c>
      <c r="L14" s="1258" t="s">
        <v>717</v>
      </c>
      <c r="M14" s="1258" t="s">
        <v>717</v>
      </c>
      <c r="N14" s="1258" t="s">
        <v>717</v>
      </c>
      <c r="O14" s="1258" t="s">
        <v>717</v>
      </c>
      <c r="P14" s="1258">
        <v>9</v>
      </c>
      <c r="Q14" s="1258">
        <v>277</v>
      </c>
      <c r="R14" s="1258">
        <v>15</v>
      </c>
      <c r="S14" s="1258">
        <v>242</v>
      </c>
      <c r="T14" s="1258"/>
      <c r="U14" s="1258"/>
      <c r="V14" s="1258" t="s">
        <v>717</v>
      </c>
      <c r="W14" s="1258" t="s">
        <v>717</v>
      </c>
      <c r="X14" s="1258">
        <v>4</v>
      </c>
      <c r="Y14" s="1258">
        <v>31</v>
      </c>
      <c r="Z14" s="1258" t="s">
        <v>717</v>
      </c>
      <c r="AA14" s="1258" t="s">
        <v>717</v>
      </c>
      <c r="AB14" s="1258" t="s">
        <v>717</v>
      </c>
      <c r="AC14" s="1258" t="s">
        <v>717</v>
      </c>
      <c r="AD14" s="1258">
        <v>3</v>
      </c>
      <c r="AE14" s="1258">
        <v>179</v>
      </c>
      <c r="AF14" s="1258" t="s">
        <v>717</v>
      </c>
      <c r="AG14" s="1258" t="s">
        <v>717</v>
      </c>
      <c r="AH14" s="1258">
        <v>1</v>
      </c>
      <c r="AI14" s="1258">
        <v>5</v>
      </c>
      <c r="AJ14" s="1258" t="s">
        <v>717</v>
      </c>
      <c r="AK14" s="1258" t="s">
        <v>717</v>
      </c>
      <c r="AL14" s="1258">
        <v>1</v>
      </c>
      <c r="AM14" s="1258">
        <v>24</v>
      </c>
      <c r="AN14" s="1324" t="s">
        <v>802</v>
      </c>
    </row>
    <row r="15" spans="1:40" s="1306" customFormat="1" ht="22.5" customHeight="1">
      <c r="A15" s="1325" t="s">
        <v>970</v>
      </c>
      <c r="B15" s="1258">
        <v>95</v>
      </c>
      <c r="C15" s="1321">
        <v>449</v>
      </c>
      <c r="D15" s="1258" t="s">
        <v>717</v>
      </c>
      <c r="E15" s="1258" t="s">
        <v>717</v>
      </c>
      <c r="F15" s="1258" t="s">
        <v>717</v>
      </c>
      <c r="G15" s="1258" t="s">
        <v>717</v>
      </c>
      <c r="H15" s="1258">
        <v>9</v>
      </c>
      <c r="I15" s="1258">
        <v>38</v>
      </c>
      <c r="J15" s="1258">
        <v>11</v>
      </c>
      <c r="K15" s="1258">
        <v>76</v>
      </c>
      <c r="L15" s="1258" t="s">
        <v>717</v>
      </c>
      <c r="M15" s="1258" t="s">
        <v>717</v>
      </c>
      <c r="N15" s="1258" t="s">
        <v>717</v>
      </c>
      <c r="O15" s="1258" t="s">
        <v>717</v>
      </c>
      <c r="P15" s="1258" t="s">
        <v>717</v>
      </c>
      <c r="Q15" s="1258" t="s">
        <v>717</v>
      </c>
      <c r="R15" s="1258">
        <v>24</v>
      </c>
      <c r="S15" s="1258">
        <v>111</v>
      </c>
      <c r="T15" s="1258"/>
      <c r="U15" s="1258"/>
      <c r="V15" s="1258">
        <v>1</v>
      </c>
      <c r="W15" s="1258">
        <v>3</v>
      </c>
      <c r="X15" s="1258">
        <v>5</v>
      </c>
      <c r="Y15" s="1258">
        <v>10</v>
      </c>
      <c r="Z15" s="1258">
        <v>5</v>
      </c>
      <c r="AA15" s="1258">
        <v>39</v>
      </c>
      <c r="AB15" s="1258">
        <v>11</v>
      </c>
      <c r="AC15" s="1258">
        <v>45</v>
      </c>
      <c r="AD15" s="1258">
        <v>11</v>
      </c>
      <c r="AE15" s="1258">
        <v>29</v>
      </c>
      <c r="AF15" s="1258">
        <v>5</v>
      </c>
      <c r="AG15" s="1258">
        <v>42</v>
      </c>
      <c r="AH15" s="1258">
        <v>3</v>
      </c>
      <c r="AI15" s="1258">
        <v>29</v>
      </c>
      <c r="AJ15" s="1258" t="s">
        <v>717</v>
      </c>
      <c r="AK15" s="1258" t="s">
        <v>717</v>
      </c>
      <c r="AL15" s="1258">
        <v>10</v>
      </c>
      <c r="AM15" s="1258">
        <v>27</v>
      </c>
      <c r="AN15" s="1324" t="s">
        <v>970</v>
      </c>
    </row>
    <row r="16" spans="1:40" s="1306" customFormat="1" ht="22.5" customHeight="1">
      <c r="A16" s="1325" t="s">
        <v>2926</v>
      </c>
      <c r="B16" s="1258">
        <v>178</v>
      </c>
      <c r="C16" s="1321">
        <v>1278</v>
      </c>
      <c r="D16" s="1258" t="s">
        <v>345</v>
      </c>
      <c r="E16" s="1258" t="s">
        <v>345</v>
      </c>
      <c r="F16" s="1258" t="s">
        <v>345</v>
      </c>
      <c r="G16" s="1258" t="s">
        <v>345</v>
      </c>
      <c r="H16" s="1258">
        <v>9</v>
      </c>
      <c r="I16" s="1321">
        <v>62</v>
      </c>
      <c r="J16" s="1258">
        <v>10</v>
      </c>
      <c r="K16" s="1321">
        <v>140</v>
      </c>
      <c r="L16" s="1258" t="s">
        <v>345</v>
      </c>
      <c r="M16" s="1258" t="s">
        <v>345</v>
      </c>
      <c r="N16" s="1258" t="s">
        <v>345</v>
      </c>
      <c r="O16" s="1258" t="s">
        <v>345</v>
      </c>
      <c r="P16" s="1258" t="s">
        <v>345</v>
      </c>
      <c r="Q16" s="1258" t="s">
        <v>345</v>
      </c>
      <c r="R16" s="1258">
        <v>49</v>
      </c>
      <c r="S16" s="1321">
        <v>402</v>
      </c>
      <c r="T16" s="1321"/>
      <c r="U16" s="1321"/>
      <c r="V16" s="1258">
        <v>7</v>
      </c>
      <c r="W16" s="1321">
        <v>123</v>
      </c>
      <c r="X16" s="1258">
        <v>21</v>
      </c>
      <c r="Y16" s="1321">
        <v>66</v>
      </c>
      <c r="Z16" s="1258">
        <v>1</v>
      </c>
      <c r="AA16" s="1321">
        <v>2</v>
      </c>
      <c r="AB16" s="1258">
        <v>12</v>
      </c>
      <c r="AC16" s="1321">
        <v>58</v>
      </c>
      <c r="AD16" s="1258">
        <v>25</v>
      </c>
      <c r="AE16" s="1321">
        <v>61</v>
      </c>
      <c r="AF16" s="1258">
        <v>8</v>
      </c>
      <c r="AG16" s="1321">
        <v>55</v>
      </c>
      <c r="AH16" s="1258">
        <v>26</v>
      </c>
      <c r="AI16" s="1321">
        <v>234</v>
      </c>
      <c r="AJ16" s="1258">
        <v>2</v>
      </c>
      <c r="AK16" s="1321">
        <v>14</v>
      </c>
      <c r="AL16" s="1258">
        <v>8</v>
      </c>
      <c r="AM16" s="1321">
        <v>61</v>
      </c>
      <c r="AN16" s="1324" t="s">
        <v>2926</v>
      </c>
    </row>
    <row r="17" spans="1:40" s="1306" customFormat="1" ht="22.5" customHeight="1">
      <c r="A17" s="1325" t="s">
        <v>806</v>
      </c>
      <c r="B17" s="1258">
        <v>41</v>
      </c>
      <c r="C17" s="1321">
        <v>162</v>
      </c>
      <c r="D17" s="1258" t="s">
        <v>717</v>
      </c>
      <c r="E17" s="1258" t="s">
        <v>717</v>
      </c>
      <c r="F17" s="1258" t="s">
        <v>717</v>
      </c>
      <c r="G17" s="1258" t="s">
        <v>717</v>
      </c>
      <c r="H17" s="1258">
        <v>1</v>
      </c>
      <c r="I17" s="1258">
        <v>5</v>
      </c>
      <c r="J17" s="1258" t="s">
        <v>717</v>
      </c>
      <c r="K17" s="1258" t="s">
        <v>717</v>
      </c>
      <c r="L17" s="1258" t="s">
        <v>717</v>
      </c>
      <c r="M17" s="1258" t="s">
        <v>717</v>
      </c>
      <c r="N17" s="1258" t="s">
        <v>717</v>
      </c>
      <c r="O17" s="1258" t="s">
        <v>717</v>
      </c>
      <c r="P17" s="1258">
        <v>2</v>
      </c>
      <c r="Q17" s="1258">
        <v>3</v>
      </c>
      <c r="R17" s="1258">
        <v>18</v>
      </c>
      <c r="S17" s="1258">
        <v>63</v>
      </c>
      <c r="T17" s="1258"/>
      <c r="U17" s="1258"/>
      <c r="V17" s="1258">
        <v>2</v>
      </c>
      <c r="W17" s="1258">
        <v>4</v>
      </c>
      <c r="X17" s="1258" t="s">
        <v>717</v>
      </c>
      <c r="Y17" s="1258" t="s">
        <v>717</v>
      </c>
      <c r="Z17" s="1258">
        <v>2</v>
      </c>
      <c r="AA17" s="1258">
        <v>6</v>
      </c>
      <c r="AB17" s="1258">
        <v>5</v>
      </c>
      <c r="AC17" s="1258">
        <v>14</v>
      </c>
      <c r="AD17" s="1258">
        <v>3</v>
      </c>
      <c r="AE17" s="1258">
        <v>7</v>
      </c>
      <c r="AF17" s="1258">
        <v>1</v>
      </c>
      <c r="AG17" s="1258">
        <v>2</v>
      </c>
      <c r="AH17" s="1258">
        <v>4</v>
      </c>
      <c r="AI17" s="1258">
        <v>48</v>
      </c>
      <c r="AJ17" s="1258" t="s">
        <v>717</v>
      </c>
      <c r="AK17" s="1258" t="s">
        <v>717</v>
      </c>
      <c r="AL17" s="1258">
        <v>3</v>
      </c>
      <c r="AM17" s="1258">
        <v>10</v>
      </c>
      <c r="AN17" s="1324" t="s">
        <v>806</v>
      </c>
    </row>
    <row r="18" spans="1:40" s="1306" customFormat="1" ht="16.399999999999999" customHeight="1">
      <c r="A18" s="1325"/>
      <c r="B18" s="1258"/>
      <c r="C18" s="1258"/>
      <c r="D18" s="1326"/>
      <c r="E18" s="1258"/>
      <c r="F18" s="1258"/>
      <c r="G18" s="1258"/>
      <c r="H18" s="1258"/>
      <c r="I18" s="1258"/>
      <c r="J18" s="1258"/>
      <c r="K18" s="1258"/>
      <c r="L18" s="1258"/>
      <c r="M18" s="1258"/>
      <c r="N18" s="1258"/>
      <c r="O18" s="1258"/>
      <c r="P18" s="1258"/>
      <c r="Q18" s="1258"/>
      <c r="R18" s="1258"/>
      <c r="S18" s="1258"/>
      <c r="T18" s="1258"/>
      <c r="U18" s="1258"/>
      <c r="V18" s="1258"/>
      <c r="W18" s="1258"/>
      <c r="X18" s="1258"/>
      <c r="Y18" s="1258"/>
      <c r="Z18" s="1258"/>
      <c r="AA18" s="1258"/>
      <c r="AB18" s="1258"/>
      <c r="AC18" s="1258"/>
      <c r="AD18" s="1258"/>
      <c r="AE18" s="1258"/>
      <c r="AF18" s="1258"/>
      <c r="AG18" s="1258"/>
      <c r="AH18" s="1258"/>
      <c r="AI18" s="1258"/>
      <c r="AJ18" s="1258"/>
      <c r="AK18" s="1258"/>
      <c r="AL18" s="1258"/>
      <c r="AM18" s="1258"/>
      <c r="AN18" s="1324"/>
    </row>
    <row r="19" spans="1:40" s="1306" customFormat="1" ht="22.5" customHeight="1">
      <c r="A19" s="1325" t="s">
        <v>2927</v>
      </c>
      <c r="B19" s="1258">
        <v>204</v>
      </c>
      <c r="C19" s="1321">
        <v>2145</v>
      </c>
      <c r="D19" s="1258" t="s">
        <v>345</v>
      </c>
      <c r="E19" s="1258" t="s">
        <v>345</v>
      </c>
      <c r="F19" s="1258" t="s">
        <v>345</v>
      </c>
      <c r="G19" s="1258" t="s">
        <v>345</v>
      </c>
      <c r="H19" s="1258">
        <v>5</v>
      </c>
      <c r="I19" s="1321">
        <v>154</v>
      </c>
      <c r="J19" s="1258">
        <v>3</v>
      </c>
      <c r="K19" s="1321">
        <v>91</v>
      </c>
      <c r="L19" s="1258" t="s">
        <v>345</v>
      </c>
      <c r="M19" s="1258" t="s">
        <v>345</v>
      </c>
      <c r="N19" s="1258">
        <v>1</v>
      </c>
      <c r="O19" s="1258">
        <v>1</v>
      </c>
      <c r="P19" s="1258" t="s">
        <v>345</v>
      </c>
      <c r="Q19" s="1258" t="s">
        <v>345</v>
      </c>
      <c r="R19" s="1258">
        <v>85</v>
      </c>
      <c r="S19" s="1321">
        <v>1046</v>
      </c>
      <c r="T19" s="1321"/>
      <c r="U19" s="1321"/>
      <c r="V19" s="1258">
        <v>9</v>
      </c>
      <c r="W19" s="1321">
        <v>120</v>
      </c>
      <c r="X19" s="1258">
        <v>8</v>
      </c>
      <c r="Y19" s="1321">
        <v>41</v>
      </c>
      <c r="Z19" s="1258">
        <v>4</v>
      </c>
      <c r="AA19" s="1321">
        <v>21</v>
      </c>
      <c r="AB19" s="1258">
        <v>61</v>
      </c>
      <c r="AC19" s="1321">
        <v>520</v>
      </c>
      <c r="AD19" s="1258">
        <v>16</v>
      </c>
      <c r="AE19" s="1321">
        <v>83</v>
      </c>
      <c r="AF19" s="1258">
        <v>6</v>
      </c>
      <c r="AG19" s="1321">
        <v>48</v>
      </c>
      <c r="AH19" s="1258">
        <v>4</v>
      </c>
      <c r="AI19" s="1321">
        <v>12</v>
      </c>
      <c r="AJ19" s="1258" t="s">
        <v>717</v>
      </c>
      <c r="AK19" s="1258" t="s">
        <v>717</v>
      </c>
      <c r="AL19" s="1258">
        <v>2</v>
      </c>
      <c r="AM19" s="1321">
        <v>8</v>
      </c>
      <c r="AN19" s="1324" t="s">
        <v>2927</v>
      </c>
    </row>
    <row r="20" spans="1:40" s="1306" customFormat="1" ht="22.5" customHeight="1">
      <c r="A20" s="1327" t="s">
        <v>1152</v>
      </c>
      <c r="B20" s="1258">
        <v>106</v>
      </c>
      <c r="C20" s="1321">
        <v>560</v>
      </c>
      <c r="D20" s="1258">
        <v>3</v>
      </c>
      <c r="E20" s="1258">
        <v>32</v>
      </c>
      <c r="F20" s="1258" t="s">
        <v>717</v>
      </c>
      <c r="G20" s="1258" t="s">
        <v>717</v>
      </c>
      <c r="H20" s="1258">
        <v>8</v>
      </c>
      <c r="I20" s="1258">
        <v>25</v>
      </c>
      <c r="J20" s="1258">
        <v>5</v>
      </c>
      <c r="K20" s="1258">
        <v>48</v>
      </c>
      <c r="L20" s="1258">
        <v>1</v>
      </c>
      <c r="M20" s="1258">
        <v>2</v>
      </c>
      <c r="N20" s="1258" t="s">
        <v>717</v>
      </c>
      <c r="O20" s="1258" t="s">
        <v>717</v>
      </c>
      <c r="P20" s="1258">
        <v>5</v>
      </c>
      <c r="Q20" s="1258">
        <v>16</v>
      </c>
      <c r="R20" s="1258">
        <v>29</v>
      </c>
      <c r="S20" s="1258">
        <v>98</v>
      </c>
      <c r="T20" s="1258"/>
      <c r="U20" s="1258"/>
      <c r="V20" s="1258">
        <v>2</v>
      </c>
      <c r="W20" s="1258">
        <v>7</v>
      </c>
      <c r="X20" s="1258" t="s">
        <v>717</v>
      </c>
      <c r="Y20" s="1258" t="s">
        <v>717</v>
      </c>
      <c r="Z20" s="1258" t="s">
        <v>717</v>
      </c>
      <c r="AA20" s="1258" t="s">
        <v>717</v>
      </c>
      <c r="AB20" s="1258">
        <v>7</v>
      </c>
      <c r="AC20" s="1258">
        <v>22</v>
      </c>
      <c r="AD20" s="1258">
        <v>8</v>
      </c>
      <c r="AE20" s="1258">
        <v>38</v>
      </c>
      <c r="AF20" s="1258" t="s">
        <v>717</v>
      </c>
      <c r="AG20" s="1258" t="s">
        <v>717</v>
      </c>
      <c r="AH20" s="1258">
        <v>17</v>
      </c>
      <c r="AI20" s="1258">
        <v>192</v>
      </c>
      <c r="AJ20" s="1258">
        <v>4</v>
      </c>
      <c r="AK20" s="1258">
        <v>25</v>
      </c>
      <c r="AL20" s="1258">
        <v>17</v>
      </c>
      <c r="AM20" s="1258">
        <v>55</v>
      </c>
      <c r="AN20" s="1324" t="s">
        <v>1152</v>
      </c>
    </row>
    <row r="21" spans="1:40" s="1306" customFormat="1" ht="22.5" customHeight="1">
      <c r="A21" s="1325" t="s">
        <v>2928</v>
      </c>
      <c r="B21" s="1258">
        <v>995</v>
      </c>
      <c r="C21" s="1321">
        <v>9982</v>
      </c>
      <c r="D21" s="1258">
        <v>3</v>
      </c>
      <c r="E21" s="1321">
        <v>28</v>
      </c>
      <c r="F21" s="1258" t="s">
        <v>345</v>
      </c>
      <c r="G21" s="1258" t="s">
        <v>345</v>
      </c>
      <c r="H21" s="1258">
        <v>102</v>
      </c>
      <c r="I21" s="1321">
        <v>872</v>
      </c>
      <c r="J21" s="1258">
        <v>183</v>
      </c>
      <c r="K21" s="1321">
        <v>3037</v>
      </c>
      <c r="L21" s="1258">
        <v>1</v>
      </c>
      <c r="M21" s="1258">
        <v>1</v>
      </c>
      <c r="N21" s="1258">
        <v>5</v>
      </c>
      <c r="O21" s="1321">
        <v>44</v>
      </c>
      <c r="P21" s="1258">
        <v>25</v>
      </c>
      <c r="Q21" s="1321">
        <v>469</v>
      </c>
      <c r="R21" s="1258">
        <v>220</v>
      </c>
      <c r="S21" s="1321">
        <v>1644</v>
      </c>
      <c r="T21" s="1321"/>
      <c r="U21" s="1321"/>
      <c r="V21" s="1258">
        <v>16</v>
      </c>
      <c r="W21" s="1321">
        <v>107</v>
      </c>
      <c r="X21" s="1258">
        <v>47</v>
      </c>
      <c r="Y21" s="1321">
        <v>152</v>
      </c>
      <c r="Z21" s="1258">
        <v>32</v>
      </c>
      <c r="AA21" s="1321">
        <v>159</v>
      </c>
      <c r="AB21" s="1258">
        <v>68</v>
      </c>
      <c r="AC21" s="1321">
        <v>695</v>
      </c>
      <c r="AD21" s="1258">
        <v>86</v>
      </c>
      <c r="AE21" s="1321">
        <v>269</v>
      </c>
      <c r="AF21" s="1258">
        <v>39</v>
      </c>
      <c r="AG21" s="1321">
        <v>256</v>
      </c>
      <c r="AH21" s="1258">
        <v>102</v>
      </c>
      <c r="AI21" s="1321">
        <v>1881</v>
      </c>
      <c r="AJ21" s="1258">
        <v>7</v>
      </c>
      <c r="AK21" s="1321">
        <v>64</v>
      </c>
      <c r="AL21" s="1258">
        <v>59</v>
      </c>
      <c r="AM21" s="1321">
        <v>304</v>
      </c>
      <c r="AN21" s="1324" t="s">
        <v>2928</v>
      </c>
    </row>
    <row r="22" spans="1:40" s="1306" customFormat="1" ht="22.5" customHeight="1">
      <c r="A22" s="1325" t="s">
        <v>822</v>
      </c>
      <c r="B22" s="1258">
        <v>48</v>
      </c>
      <c r="C22" s="1321">
        <v>350</v>
      </c>
      <c r="D22" s="1258" t="s">
        <v>717</v>
      </c>
      <c r="E22" s="1258" t="s">
        <v>717</v>
      </c>
      <c r="F22" s="1258" t="s">
        <v>717</v>
      </c>
      <c r="G22" s="1258" t="s">
        <v>717</v>
      </c>
      <c r="H22" s="1258">
        <v>1</v>
      </c>
      <c r="I22" s="1258">
        <v>5</v>
      </c>
      <c r="J22" s="1258">
        <v>3</v>
      </c>
      <c r="K22" s="1258">
        <v>59</v>
      </c>
      <c r="L22" s="1258" t="s">
        <v>717</v>
      </c>
      <c r="M22" s="1258" t="s">
        <v>717</v>
      </c>
      <c r="N22" s="1258">
        <v>1</v>
      </c>
      <c r="O22" s="1258">
        <v>10</v>
      </c>
      <c r="P22" s="1258" t="s">
        <v>717</v>
      </c>
      <c r="Q22" s="1258" t="s">
        <v>717</v>
      </c>
      <c r="R22" s="1258">
        <v>18</v>
      </c>
      <c r="S22" s="1258">
        <v>131</v>
      </c>
      <c r="T22" s="1258"/>
      <c r="U22" s="1258"/>
      <c r="V22" s="1258">
        <v>4</v>
      </c>
      <c r="W22" s="1258">
        <v>54</v>
      </c>
      <c r="X22" s="1258">
        <v>3</v>
      </c>
      <c r="Y22" s="1258">
        <v>6</v>
      </c>
      <c r="Z22" s="1258">
        <v>1</v>
      </c>
      <c r="AA22" s="1258">
        <v>2</v>
      </c>
      <c r="AB22" s="1258">
        <v>2</v>
      </c>
      <c r="AC22" s="1258">
        <v>6</v>
      </c>
      <c r="AD22" s="1258">
        <v>6</v>
      </c>
      <c r="AE22" s="1258">
        <v>13</v>
      </c>
      <c r="AF22" s="1258">
        <v>1</v>
      </c>
      <c r="AG22" s="1258">
        <v>2</v>
      </c>
      <c r="AH22" s="1258">
        <v>4</v>
      </c>
      <c r="AI22" s="1258">
        <v>50</v>
      </c>
      <c r="AJ22" s="1258">
        <v>1</v>
      </c>
      <c r="AK22" s="1258">
        <v>6</v>
      </c>
      <c r="AL22" s="1258">
        <v>3</v>
      </c>
      <c r="AM22" s="1258">
        <v>6</v>
      </c>
      <c r="AN22" s="1324" t="s">
        <v>822</v>
      </c>
    </row>
    <row r="23" spans="1:40" s="1306" customFormat="1" ht="22.5" customHeight="1">
      <c r="A23" s="1325" t="s">
        <v>2929</v>
      </c>
      <c r="B23" s="1258">
        <v>73</v>
      </c>
      <c r="C23" s="1321">
        <v>1568</v>
      </c>
      <c r="D23" s="1258" t="s">
        <v>345</v>
      </c>
      <c r="E23" s="1258" t="s">
        <v>345</v>
      </c>
      <c r="F23" s="1258" t="s">
        <v>345</v>
      </c>
      <c r="G23" s="1258" t="s">
        <v>345</v>
      </c>
      <c r="H23" s="1258">
        <v>3</v>
      </c>
      <c r="I23" s="1321">
        <v>63</v>
      </c>
      <c r="J23" s="1258">
        <v>2</v>
      </c>
      <c r="K23" s="1321">
        <v>14</v>
      </c>
      <c r="L23" s="1258" t="s">
        <v>345</v>
      </c>
      <c r="M23" s="1258" t="s">
        <v>345</v>
      </c>
      <c r="N23" s="1258">
        <v>1</v>
      </c>
      <c r="O23" s="1321">
        <v>1</v>
      </c>
      <c r="P23" s="1258" t="s">
        <v>345</v>
      </c>
      <c r="Q23" s="1258" t="s">
        <v>345</v>
      </c>
      <c r="R23" s="1258">
        <v>29</v>
      </c>
      <c r="S23" s="1321">
        <v>627</v>
      </c>
      <c r="T23" s="1321"/>
      <c r="U23" s="1321"/>
      <c r="V23" s="1258">
        <v>5</v>
      </c>
      <c r="W23" s="1321">
        <v>82</v>
      </c>
      <c r="X23" s="1258">
        <v>3</v>
      </c>
      <c r="Y23" s="1321">
        <v>3</v>
      </c>
      <c r="Z23" s="1258">
        <v>4</v>
      </c>
      <c r="AA23" s="1321">
        <v>50</v>
      </c>
      <c r="AB23" s="1258">
        <v>7</v>
      </c>
      <c r="AC23" s="1321">
        <v>125</v>
      </c>
      <c r="AD23" s="1258">
        <v>4</v>
      </c>
      <c r="AE23" s="1321">
        <v>13</v>
      </c>
      <c r="AF23" s="1258">
        <v>1</v>
      </c>
      <c r="AG23" s="1321">
        <v>2</v>
      </c>
      <c r="AH23" s="1258">
        <v>12</v>
      </c>
      <c r="AI23" s="1321">
        <v>575</v>
      </c>
      <c r="AJ23" s="1258" t="s">
        <v>717</v>
      </c>
      <c r="AK23" s="1258" t="s">
        <v>717</v>
      </c>
      <c r="AL23" s="1258">
        <v>2</v>
      </c>
      <c r="AM23" s="1321">
        <v>13</v>
      </c>
      <c r="AN23" s="1324" t="s">
        <v>2929</v>
      </c>
    </row>
    <row r="24" spans="1:40" s="1306" customFormat="1" ht="16.399999999999999" customHeight="1">
      <c r="A24" s="1325"/>
      <c r="B24" s="1258"/>
      <c r="C24" s="1258"/>
      <c r="D24" s="1258"/>
      <c r="E24" s="1258"/>
      <c r="F24" s="1258"/>
      <c r="G24" s="1258"/>
      <c r="H24" s="1258"/>
      <c r="I24" s="1258"/>
      <c r="J24" s="1258"/>
      <c r="K24" s="1258"/>
      <c r="L24" s="1258"/>
      <c r="M24" s="1258"/>
      <c r="N24" s="1258"/>
      <c r="O24" s="1258"/>
      <c r="P24" s="1258"/>
      <c r="Q24" s="1258"/>
      <c r="R24" s="1258"/>
      <c r="S24" s="1258"/>
      <c r="T24" s="1258"/>
      <c r="U24" s="1258"/>
      <c r="V24" s="1258"/>
      <c r="W24" s="1258"/>
      <c r="X24" s="1258"/>
      <c r="Y24" s="1258"/>
      <c r="Z24" s="1258"/>
      <c r="AA24" s="1258"/>
      <c r="AB24" s="1258"/>
      <c r="AC24" s="1258"/>
      <c r="AD24" s="1258"/>
      <c r="AE24" s="1258"/>
      <c r="AF24" s="1258"/>
      <c r="AG24" s="1258"/>
      <c r="AH24" s="1258"/>
      <c r="AI24" s="1258"/>
      <c r="AJ24" s="1258"/>
      <c r="AK24" s="1258"/>
      <c r="AL24" s="1258"/>
      <c r="AM24" s="1258"/>
      <c r="AN24" s="1324"/>
    </row>
    <row r="25" spans="1:40" s="1306" customFormat="1" ht="22.5" customHeight="1">
      <c r="A25" s="1327" t="s">
        <v>2930</v>
      </c>
      <c r="B25" s="1258">
        <v>24</v>
      </c>
      <c r="C25" s="1321">
        <v>112</v>
      </c>
      <c r="D25" s="1258" t="s">
        <v>717</v>
      </c>
      <c r="E25" s="1258" t="s">
        <v>717</v>
      </c>
      <c r="F25" s="1258" t="s">
        <v>717</v>
      </c>
      <c r="G25" s="1258" t="s">
        <v>717</v>
      </c>
      <c r="H25" s="1258">
        <v>4</v>
      </c>
      <c r="I25" s="1321">
        <v>12</v>
      </c>
      <c r="J25" s="1258">
        <v>2</v>
      </c>
      <c r="K25" s="1258">
        <v>39</v>
      </c>
      <c r="L25" s="1258">
        <v>1</v>
      </c>
      <c r="M25" s="1258">
        <v>1</v>
      </c>
      <c r="N25" s="1258" t="s">
        <v>717</v>
      </c>
      <c r="O25" s="1258" t="s">
        <v>717</v>
      </c>
      <c r="P25" s="1258">
        <v>1</v>
      </c>
      <c r="Q25" s="1321">
        <v>8</v>
      </c>
      <c r="R25" s="1258">
        <v>3</v>
      </c>
      <c r="S25" s="1321">
        <v>11</v>
      </c>
      <c r="T25" s="1321"/>
      <c r="U25" s="1321"/>
      <c r="V25" s="1258">
        <v>1</v>
      </c>
      <c r="W25" s="1258">
        <v>1</v>
      </c>
      <c r="X25" s="1258" t="s">
        <v>717</v>
      </c>
      <c r="Y25" s="1258" t="s">
        <v>717</v>
      </c>
      <c r="Z25" s="1258">
        <v>3</v>
      </c>
      <c r="AA25" s="1321">
        <v>3</v>
      </c>
      <c r="AB25" s="1258">
        <v>1</v>
      </c>
      <c r="AC25" s="1321">
        <v>3</v>
      </c>
      <c r="AD25" s="1258">
        <v>3</v>
      </c>
      <c r="AE25" s="1321">
        <v>3</v>
      </c>
      <c r="AF25" s="1258">
        <v>1</v>
      </c>
      <c r="AG25" s="1321">
        <v>2</v>
      </c>
      <c r="AH25" s="1258">
        <v>2</v>
      </c>
      <c r="AI25" s="1321">
        <v>6</v>
      </c>
      <c r="AJ25" s="1258" t="s">
        <v>717</v>
      </c>
      <c r="AK25" s="1258" t="s">
        <v>717</v>
      </c>
      <c r="AL25" s="1258">
        <v>2</v>
      </c>
      <c r="AM25" s="1321">
        <v>23</v>
      </c>
      <c r="AN25" s="1324" t="s">
        <v>2930</v>
      </c>
    </row>
    <row r="26" spans="1:40" s="1306" customFormat="1" ht="22.5" customHeight="1">
      <c r="A26" s="1325" t="s">
        <v>2931</v>
      </c>
      <c r="B26" s="1258">
        <v>337</v>
      </c>
      <c r="C26" s="1321">
        <v>3908</v>
      </c>
      <c r="D26" s="1258" t="s">
        <v>717</v>
      </c>
      <c r="E26" s="1258" t="s">
        <v>717</v>
      </c>
      <c r="F26" s="1258" t="s">
        <v>717</v>
      </c>
      <c r="G26" s="1258" t="s">
        <v>717</v>
      </c>
      <c r="H26" s="1258">
        <v>23</v>
      </c>
      <c r="I26" s="1321">
        <v>139</v>
      </c>
      <c r="J26" s="1258">
        <v>16</v>
      </c>
      <c r="K26" s="1321">
        <v>307</v>
      </c>
      <c r="L26" s="1258">
        <v>2</v>
      </c>
      <c r="M26" s="1321">
        <v>95</v>
      </c>
      <c r="N26" s="1258">
        <v>5</v>
      </c>
      <c r="O26" s="1321">
        <v>33</v>
      </c>
      <c r="P26" s="1258">
        <v>1</v>
      </c>
      <c r="Q26" s="1321">
        <v>20</v>
      </c>
      <c r="R26" s="1258">
        <v>72</v>
      </c>
      <c r="S26" s="1321">
        <v>625</v>
      </c>
      <c r="T26" s="1321"/>
      <c r="U26" s="1321"/>
      <c r="V26" s="1258">
        <v>4</v>
      </c>
      <c r="W26" s="1321">
        <v>22</v>
      </c>
      <c r="X26" s="1258">
        <v>50</v>
      </c>
      <c r="Y26" s="1321">
        <v>88</v>
      </c>
      <c r="Z26" s="1258">
        <v>30</v>
      </c>
      <c r="AA26" s="1321">
        <v>141</v>
      </c>
      <c r="AB26" s="1258">
        <v>35</v>
      </c>
      <c r="AC26" s="1321">
        <v>420</v>
      </c>
      <c r="AD26" s="1258">
        <v>52</v>
      </c>
      <c r="AE26" s="1321">
        <v>125</v>
      </c>
      <c r="AF26" s="1258">
        <v>10</v>
      </c>
      <c r="AG26" s="1321">
        <v>26</v>
      </c>
      <c r="AH26" s="1258">
        <v>27</v>
      </c>
      <c r="AI26" s="1321">
        <v>1767</v>
      </c>
      <c r="AJ26" s="1258">
        <v>1</v>
      </c>
      <c r="AK26" s="1321">
        <v>7</v>
      </c>
      <c r="AL26" s="1258">
        <v>9</v>
      </c>
      <c r="AM26" s="1321">
        <v>93</v>
      </c>
      <c r="AN26" s="1324" t="s">
        <v>2931</v>
      </c>
    </row>
    <row r="27" spans="1:40" s="1306" customFormat="1" ht="22.5" customHeight="1">
      <c r="A27" s="1325" t="s">
        <v>855</v>
      </c>
      <c r="B27" s="1258">
        <v>69</v>
      </c>
      <c r="C27" s="1321">
        <v>1558</v>
      </c>
      <c r="D27" s="1258" t="s">
        <v>717</v>
      </c>
      <c r="E27" s="1258" t="s">
        <v>717</v>
      </c>
      <c r="F27" s="1258" t="s">
        <v>717</v>
      </c>
      <c r="G27" s="1258" t="s">
        <v>717</v>
      </c>
      <c r="H27" s="1258">
        <v>3</v>
      </c>
      <c r="I27" s="1258">
        <v>32</v>
      </c>
      <c r="J27" s="1258">
        <v>6</v>
      </c>
      <c r="K27" s="1258">
        <v>246</v>
      </c>
      <c r="L27" s="1258" t="s">
        <v>717</v>
      </c>
      <c r="M27" s="1258" t="s">
        <v>717</v>
      </c>
      <c r="N27" s="1258">
        <v>1</v>
      </c>
      <c r="O27" s="1258">
        <v>28</v>
      </c>
      <c r="P27" s="1258">
        <v>4</v>
      </c>
      <c r="Q27" s="1258">
        <v>71</v>
      </c>
      <c r="R27" s="1258">
        <v>41</v>
      </c>
      <c r="S27" s="1258">
        <v>659</v>
      </c>
      <c r="T27" s="1258"/>
      <c r="U27" s="1258"/>
      <c r="V27" s="1258" t="s">
        <v>717</v>
      </c>
      <c r="W27" s="1258" t="s">
        <v>717</v>
      </c>
      <c r="X27" s="1258">
        <v>1</v>
      </c>
      <c r="Y27" s="1258">
        <v>5</v>
      </c>
      <c r="Z27" s="1258" t="s">
        <v>717</v>
      </c>
      <c r="AA27" s="1258" t="s">
        <v>717</v>
      </c>
      <c r="AB27" s="1258">
        <v>1</v>
      </c>
      <c r="AC27" s="1258">
        <v>2</v>
      </c>
      <c r="AD27" s="1258">
        <v>1</v>
      </c>
      <c r="AE27" s="1258">
        <v>377</v>
      </c>
      <c r="AF27" s="1258" t="s">
        <v>717</v>
      </c>
      <c r="AG27" s="1258" t="s">
        <v>717</v>
      </c>
      <c r="AH27" s="1258">
        <v>8</v>
      </c>
      <c r="AI27" s="1258">
        <v>113</v>
      </c>
      <c r="AJ27" s="1258" t="s">
        <v>717</v>
      </c>
      <c r="AK27" s="1258" t="s">
        <v>717</v>
      </c>
      <c r="AL27" s="1258">
        <v>3</v>
      </c>
      <c r="AM27" s="1258">
        <v>25</v>
      </c>
      <c r="AN27" s="1324" t="s">
        <v>855</v>
      </c>
    </row>
    <row r="28" spans="1:40" s="1306" customFormat="1" ht="22.5" customHeight="1">
      <c r="A28" s="1325" t="s">
        <v>862</v>
      </c>
      <c r="B28" s="1258">
        <v>34</v>
      </c>
      <c r="C28" s="1321">
        <v>212</v>
      </c>
      <c r="D28" s="1258" t="s">
        <v>717</v>
      </c>
      <c r="E28" s="1258" t="s">
        <v>717</v>
      </c>
      <c r="F28" s="1258" t="s">
        <v>717</v>
      </c>
      <c r="G28" s="1258" t="s">
        <v>717</v>
      </c>
      <c r="H28" s="1258" t="s">
        <v>717</v>
      </c>
      <c r="I28" s="1258" t="s">
        <v>717</v>
      </c>
      <c r="J28" s="1258" t="s">
        <v>717</v>
      </c>
      <c r="K28" s="1258" t="s">
        <v>717</v>
      </c>
      <c r="L28" s="1258" t="s">
        <v>717</v>
      </c>
      <c r="M28" s="1258" t="s">
        <v>717</v>
      </c>
      <c r="N28" s="1258" t="s">
        <v>717</v>
      </c>
      <c r="O28" s="1258" t="s">
        <v>717</v>
      </c>
      <c r="P28" s="1258" t="s">
        <v>717</v>
      </c>
      <c r="Q28" s="1258" t="s">
        <v>717</v>
      </c>
      <c r="R28" s="1258">
        <v>15</v>
      </c>
      <c r="S28" s="1258">
        <v>108</v>
      </c>
      <c r="T28" s="1258"/>
      <c r="U28" s="1258"/>
      <c r="V28" s="1258" t="s">
        <v>717</v>
      </c>
      <c r="W28" s="1258" t="s">
        <v>717</v>
      </c>
      <c r="X28" s="1258">
        <v>4</v>
      </c>
      <c r="Y28" s="1258">
        <v>13</v>
      </c>
      <c r="Z28" s="1258">
        <v>1</v>
      </c>
      <c r="AA28" s="1258">
        <v>4</v>
      </c>
      <c r="AB28" s="1258">
        <v>5</v>
      </c>
      <c r="AC28" s="1258">
        <v>33</v>
      </c>
      <c r="AD28" s="1258">
        <v>2</v>
      </c>
      <c r="AE28" s="1258">
        <v>13</v>
      </c>
      <c r="AF28" s="1258">
        <v>3</v>
      </c>
      <c r="AG28" s="1258">
        <v>13</v>
      </c>
      <c r="AH28" s="1258">
        <v>3</v>
      </c>
      <c r="AI28" s="1258">
        <v>26</v>
      </c>
      <c r="AJ28" s="1258" t="s">
        <v>717</v>
      </c>
      <c r="AK28" s="1258" t="s">
        <v>717</v>
      </c>
      <c r="AL28" s="1258">
        <v>1</v>
      </c>
      <c r="AM28" s="1258">
        <v>2</v>
      </c>
      <c r="AN28" s="1324" t="s">
        <v>862</v>
      </c>
    </row>
    <row r="29" spans="1:40" s="1306" customFormat="1" ht="22.5" customHeight="1">
      <c r="A29" s="1327" t="s">
        <v>866</v>
      </c>
      <c r="B29" s="1258">
        <v>26</v>
      </c>
      <c r="C29" s="1321">
        <v>387</v>
      </c>
      <c r="D29" s="1258" t="s">
        <v>717</v>
      </c>
      <c r="E29" s="1258" t="s">
        <v>717</v>
      </c>
      <c r="F29" s="1258" t="s">
        <v>717</v>
      </c>
      <c r="G29" s="1258" t="s">
        <v>717</v>
      </c>
      <c r="H29" s="1258">
        <v>3</v>
      </c>
      <c r="I29" s="1258">
        <v>56</v>
      </c>
      <c r="J29" s="1258">
        <v>9</v>
      </c>
      <c r="K29" s="1258">
        <v>122</v>
      </c>
      <c r="L29" s="1258" t="s">
        <v>717</v>
      </c>
      <c r="M29" s="1258" t="s">
        <v>717</v>
      </c>
      <c r="N29" s="1258">
        <v>1</v>
      </c>
      <c r="O29" s="1258">
        <v>17</v>
      </c>
      <c r="P29" s="1258">
        <v>2</v>
      </c>
      <c r="Q29" s="1258">
        <v>121</v>
      </c>
      <c r="R29" s="1258">
        <v>6</v>
      </c>
      <c r="S29" s="1258">
        <v>62</v>
      </c>
      <c r="T29" s="1258"/>
      <c r="U29" s="1258"/>
      <c r="V29" s="1258" t="s">
        <v>717</v>
      </c>
      <c r="W29" s="1258" t="s">
        <v>717</v>
      </c>
      <c r="X29" s="1258" t="s">
        <v>717</v>
      </c>
      <c r="Y29" s="1258" t="s">
        <v>717</v>
      </c>
      <c r="Z29" s="1258">
        <v>2</v>
      </c>
      <c r="AA29" s="1258">
        <v>3</v>
      </c>
      <c r="AB29" s="1258">
        <v>1</v>
      </c>
      <c r="AC29" s="1258">
        <v>3</v>
      </c>
      <c r="AD29" s="1258">
        <v>2</v>
      </c>
      <c r="AE29" s="1258">
        <v>3</v>
      </c>
      <c r="AF29" s="1258" t="s">
        <v>717</v>
      </c>
      <c r="AG29" s="1258" t="s">
        <v>717</v>
      </c>
      <c r="AH29" s="1258" t="s">
        <v>717</v>
      </c>
      <c r="AI29" s="1258" t="s">
        <v>717</v>
      </c>
      <c r="AJ29" s="1258" t="s">
        <v>717</v>
      </c>
      <c r="AK29" s="1258" t="s">
        <v>717</v>
      </c>
      <c r="AL29" s="1258" t="s">
        <v>717</v>
      </c>
      <c r="AM29" s="1258" t="s">
        <v>717</v>
      </c>
      <c r="AN29" s="1324" t="s">
        <v>866</v>
      </c>
    </row>
    <row r="30" spans="1:40" s="1306" customFormat="1" ht="16.399999999999999" customHeight="1">
      <c r="A30" s="1327"/>
      <c r="B30" s="1258"/>
      <c r="C30" s="1258"/>
      <c r="D30" s="1258"/>
      <c r="E30" s="1258"/>
      <c r="F30" s="1258"/>
      <c r="G30" s="1258"/>
      <c r="H30" s="1258"/>
      <c r="I30" s="1258"/>
      <c r="J30" s="1258"/>
      <c r="K30" s="1258"/>
      <c r="L30" s="1258"/>
      <c r="M30" s="1258"/>
      <c r="N30" s="1258"/>
      <c r="O30" s="1258"/>
      <c r="P30" s="1258"/>
      <c r="Q30" s="1258"/>
      <c r="R30" s="1258"/>
      <c r="S30" s="1258"/>
      <c r="T30" s="1258"/>
      <c r="U30" s="1258"/>
      <c r="V30" s="1258"/>
      <c r="W30" s="1258"/>
      <c r="X30" s="1258"/>
      <c r="Y30" s="1258"/>
      <c r="Z30" s="1258"/>
      <c r="AA30" s="1258"/>
      <c r="AB30" s="1258"/>
      <c r="AC30" s="1258"/>
      <c r="AD30" s="1258"/>
      <c r="AE30" s="1258"/>
      <c r="AF30" s="1258"/>
      <c r="AG30" s="1258"/>
      <c r="AH30" s="1258"/>
      <c r="AI30" s="1258"/>
      <c r="AJ30" s="1258"/>
      <c r="AK30" s="1258"/>
      <c r="AL30" s="1258"/>
      <c r="AM30" s="1258"/>
      <c r="AN30" s="1324"/>
    </row>
    <row r="31" spans="1:40" s="1306" customFormat="1" ht="22.5" customHeight="1">
      <c r="A31" s="1327" t="s">
        <v>1037</v>
      </c>
      <c r="B31" s="1258">
        <v>9</v>
      </c>
      <c r="C31" s="1321">
        <v>52</v>
      </c>
      <c r="D31" s="1258" t="s">
        <v>717</v>
      </c>
      <c r="E31" s="1258" t="s">
        <v>717</v>
      </c>
      <c r="F31" s="1258" t="s">
        <v>717</v>
      </c>
      <c r="G31" s="1258" t="s">
        <v>717</v>
      </c>
      <c r="H31" s="1258">
        <v>2</v>
      </c>
      <c r="I31" s="1258">
        <v>7</v>
      </c>
      <c r="J31" s="1258">
        <v>1</v>
      </c>
      <c r="K31" s="1258">
        <v>10</v>
      </c>
      <c r="L31" s="1258" t="s">
        <v>717</v>
      </c>
      <c r="M31" s="1258" t="s">
        <v>717</v>
      </c>
      <c r="N31" s="1258" t="s">
        <v>717</v>
      </c>
      <c r="O31" s="1258" t="s">
        <v>717</v>
      </c>
      <c r="P31" s="1258" t="s">
        <v>717</v>
      </c>
      <c r="Q31" s="1258" t="s">
        <v>717</v>
      </c>
      <c r="R31" s="1258">
        <v>1</v>
      </c>
      <c r="S31" s="1258">
        <v>22</v>
      </c>
      <c r="T31" s="1258"/>
      <c r="U31" s="1258"/>
      <c r="V31" s="1258" t="s">
        <v>717</v>
      </c>
      <c r="W31" s="1258" t="s">
        <v>717</v>
      </c>
      <c r="X31" s="1258" t="s">
        <v>717</v>
      </c>
      <c r="Y31" s="1258" t="s">
        <v>717</v>
      </c>
      <c r="Z31" s="1258">
        <v>1</v>
      </c>
      <c r="AA31" s="1258">
        <v>1</v>
      </c>
      <c r="AB31" s="1258" t="s">
        <v>717</v>
      </c>
      <c r="AC31" s="1258" t="s">
        <v>717</v>
      </c>
      <c r="AD31" s="1258" t="s">
        <v>717</v>
      </c>
      <c r="AE31" s="1258" t="s">
        <v>717</v>
      </c>
      <c r="AF31" s="1258">
        <v>1</v>
      </c>
      <c r="AG31" s="1258">
        <v>1</v>
      </c>
      <c r="AH31" s="1258">
        <v>3</v>
      </c>
      <c r="AI31" s="1258">
        <v>11</v>
      </c>
      <c r="AJ31" s="1258" t="s">
        <v>717</v>
      </c>
      <c r="AK31" s="1258" t="s">
        <v>717</v>
      </c>
      <c r="AL31" s="1258" t="s">
        <v>717</v>
      </c>
      <c r="AM31" s="1258" t="s">
        <v>717</v>
      </c>
      <c r="AN31" s="1324" t="s">
        <v>1037</v>
      </c>
    </row>
    <row r="32" spans="1:40" s="1306" customFormat="1" ht="22.5" customHeight="1">
      <c r="A32" s="1325" t="s">
        <v>1041</v>
      </c>
      <c r="B32" s="1258">
        <v>10</v>
      </c>
      <c r="C32" s="1321">
        <v>70</v>
      </c>
      <c r="D32" s="1258" t="s">
        <v>717</v>
      </c>
      <c r="E32" s="1258" t="s">
        <v>717</v>
      </c>
      <c r="F32" s="1258" t="s">
        <v>717</v>
      </c>
      <c r="G32" s="1258" t="s">
        <v>717</v>
      </c>
      <c r="H32" s="1258">
        <v>1</v>
      </c>
      <c r="I32" s="1258">
        <v>4</v>
      </c>
      <c r="J32" s="1258" t="s">
        <v>717</v>
      </c>
      <c r="K32" s="1258" t="s">
        <v>717</v>
      </c>
      <c r="L32" s="1258" t="s">
        <v>717</v>
      </c>
      <c r="M32" s="1258" t="s">
        <v>717</v>
      </c>
      <c r="N32" s="1258" t="s">
        <v>717</v>
      </c>
      <c r="O32" s="1258" t="s">
        <v>717</v>
      </c>
      <c r="P32" s="1258" t="s">
        <v>717</v>
      </c>
      <c r="Q32" s="1258" t="s">
        <v>717</v>
      </c>
      <c r="R32" s="1258">
        <v>1</v>
      </c>
      <c r="S32" s="1258">
        <v>3</v>
      </c>
      <c r="T32" s="1258"/>
      <c r="U32" s="1258"/>
      <c r="V32" s="1258">
        <v>1</v>
      </c>
      <c r="W32" s="1258">
        <v>10</v>
      </c>
      <c r="X32" s="1258" t="s">
        <v>717</v>
      </c>
      <c r="Y32" s="1258" t="s">
        <v>717</v>
      </c>
      <c r="Z32" s="1258">
        <v>1</v>
      </c>
      <c r="AA32" s="1258">
        <v>2</v>
      </c>
      <c r="AB32" s="1258">
        <v>3</v>
      </c>
      <c r="AC32" s="1258">
        <v>46</v>
      </c>
      <c r="AD32" s="1258">
        <v>2</v>
      </c>
      <c r="AE32" s="1258">
        <v>3</v>
      </c>
      <c r="AF32" s="1258" t="s">
        <v>717</v>
      </c>
      <c r="AG32" s="1258" t="s">
        <v>717</v>
      </c>
      <c r="AH32" s="1258" t="s">
        <v>717</v>
      </c>
      <c r="AI32" s="1258" t="s">
        <v>717</v>
      </c>
      <c r="AJ32" s="1258" t="s">
        <v>717</v>
      </c>
      <c r="AK32" s="1258" t="s">
        <v>717</v>
      </c>
      <c r="AL32" s="1258">
        <v>1</v>
      </c>
      <c r="AM32" s="1258">
        <v>2</v>
      </c>
      <c r="AN32" s="1324" t="s">
        <v>1041</v>
      </c>
    </row>
    <row r="33" spans="1:40" s="1306" customFormat="1" ht="22.5" customHeight="1">
      <c r="A33" s="1325" t="s">
        <v>2932</v>
      </c>
      <c r="B33" s="1258">
        <v>54</v>
      </c>
      <c r="C33" s="1321">
        <v>707</v>
      </c>
      <c r="D33" s="1258" t="s">
        <v>345</v>
      </c>
      <c r="E33" s="1258" t="s">
        <v>345</v>
      </c>
      <c r="F33" s="1258" t="s">
        <v>345</v>
      </c>
      <c r="G33" s="1258" t="s">
        <v>345</v>
      </c>
      <c r="H33" s="1258">
        <v>6</v>
      </c>
      <c r="I33" s="1321">
        <v>38</v>
      </c>
      <c r="J33" s="1258">
        <v>6</v>
      </c>
      <c r="K33" s="1321">
        <v>141</v>
      </c>
      <c r="L33" s="1258" t="s">
        <v>717</v>
      </c>
      <c r="M33" s="1258" t="s">
        <v>717</v>
      </c>
      <c r="N33" s="1258">
        <v>2</v>
      </c>
      <c r="O33" s="1321">
        <v>58</v>
      </c>
      <c r="P33" s="1258">
        <v>1</v>
      </c>
      <c r="Q33" s="1321">
        <v>68</v>
      </c>
      <c r="R33" s="1258">
        <v>7</v>
      </c>
      <c r="S33" s="1321">
        <v>24</v>
      </c>
      <c r="T33" s="1321"/>
      <c r="U33" s="1321"/>
      <c r="V33" s="1258" t="s">
        <v>717</v>
      </c>
      <c r="W33" s="1258" t="s">
        <v>717</v>
      </c>
      <c r="X33" s="1258">
        <v>7</v>
      </c>
      <c r="Y33" s="1321">
        <v>16</v>
      </c>
      <c r="Z33" s="1258">
        <v>2</v>
      </c>
      <c r="AA33" s="1321">
        <v>11</v>
      </c>
      <c r="AB33" s="1258" t="s">
        <v>717</v>
      </c>
      <c r="AC33" s="1258" t="s">
        <v>717</v>
      </c>
      <c r="AD33" s="1258">
        <v>2</v>
      </c>
      <c r="AE33" s="1321">
        <v>48</v>
      </c>
      <c r="AF33" s="1258">
        <v>1</v>
      </c>
      <c r="AG33" s="1258">
        <v>21</v>
      </c>
      <c r="AH33" s="1258">
        <v>17</v>
      </c>
      <c r="AI33" s="1321">
        <v>267</v>
      </c>
      <c r="AJ33" s="1258" t="s">
        <v>717</v>
      </c>
      <c r="AK33" s="1258" t="s">
        <v>717</v>
      </c>
      <c r="AL33" s="1258">
        <v>3</v>
      </c>
      <c r="AM33" s="1321">
        <v>15</v>
      </c>
      <c r="AN33" s="1324" t="s">
        <v>2932</v>
      </c>
    </row>
    <row r="34" spans="1:40" s="1306" customFormat="1" ht="22.5" customHeight="1">
      <c r="A34" s="1325" t="s">
        <v>2933</v>
      </c>
      <c r="B34" s="1258">
        <v>379</v>
      </c>
      <c r="C34" s="1321">
        <v>3016</v>
      </c>
      <c r="D34" s="1258" t="s">
        <v>345</v>
      </c>
      <c r="E34" s="1258" t="s">
        <v>345</v>
      </c>
      <c r="F34" s="1258" t="s">
        <v>345</v>
      </c>
      <c r="G34" s="1258" t="s">
        <v>345</v>
      </c>
      <c r="H34" s="1258">
        <v>28</v>
      </c>
      <c r="I34" s="1321">
        <v>197</v>
      </c>
      <c r="J34" s="1258">
        <v>9</v>
      </c>
      <c r="K34" s="1321">
        <v>148</v>
      </c>
      <c r="L34" s="1258" t="s">
        <v>717</v>
      </c>
      <c r="M34" s="1258" t="s">
        <v>717</v>
      </c>
      <c r="N34" s="1258">
        <v>1</v>
      </c>
      <c r="O34" s="1321">
        <v>8</v>
      </c>
      <c r="P34" s="1258">
        <v>5</v>
      </c>
      <c r="Q34" s="1321">
        <v>39</v>
      </c>
      <c r="R34" s="1258">
        <v>98</v>
      </c>
      <c r="S34" s="1321">
        <v>895</v>
      </c>
      <c r="T34" s="1321"/>
      <c r="U34" s="1321"/>
      <c r="V34" s="1258">
        <v>3</v>
      </c>
      <c r="W34" s="1321">
        <v>23</v>
      </c>
      <c r="X34" s="1258">
        <v>21</v>
      </c>
      <c r="Y34" s="1321">
        <v>51</v>
      </c>
      <c r="Z34" s="1258">
        <v>12</v>
      </c>
      <c r="AA34" s="1321">
        <v>26</v>
      </c>
      <c r="AB34" s="1258">
        <v>53</v>
      </c>
      <c r="AC34" s="1321">
        <v>496</v>
      </c>
      <c r="AD34" s="1258">
        <v>62</v>
      </c>
      <c r="AE34" s="1321">
        <v>320</v>
      </c>
      <c r="AF34" s="1258">
        <v>24</v>
      </c>
      <c r="AG34" s="1321">
        <v>256</v>
      </c>
      <c r="AH34" s="1258">
        <v>42</v>
      </c>
      <c r="AI34" s="1321">
        <v>378</v>
      </c>
      <c r="AJ34" s="1258">
        <v>2</v>
      </c>
      <c r="AK34" s="1321">
        <v>18</v>
      </c>
      <c r="AL34" s="1258">
        <v>19</v>
      </c>
      <c r="AM34" s="1321">
        <v>161</v>
      </c>
      <c r="AN34" s="1324" t="s">
        <v>2933</v>
      </c>
    </row>
    <row r="35" spans="1:40" s="1306" customFormat="1" ht="22.5" customHeight="1">
      <c r="A35" s="1325" t="s">
        <v>2934</v>
      </c>
      <c r="B35" s="1258">
        <v>216</v>
      </c>
      <c r="C35" s="1321">
        <v>2304</v>
      </c>
      <c r="D35" s="1258" t="s">
        <v>345</v>
      </c>
      <c r="E35" s="1258" t="s">
        <v>345</v>
      </c>
      <c r="F35" s="1258" t="s">
        <v>345</v>
      </c>
      <c r="G35" s="1258" t="s">
        <v>345</v>
      </c>
      <c r="H35" s="1258">
        <v>4</v>
      </c>
      <c r="I35" s="1321">
        <v>34</v>
      </c>
      <c r="J35" s="1258">
        <v>6</v>
      </c>
      <c r="K35" s="1321">
        <v>302</v>
      </c>
      <c r="L35" s="1258" t="s">
        <v>717</v>
      </c>
      <c r="M35" s="1258" t="s">
        <v>717</v>
      </c>
      <c r="N35" s="1258">
        <v>7</v>
      </c>
      <c r="O35" s="1321">
        <v>43</v>
      </c>
      <c r="P35" s="1258">
        <v>1</v>
      </c>
      <c r="Q35" s="1321">
        <v>2</v>
      </c>
      <c r="R35" s="1258">
        <v>54</v>
      </c>
      <c r="S35" s="1321">
        <v>202</v>
      </c>
      <c r="T35" s="1321"/>
      <c r="U35" s="1321"/>
      <c r="V35" s="1258">
        <v>22</v>
      </c>
      <c r="W35" s="1321">
        <v>341</v>
      </c>
      <c r="X35" s="1258">
        <v>17</v>
      </c>
      <c r="Y35" s="1321">
        <v>52</v>
      </c>
      <c r="Z35" s="1258">
        <v>19</v>
      </c>
      <c r="AA35" s="1321">
        <v>103</v>
      </c>
      <c r="AB35" s="1258">
        <v>43</v>
      </c>
      <c r="AC35" s="1321">
        <v>311</v>
      </c>
      <c r="AD35" s="1258">
        <v>11</v>
      </c>
      <c r="AE35" s="1321">
        <v>27</v>
      </c>
      <c r="AF35" s="1258">
        <v>11</v>
      </c>
      <c r="AG35" s="1321">
        <v>79</v>
      </c>
      <c r="AH35" s="1258">
        <v>5</v>
      </c>
      <c r="AI35" s="1321">
        <v>32</v>
      </c>
      <c r="AJ35" s="1258">
        <v>1</v>
      </c>
      <c r="AK35" s="1321">
        <v>4</v>
      </c>
      <c r="AL35" s="1258">
        <v>15</v>
      </c>
      <c r="AM35" s="1321">
        <v>772</v>
      </c>
      <c r="AN35" s="1324" t="s">
        <v>2934</v>
      </c>
    </row>
    <row r="36" spans="1:40" s="1306" customFormat="1" ht="16.399999999999999" customHeight="1">
      <c r="A36" s="1325"/>
      <c r="B36" s="1258"/>
      <c r="C36" s="1258"/>
      <c r="D36" s="1258"/>
      <c r="E36" s="1258"/>
      <c r="F36" s="1258"/>
      <c r="G36" s="1258"/>
      <c r="H36" s="1258"/>
      <c r="I36" s="1258"/>
      <c r="J36" s="1258"/>
      <c r="K36" s="1258"/>
      <c r="L36" s="1258"/>
      <c r="M36" s="1258"/>
      <c r="N36" s="1258"/>
      <c r="O36" s="1258"/>
      <c r="P36" s="1258"/>
      <c r="Q36" s="1258"/>
      <c r="R36" s="1258"/>
      <c r="S36" s="1258"/>
      <c r="T36" s="1258"/>
      <c r="U36" s="1258"/>
      <c r="V36" s="1258"/>
      <c r="W36" s="1258"/>
      <c r="X36" s="1258"/>
      <c r="Y36" s="1258"/>
      <c r="Z36" s="1258"/>
      <c r="AA36" s="1258"/>
      <c r="AB36" s="1258"/>
      <c r="AC36" s="1258"/>
      <c r="AD36" s="1258"/>
      <c r="AE36" s="1258"/>
      <c r="AF36" s="1258"/>
      <c r="AG36" s="1258"/>
      <c r="AH36" s="1258"/>
      <c r="AI36" s="1258"/>
      <c r="AJ36" s="1258"/>
      <c r="AK36" s="1258"/>
      <c r="AL36" s="1258"/>
      <c r="AM36" s="1258"/>
      <c r="AN36" s="1324"/>
    </row>
    <row r="37" spans="1:40" s="1306" customFormat="1" ht="22.5" customHeight="1">
      <c r="A37" s="1325" t="s">
        <v>2935</v>
      </c>
      <c r="B37" s="1258">
        <v>78</v>
      </c>
      <c r="C37" s="1321">
        <v>829</v>
      </c>
      <c r="D37" s="1258" t="s">
        <v>345</v>
      </c>
      <c r="E37" s="1258" t="s">
        <v>345</v>
      </c>
      <c r="F37" s="1258" t="s">
        <v>345</v>
      </c>
      <c r="G37" s="1258" t="s">
        <v>345</v>
      </c>
      <c r="H37" s="1258">
        <v>16</v>
      </c>
      <c r="I37" s="1321">
        <v>131</v>
      </c>
      <c r="J37" s="1258">
        <v>11</v>
      </c>
      <c r="K37" s="1321">
        <v>228</v>
      </c>
      <c r="L37" s="1258" t="s">
        <v>345</v>
      </c>
      <c r="M37" s="1258" t="s">
        <v>345</v>
      </c>
      <c r="N37" s="1258" t="s">
        <v>345</v>
      </c>
      <c r="O37" s="1258" t="s">
        <v>345</v>
      </c>
      <c r="P37" s="1258">
        <v>2</v>
      </c>
      <c r="Q37" s="1321">
        <v>8</v>
      </c>
      <c r="R37" s="1258">
        <v>18</v>
      </c>
      <c r="S37" s="1321">
        <v>71</v>
      </c>
      <c r="T37" s="1321"/>
      <c r="U37" s="1321"/>
      <c r="V37" s="1258">
        <v>1</v>
      </c>
      <c r="W37" s="1321">
        <v>5</v>
      </c>
      <c r="X37" s="1258">
        <v>2</v>
      </c>
      <c r="Y37" s="1321">
        <v>2</v>
      </c>
      <c r="Z37" s="1258">
        <v>1</v>
      </c>
      <c r="AA37" s="1321">
        <v>3</v>
      </c>
      <c r="AB37" s="1258">
        <v>3</v>
      </c>
      <c r="AC37" s="1321">
        <v>14</v>
      </c>
      <c r="AD37" s="1258">
        <v>4</v>
      </c>
      <c r="AE37" s="1321">
        <v>7</v>
      </c>
      <c r="AF37" s="1258" t="s">
        <v>717</v>
      </c>
      <c r="AG37" s="1258" t="s">
        <v>717</v>
      </c>
      <c r="AH37" s="1258">
        <v>8</v>
      </c>
      <c r="AI37" s="1321">
        <v>315</v>
      </c>
      <c r="AJ37" s="1258">
        <v>1</v>
      </c>
      <c r="AK37" s="1321">
        <v>9</v>
      </c>
      <c r="AL37" s="1258">
        <v>11</v>
      </c>
      <c r="AM37" s="1321">
        <v>36</v>
      </c>
      <c r="AN37" s="1324" t="s">
        <v>2935</v>
      </c>
    </row>
    <row r="38" spans="1:40" s="1306" customFormat="1" ht="22.5" customHeight="1">
      <c r="A38" s="1325" t="s">
        <v>1006</v>
      </c>
      <c r="B38" s="1258">
        <v>125</v>
      </c>
      <c r="C38" s="1321">
        <v>759</v>
      </c>
      <c r="D38" s="1258">
        <v>3</v>
      </c>
      <c r="E38" s="1258">
        <v>19</v>
      </c>
      <c r="F38" s="1258" t="s">
        <v>717</v>
      </c>
      <c r="G38" s="1258" t="s">
        <v>717</v>
      </c>
      <c r="H38" s="1258">
        <v>14</v>
      </c>
      <c r="I38" s="1258">
        <v>147</v>
      </c>
      <c r="J38" s="1258">
        <v>23</v>
      </c>
      <c r="K38" s="1258">
        <v>172</v>
      </c>
      <c r="L38" s="1258" t="s">
        <v>717</v>
      </c>
      <c r="M38" s="1258" t="s">
        <v>717</v>
      </c>
      <c r="N38" s="1258" t="s">
        <v>717</v>
      </c>
      <c r="O38" s="1258" t="s">
        <v>717</v>
      </c>
      <c r="P38" s="1258">
        <v>3</v>
      </c>
      <c r="Q38" s="1258">
        <v>31</v>
      </c>
      <c r="R38" s="1258">
        <v>23</v>
      </c>
      <c r="S38" s="1258">
        <v>82</v>
      </c>
      <c r="T38" s="1258"/>
      <c r="U38" s="1258"/>
      <c r="V38" s="1258">
        <v>2</v>
      </c>
      <c r="W38" s="1258">
        <v>3</v>
      </c>
      <c r="X38" s="1258">
        <v>16</v>
      </c>
      <c r="Y38" s="1258">
        <v>25</v>
      </c>
      <c r="Z38" s="1258">
        <v>4</v>
      </c>
      <c r="AA38" s="1258">
        <v>24</v>
      </c>
      <c r="AB38" s="1258">
        <v>2</v>
      </c>
      <c r="AC38" s="1258">
        <v>7</v>
      </c>
      <c r="AD38" s="1258">
        <v>10</v>
      </c>
      <c r="AE38" s="1258">
        <v>107</v>
      </c>
      <c r="AF38" s="1258">
        <v>1</v>
      </c>
      <c r="AG38" s="1258">
        <v>3</v>
      </c>
      <c r="AH38" s="1258">
        <v>10</v>
      </c>
      <c r="AI38" s="1258">
        <v>95</v>
      </c>
      <c r="AJ38" s="1258">
        <v>1</v>
      </c>
      <c r="AK38" s="1258">
        <v>3</v>
      </c>
      <c r="AL38" s="1258">
        <v>13</v>
      </c>
      <c r="AM38" s="1258">
        <v>41</v>
      </c>
      <c r="AN38" s="1324" t="s">
        <v>1006</v>
      </c>
    </row>
    <row r="39" spans="1:40" s="1306" customFormat="1" ht="22.5" customHeight="1">
      <c r="A39" s="1325" t="s">
        <v>2936</v>
      </c>
      <c r="B39" s="1258">
        <v>93</v>
      </c>
      <c r="C39" s="1321">
        <v>978</v>
      </c>
      <c r="D39" s="1258" t="s">
        <v>345</v>
      </c>
      <c r="E39" s="1258" t="s">
        <v>345</v>
      </c>
      <c r="F39" s="1258" t="s">
        <v>345</v>
      </c>
      <c r="G39" s="1258" t="s">
        <v>345</v>
      </c>
      <c r="H39" s="1258">
        <v>20</v>
      </c>
      <c r="I39" s="1321">
        <v>182</v>
      </c>
      <c r="J39" s="1258">
        <v>12</v>
      </c>
      <c r="K39" s="1321">
        <v>188</v>
      </c>
      <c r="L39" s="1258" t="s">
        <v>345</v>
      </c>
      <c r="M39" s="1258" t="s">
        <v>345</v>
      </c>
      <c r="N39" s="1258" t="s">
        <v>717</v>
      </c>
      <c r="O39" s="1258" t="s">
        <v>717</v>
      </c>
      <c r="P39" s="1258">
        <v>6</v>
      </c>
      <c r="Q39" s="1321">
        <v>96</v>
      </c>
      <c r="R39" s="1258">
        <v>14</v>
      </c>
      <c r="S39" s="1321">
        <v>177</v>
      </c>
      <c r="T39" s="1321"/>
      <c r="U39" s="1321"/>
      <c r="V39" s="1258" t="s">
        <v>717</v>
      </c>
      <c r="W39" s="1258" t="s">
        <v>717</v>
      </c>
      <c r="X39" s="1258">
        <v>2</v>
      </c>
      <c r="Y39" s="1321">
        <v>14</v>
      </c>
      <c r="Z39" s="1258">
        <v>5</v>
      </c>
      <c r="AA39" s="1321">
        <v>19</v>
      </c>
      <c r="AB39" s="1258">
        <v>4</v>
      </c>
      <c r="AC39" s="1321">
        <v>6</v>
      </c>
      <c r="AD39" s="1258">
        <v>6</v>
      </c>
      <c r="AE39" s="1321">
        <v>10</v>
      </c>
      <c r="AF39" s="1258">
        <v>1</v>
      </c>
      <c r="AG39" s="1321">
        <v>40</v>
      </c>
      <c r="AH39" s="1258">
        <v>14</v>
      </c>
      <c r="AI39" s="1321">
        <v>210</v>
      </c>
      <c r="AJ39" s="1258">
        <v>1</v>
      </c>
      <c r="AK39" s="1321">
        <v>5</v>
      </c>
      <c r="AL39" s="1258">
        <v>8</v>
      </c>
      <c r="AM39" s="1321">
        <v>31</v>
      </c>
      <c r="AN39" s="1324" t="s">
        <v>2936</v>
      </c>
    </row>
    <row r="40" spans="1:40" s="1306" customFormat="1" ht="22.5" customHeight="1">
      <c r="A40" s="1325" t="s">
        <v>2937</v>
      </c>
      <c r="B40" s="1258">
        <v>227</v>
      </c>
      <c r="C40" s="1321">
        <v>1811</v>
      </c>
      <c r="D40" s="1258" t="s">
        <v>345</v>
      </c>
      <c r="E40" s="1258" t="s">
        <v>345</v>
      </c>
      <c r="F40" s="1258" t="s">
        <v>345</v>
      </c>
      <c r="G40" s="1258" t="s">
        <v>345</v>
      </c>
      <c r="H40" s="1258">
        <v>24</v>
      </c>
      <c r="I40" s="1321">
        <v>205</v>
      </c>
      <c r="J40" s="1258">
        <v>9</v>
      </c>
      <c r="K40" s="1321">
        <v>76</v>
      </c>
      <c r="L40" s="1258" t="s">
        <v>345</v>
      </c>
      <c r="M40" s="1258" t="s">
        <v>345</v>
      </c>
      <c r="N40" s="1258">
        <v>2</v>
      </c>
      <c r="O40" s="1321">
        <v>52</v>
      </c>
      <c r="P40" s="1258">
        <v>4</v>
      </c>
      <c r="Q40" s="1321">
        <v>49</v>
      </c>
      <c r="R40" s="1258">
        <v>41</v>
      </c>
      <c r="S40" s="1321">
        <v>413</v>
      </c>
      <c r="T40" s="1321"/>
      <c r="U40" s="1321"/>
      <c r="V40" s="1258">
        <v>3</v>
      </c>
      <c r="W40" s="1321">
        <v>83</v>
      </c>
      <c r="X40" s="1258">
        <v>26</v>
      </c>
      <c r="Y40" s="1321">
        <v>81</v>
      </c>
      <c r="Z40" s="1258">
        <v>13</v>
      </c>
      <c r="AA40" s="1321">
        <v>94</v>
      </c>
      <c r="AB40" s="1258">
        <v>20</v>
      </c>
      <c r="AC40" s="1321">
        <v>171</v>
      </c>
      <c r="AD40" s="1258">
        <v>36</v>
      </c>
      <c r="AE40" s="1321">
        <v>98</v>
      </c>
      <c r="AF40" s="1258">
        <v>10</v>
      </c>
      <c r="AG40" s="1321">
        <v>93</v>
      </c>
      <c r="AH40" s="1258">
        <v>26</v>
      </c>
      <c r="AI40" s="1321">
        <v>302</v>
      </c>
      <c r="AJ40" s="1258">
        <v>1</v>
      </c>
      <c r="AK40" s="1321">
        <v>27</v>
      </c>
      <c r="AL40" s="1258">
        <v>12</v>
      </c>
      <c r="AM40" s="1321">
        <v>67</v>
      </c>
      <c r="AN40" s="1324" t="s">
        <v>2937</v>
      </c>
    </row>
    <row r="41" spans="1:40" s="1306" customFormat="1" ht="22.5" customHeight="1">
      <c r="A41" s="1327" t="s">
        <v>2938</v>
      </c>
      <c r="B41" s="1258">
        <v>941</v>
      </c>
      <c r="C41" s="1321">
        <v>10090</v>
      </c>
      <c r="D41" s="1258">
        <v>3</v>
      </c>
      <c r="E41" s="1321">
        <v>47</v>
      </c>
      <c r="F41" s="1258" t="s">
        <v>345</v>
      </c>
      <c r="G41" s="1258" t="s">
        <v>345</v>
      </c>
      <c r="H41" s="1258">
        <v>85</v>
      </c>
      <c r="I41" s="1321">
        <v>565</v>
      </c>
      <c r="J41" s="1258">
        <v>124</v>
      </c>
      <c r="K41" s="1321">
        <v>2196</v>
      </c>
      <c r="L41" s="1258">
        <v>1</v>
      </c>
      <c r="M41" s="1258">
        <v>1</v>
      </c>
      <c r="N41" s="1258">
        <v>4</v>
      </c>
      <c r="O41" s="1321">
        <v>18</v>
      </c>
      <c r="P41" s="1258">
        <v>19</v>
      </c>
      <c r="Q41" s="1321">
        <v>275</v>
      </c>
      <c r="R41" s="1258">
        <v>296</v>
      </c>
      <c r="S41" s="1321">
        <v>2736</v>
      </c>
      <c r="T41" s="1321"/>
      <c r="U41" s="1321"/>
      <c r="V41" s="1258">
        <v>15</v>
      </c>
      <c r="W41" s="1321">
        <v>196</v>
      </c>
      <c r="X41" s="1258">
        <v>30</v>
      </c>
      <c r="Y41" s="1321">
        <v>140</v>
      </c>
      <c r="Z41" s="1258">
        <v>22</v>
      </c>
      <c r="AA41" s="1321">
        <v>60</v>
      </c>
      <c r="AB41" s="1258">
        <v>73</v>
      </c>
      <c r="AC41" s="1321">
        <v>898</v>
      </c>
      <c r="AD41" s="1258">
        <v>90</v>
      </c>
      <c r="AE41" s="1321">
        <v>502</v>
      </c>
      <c r="AF41" s="1258">
        <v>35</v>
      </c>
      <c r="AG41" s="1321">
        <v>224</v>
      </c>
      <c r="AH41" s="1258">
        <v>87</v>
      </c>
      <c r="AI41" s="1321">
        <v>1641</v>
      </c>
      <c r="AJ41" s="1258">
        <v>6</v>
      </c>
      <c r="AK41" s="1321">
        <v>134</v>
      </c>
      <c r="AL41" s="1258">
        <v>51</v>
      </c>
      <c r="AM41" s="1321">
        <v>457</v>
      </c>
      <c r="AN41" s="1324" t="s">
        <v>2938</v>
      </c>
    </row>
    <row r="42" spans="1:40" s="1306" customFormat="1" ht="16.399999999999999" customHeight="1">
      <c r="A42" s="1327"/>
      <c r="B42" s="1258"/>
      <c r="C42" s="1258"/>
      <c r="D42" s="1258"/>
      <c r="E42" s="1258"/>
      <c r="F42" s="1258"/>
      <c r="G42" s="1258"/>
      <c r="H42" s="1258"/>
      <c r="I42" s="1258"/>
      <c r="J42" s="1258"/>
      <c r="K42" s="1258"/>
      <c r="L42" s="1258"/>
      <c r="M42" s="1258"/>
      <c r="N42" s="1258"/>
      <c r="O42" s="1258"/>
      <c r="P42" s="1258"/>
      <c r="Q42" s="1258"/>
      <c r="R42" s="1258"/>
      <c r="S42" s="1258"/>
      <c r="T42" s="1258"/>
      <c r="U42" s="1258"/>
      <c r="V42" s="1258"/>
      <c r="W42" s="1258"/>
      <c r="X42" s="1258"/>
      <c r="Y42" s="1258"/>
      <c r="Z42" s="1258"/>
      <c r="AA42" s="1258"/>
      <c r="AB42" s="1258"/>
      <c r="AC42" s="1258"/>
      <c r="AD42" s="1258"/>
      <c r="AE42" s="1258"/>
      <c r="AF42" s="1258"/>
      <c r="AG42" s="1258"/>
      <c r="AH42" s="1258"/>
      <c r="AI42" s="1258"/>
      <c r="AJ42" s="1258"/>
      <c r="AK42" s="1258"/>
      <c r="AL42" s="1258"/>
      <c r="AM42" s="1258"/>
      <c r="AN42" s="1324"/>
    </row>
    <row r="43" spans="1:40" s="1306" customFormat="1" ht="22.5" customHeight="1">
      <c r="A43" s="1325" t="s">
        <v>928</v>
      </c>
      <c r="B43" s="1258">
        <v>9</v>
      </c>
      <c r="C43" s="1321">
        <v>105</v>
      </c>
      <c r="D43" s="1258" t="s">
        <v>717</v>
      </c>
      <c r="E43" s="1258" t="s">
        <v>717</v>
      </c>
      <c r="F43" s="1258" t="s">
        <v>717</v>
      </c>
      <c r="G43" s="1258" t="s">
        <v>717</v>
      </c>
      <c r="H43" s="1258">
        <v>1</v>
      </c>
      <c r="I43" s="1258">
        <v>2</v>
      </c>
      <c r="J43" s="1258">
        <v>2</v>
      </c>
      <c r="K43" s="1258">
        <v>14</v>
      </c>
      <c r="L43" s="1258" t="s">
        <v>717</v>
      </c>
      <c r="M43" s="1258" t="s">
        <v>717</v>
      </c>
      <c r="N43" s="1258">
        <v>1</v>
      </c>
      <c r="O43" s="1258">
        <v>3</v>
      </c>
      <c r="P43" s="1258" t="s">
        <v>717</v>
      </c>
      <c r="Q43" s="1258" t="s">
        <v>717</v>
      </c>
      <c r="R43" s="1258">
        <v>2</v>
      </c>
      <c r="S43" s="1258">
        <v>3</v>
      </c>
      <c r="T43" s="1258"/>
      <c r="U43" s="1258"/>
      <c r="V43" s="1258" t="s">
        <v>717</v>
      </c>
      <c r="W43" s="1258" t="s">
        <v>717</v>
      </c>
      <c r="X43" s="1258" t="s">
        <v>717</v>
      </c>
      <c r="Y43" s="1258" t="s">
        <v>717</v>
      </c>
      <c r="Z43" s="1258" t="s">
        <v>717</v>
      </c>
      <c r="AA43" s="1258" t="s">
        <v>717</v>
      </c>
      <c r="AB43" s="1258" t="s">
        <v>717</v>
      </c>
      <c r="AC43" s="1258" t="s">
        <v>717</v>
      </c>
      <c r="AD43" s="1258">
        <v>2</v>
      </c>
      <c r="AE43" s="1258">
        <v>53</v>
      </c>
      <c r="AF43" s="1258" t="s">
        <v>717</v>
      </c>
      <c r="AG43" s="1258" t="s">
        <v>717</v>
      </c>
      <c r="AH43" s="1258" t="s">
        <v>717</v>
      </c>
      <c r="AI43" s="1258" t="s">
        <v>717</v>
      </c>
      <c r="AJ43" s="1258" t="s">
        <v>717</v>
      </c>
      <c r="AK43" s="1258" t="s">
        <v>717</v>
      </c>
      <c r="AL43" s="1258">
        <v>1</v>
      </c>
      <c r="AM43" s="1258">
        <v>30</v>
      </c>
      <c r="AN43" s="1324" t="s">
        <v>928</v>
      </c>
    </row>
    <row r="44" spans="1:40" s="1306" customFormat="1" ht="22.5" customHeight="1">
      <c r="A44" s="1327" t="s">
        <v>2939</v>
      </c>
      <c r="B44" s="1258">
        <v>58</v>
      </c>
      <c r="C44" s="1321">
        <v>306</v>
      </c>
      <c r="D44" s="1258" t="s">
        <v>345</v>
      </c>
      <c r="E44" s="1258" t="s">
        <v>345</v>
      </c>
      <c r="F44" s="1258" t="s">
        <v>345</v>
      </c>
      <c r="G44" s="1258" t="s">
        <v>345</v>
      </c>
      <c r="H44" s="1258">
        <v>4</v>
      </c>
      <c r="I44" s="1321">
        <v>23</v>
      </c>
      <c r="J44" s="1258">
        <v>8</v>
      </c>
      <c r="K44" s="1321">
        <v>95</v>
      </c>
      <c r="L44" s="1258" t="s">
        <v>345</v>
      </c>
      <c r="M44" s="1258" t="s">
        <v>345</v>
      </c>
      <c r="N44" s="1258" t="s">
        <v>345</v>
      </c>
      <c r="O44" s="1258" t="s">
        <v>345</v>
      </c>
      <c r="P44" s="1258">
        <v>2</v>
      </c>
      <c r="Q44" s="1321">
        <v>9</v>
      </c>
      <c r="R44" s="1258">
        <v>8</v>
      </c>
      <c r="S44" s="1321">
        <v>51</v>
      </c>
      <c r="T44" s="1321"/>
      <c r="U44" s="1321"/>
      <c r="V44" s="1258" t="s">
        <v>717</v>
      </c>
      <c r="W44" s="1258" t="s">
        <v>717</v>
      </c>
      <c r="X44" s="1258">
        <v>13</v>
      </c>
      <c r="Y44" s="1321">
        <v>22</v>
      </c>
      <c r="Z44" s="1258">
        <v>1</v>
      </c>
      <c r="AA44" s="1321">
        <v>7</v>
      </c>
      <c r="AB44" s="1258">
        <v>6</v>
      </c>
      <c r="AC44" s="1321">
        <v>23</v>
      </c>
      <c r="AD44" s="1258">
        <v>10</v>
      </c>
      <c r="AE44" s="1321">
        <v>12</v>
      </c>
      <c r="AF44" s="1258">
        <v>2</v>
      </c>
      <c r="AG44" s="1321">
        <v>51</v>
      </c>
      <c r="AH44" s="1258">
        <v>1</v>
      </c>
      <c r="AI44" s="1321">
        <v>2</v>
      </c>
      <c r="AJ44" s="1258" t="s">
        <v>717</v>
      </c>
      <c r="AK44" s="1258" t="s">
        <v>717</v>
      </c>
      <c r="AL44" s="1258">
        <v>3</v>
      </c>
      <c r="AM44" s="1321">
        <v>11</v>
      </c>
      <c r="AN44" s="1324" t="s">
        <v>2939</v>
      </c>
    </row>
    <row r="45" spans="1:40" s="1306" customFormat="1" ht="22.5" customHeight="1">
      <c r="A45" s="1325" t="s">
        <v>2940</v>
      </c>
      <c r="B45" s="1258">
        <v>85</v>
      </c>
      <c r="C45" s="1321">
        <v>551</v>
      </c>
      <c r="D45" s="1258" t="s">
        <v>345</v>
      </c>
      <c r="E45" s="1258" t="s">
        <v>345</v>
      </c>
      <c r="F45" s="1258" t="s">
        <v>345</v>
      </c>
      <c r="G45" s="1258" t="s">
        <v>345</v>
      </c>
      <c r="H45" s="1258">
        <v>8</v>
      </c>
      <c r="I45" s="1321">
        <v>67</v>
      </c>
      <c r="J45" s="1258">
        <v>4</v>
      </c>
      <c r="K45" s="1321">
        <v>61</v>
      </c>
      <c r="L45" s="1258" t="s">
        <v>345</v>
      </c>
      <c r="M45" s="1258" t="s">
        <v>345</v>
      </c>
      <c r="N45" s="1258" t="s">
        <v>345</v>
      </c>
      <c r="O45" s="1258" t="s">
        <v>345</v>
      </c>
      <c r="P45" s="1258" t="s">
        <v>345</v>
      </c>
      <c r="Q45" s="1258" t="s">
        <v>345</v>
      </c>
      <c r="R45" s="1258">
        <v>17</v>
      </c>
      <c r="S45" s="1321">
        <v>177</v>
      </c>
      <c r="T45" s="1321"/>
      <c r="U45" s="1321"/>
      <c r="V45" s="1258" t="s">
        <v>717</v>
      </c>
      <c r="W45" s="1258" t="s">
        <v>717</v>
      </c>
      <c r="X45" s="1258">
        <v>17</v>
      </c>
      <c r="Y45" s="1321">
        <v>36</v>
      </c>
      <c r="Z45" s="1258">
        <v>6</v>
      </c>
      <c r="AA45" s="1321">
        <v>66</v>
      </c>
      <c r="AB45" s="1258">
        <v>2</v>
      </c>
      <c r="AC45" s="1321">
        <v>5</v>
      </c>
      <c r="AD45" s="1258">
        <v>7</v>
      </c>
      <c r="AE45" s="1321">
        <v>14</v>
      </c>
      <c r="AF45" s="1258">
        <v>3</v>
      </c>
      <c r="AG45" s="1321">
        <v>9</v>
      </c>
      <c r="AH45" s="1258">
        <v>7</v>
      </c>
      <c r="AI45" s="1321">
        <v>47</v>
      </c>
      <c r="AJ45" s="1258" t="s">
        <v>717</v>
      </c>
      <c r="AK45" s="1258" t="s">
        <v>717</v>
      </c>
      <c r="AL45" s="1258">
        <v>14</v>
      </c>
      <c r="AM45" s="1321">
        <v>69</v>
      </c>
      <c r="AN45" s="1324" t="s">
        <v>2940</v>
      </c>
    </row>
    <row r="46" spans="1:40" s="1306" customFormat="1" ht="22.5" customHeight="1">
      <c r="A46" s="1325" t="s">
        <v>2941</v>
      </c>
      <c r="B46" s="1258">
        <v>168</v>
      </c>
      <c r="C46" s="1321">
        <v>1473</v>
      </c>
      <c r="D46" s="1258" t="s">
        <v>345</v>
      </c>
      <c r="E46" s="1258" t="s">
        <v>345</v>
      </c>
      <c r="F46" s="1258" t="s">
        <v>345</v>
      </c>
      <c r="G46" s="1258" t="s">
        <v>345</v>
      </c>
      <c r="H46" s="1258">
        <v>11</v>
      </c>
      <c r="I46" s="1321">
        <v>63</v>
      </c>
      <c r="J46" s="1258">
        <v>2</v>
      </c>
      <c r="K46" s="1321">
        <v>2</v>
      </c>
      <c r="L46" s="1258" t="s">
        <v>345</v>
      </c>
      <c r="M46" s="1258" t="s">
        <v>345</v>
      </c>
      <c r="N46" s="1258">
        <v>1</v>
      </c>
      <c r="O46" s="1258">
        <v>1</v>
      </c>
      <c r="P46" s="1258">
        <v>1</v>
      </c>
      <c r="Q46" s="1258">
        <v>113</v>
      </c>
      <c r="R46" s="1258">
        <v>36</v>
      </c>
      <c r="S46" s="1321">
        <v>358</v>
      </c>
      <c r="T46" s="1321"/>
      <c r="U46" s="1321"/>
      <c r="V46" s="1258">
        <v>2</v>
      </c>
      <c r="W46" s="1321">
        <v>9</v>
      </c>
      <c r="X46" s="1258">
        <v>14</v>
      </c>
      <c r="Y46" s="1321">
        <v>44</v>
      </c>
      <c r="Z46" s="1258">
        <v>11</v>
      </c>
      <c r="AA46" s="1321">
        <v>36</v>
      </c>
      <c r="AB46" s="1258">
        <v>19</v>
      </c>
      <c r="AC46" s="1321">
        <v>87</v>
      </c>
      <c r="AD46" s="1258">
        <v>25</v>
      </c>
      <c r="AE46" s="1321">
        <v>248</v>
      </c>
      <c r="AF46" s="1258">
        <v>9</v>
      </c>
      <c r="AG46" s="1321">
        <v>94</v>
      </c>
      <c r="AH46" s="1258">
        <v>32</v>
      </c>
      <c r="AI46" s="1321">
        <v>389</v>
      </c>
      <c r="AJ46" s="1258">
        <v>1</v>
      </c>
      <c r="AK46" s="1321">
        <v>4</v>
      </c>
      <c r="AL46" s="1258">
        <v>4</v>
      </c>
      <c r="AM46" s="1321">
        <v>25</v>
      </c>
      <c r="AN46" s="1324" t="s">
        <v>2941</v>
      </c>
    </row>
    <row r="47" spans="1:40" s="1306" customFormat="1" ht="22.5" customHeight="1">
      <c r="A47" s="1325" t="s">
        <v>783</v>
      </c>
      <c r="B47" s="1258">
        <v>13</v>
      </c>
      <c r="C47" s="1321">
        <v>47</v>
      </c>
      <c r="D47" s="1258" t="s">
        <v>717</v>
      </c>
      <c r="E47" s="1258" t="s">
        <v>717</v>
      </c>
      <c r="F47" s="1258" t="s">
        <v>717</v>
      </c>
      <c r="G47" s="1258" t="s">
        <v>717</v>
      </c>
      <c r="H47" s="1258">
        <v>2</v>
      </c>
      <c r="I47" s="1258">
        <v>11</v>
      </c>
      <c r="J47" s="1258">
        <v>2</v>
      </c>
      <c r="K47" s="1258">
        <v>4</v>
      </c>
      <c r="L47" s="1258" t="s">
        <v>717</v>
      </c>
      <c r="M47" s="1258" t="s">
        <v>717</v>
      </c>
      <c r="N47" s="1258" t="s">
        <v>717</v>
      </c>
      <c r="O47" s="1258" t="s">
        <v>717</v>
      </c>
      <c r="P47" s="1258" t="s">
        <v>717</v>
      </c>
      <c r="Q47" s="1258" t="s">
        <v>717</v>
      </c>
      <c r="R47" s="1258">
        <v>1</v>
      </c>
      <c r="S47" s="1258">
        <v>1</v>
      </c>
      <c r="T47" s="1258"/>
      <c r="U47" s="1258"/>
      <c r="V47" s="1258" t="s">
        <v>717</v>
      </c>
      <c r="W47" s="1258" t="s">
        <v>717</v>
      </c>
      <c r="X47" s="1258">
        <v>1</v>
      </c>
      <c r="Y47" s="1258">
        <v>4</v>
      </c>
      <c r="Z47" s="1258">
        <v>1</v>
      </c>
      <c r="AA47" s="1258">
        <v>4</v>
      </c>
      <c r="AB47" s="1258" t="s">
        <v>717</v>
      </c>
      <c r="AC47" s="1258" t="s">
        <v>717</v>
      </c>
      <c r="AD47" s="1258" t="s">
        <v>717</v>
      </c>
      <c r="AE47" s="1258" t="s">
        <v>717</v>
      </c>
      <c r="AF47" s="1258" t="s">
        <v>717</v>
      </c>
      <c r="AG47" s="1258" t="s">
        <v>717</v>
      </c>
      <c r="AH47" s="1258">
        <v>1</v>
      </c>
      <c r="AI47" s="1258">
        <v>1</v>
      </c>
      <c r="AJ47" s="1258" t="s">
        <v>717</v>
      </c>
      <c r="AK47" s="1258" t="s">
        <v>717</v>
      </c>
      <c r="AL47" s="1258">
        <v>5</v>
      </c>
      <c r="AM47" s="1258">
        <v>22</v>
      </c>
      <c r="AN47" s="1324" t="s">
        <v>783</v>
      </c>
    </row>
    <row r="48" spans="1:40" s="1306" customFormat="1" ht="16.399999999999999" customHeight="1">
      <c r="A48" s="1325"/>
      <c r="B48" s="1258"/>
      <c r="C48" s="1258"/>
      <c r="D48" s="1258"/>
      <c r="E48" s="1258"/>
      <c r="F48" s="1258"/>
      <c r="G48" s="1258"/>
      <c r="H48" s="1258"/>
      <c r="I48" s="1258"/>
      <c r="J48" s="1258"/>
      <c r="K48" s="1258"/>
      <c r="L48" s="1258"/>
      <c r="M48" s="1258"/>
      <c r="N48" s="1258"/>
      <c r="O48" s="1258"/>
      <c r="P48" s="1258"/>
      <c r="Q48" s="1258"/>
      <c r="R48" s="1258"/>
      <c r="S48" s="1258"/>
      <c r="T48" s="1258"/>
      <c r="U48" s="1258"/>
      <c r="V48" s="1258"/>
      <c r="W48" s="1258"/>
      <c r="X48" s="1258"/>
      <c r="Y48" s="1258"/>
      <c r="Z48" s="1258"/>
      <c r="AA48" s="1258"/>
      <c r="AB48" s="1258"/>
      <c r="AC48" s="1258"/>
      <c r="AD48" s="1258"/>
      <c r="AE48" s="1258"/>
      <c r="AF48" s="1258"/>
      <c r="AG48" s="1258"/>
      <c r="AH48" s="1258"/>
      <c r="AI48" s="1258"/>
      <c r="AJ48" s="1258"/>
      <c r="AK48" s="1258"/>
      <c r="AL48" s="1258"/>
      <c r="AM48" s="1258"/>
      <c r="AN48" s="1324"/>
    </row>
    <row r="49" spans="1:40" s="1306" customFormat="1" ht="22.5" customHeight="1" thickBot="1">
      <c r="A49" s="1328" t="s">
        <v>2942</v>
      </c>
      <c r="B49" s="1329">
        <v>131</v>
      </c>
      <c r="C49" s="1329">
        <v>1783</v>
      </c>
      <c r="D49" s="1329">
        <v>2</v>
      </c>
      <c r="E49" s="1329">
        <v>17</v>
      </c>
      <c r="F49" s="1329" t="s">
        <v>345</v>
      </c>
      <c r="G49" s="1329" t="s">
        <v>345</v>
      </c>
      <c r="H49" s="1329">
        <v>11</v>
      </c>
      <c r="I49" s="1329">
        <v>56</v>
      </c>
      <c r="J49" s="1329">
        <v>21</v>
      </c>
      <c r="K49" s="1329">
        <v>860</v>
      </c>
      <c r="L49" s="1329" t="s">
        <v>345</v>
      </c>
      <c r="M49" s="1329" t="s">
        <v>345</v>
      </c>
      <c r="N49" s="1329" t="s">
        <v>345</v>
      </c>
      <c r="O49" s="1329" t="s">
        <v>345</v>
      </c>
      <c r="P49" s="1329">
        <v>1</v>
      </c>
      <c r="Q49" s="1329">
        <v>3</v>
      </c>
      <c r="R49" s="1329">
        <v>26</v>
      </c>
      <c r="S49" s="1329">
        <v>89</v>
      </c>
      <c r="T49" s="1321"/>
      <c r="U49" s="1321"/>
      <c r="V49" s="1329">
        <v>2</v>
      </c>
      <c r="W49" s="1329">
        <v>22</v>
      </c>
      <c r="X49" s="1329">
        <v>12</v>
      </c>
      <c r="Y49" s="1329">
        <v>24</v>
      </c>
      <c r="Z49" s="1329">
        <v>10</v>
      </c>
      <c r="AA49" s="1329">
        <v>40</v>
      </c>
      <c r="AB49" s="1329">
        <v>6</v>
      </c>
      <c r="AC49" s="1329">
        <v>16</v>
      </c>
      <c r="AD49" s="1329">
        <v>6</v>
      </c>
      <c r="AE49" s="1329">
        <v>87</v>
      </c>
      <c r="AF49" s="1329">
        <v>9</v>
      </c>
      <c r="AG49" s="1329">
        <v>77</v>
      </c>
      <c r="AH49" s="1329">
        <v>11</v>
      </c>
      <c r="AI49" s="1329">
        <v>440</v>
      </c>
      <c r="AJ49" s="1329">
        <v>2</v>
      </c>
      <c r="AK49" s="1329">
        <v>14</v>
      </c>
      <c r="AL49" s="1329">
        <v>12</v>
      </c>
      <c r="AM49" s="1329">
        <v>38</v>
      </c>
      <c r="AN49" s="1330" t="s">
        <v>2942</v>
      </c>
    </row>
    <row r="50" spans="1:40" s="1335" customFormat="1" ht="13.25" customHeight="1">
      <c r="A50" s="1176" t="s">
        <v>2943</v>
      </c>
      <c r="B50" s="1331"/>
      <c r="C50" s="1332"/>
      <c r="D50" s="1332"/>
      <c r="E50" s="1332"/>
      <c r="F50" s="1332"/>
      <c r="G50" s="1332"/>
      <c r="H50" s="1332"/>
      <c r="I50" s="1332"/>
      <c r="J50" s="1332"/>
      <c r="K50" s="1332"/>
      <c r="L50" s="1332"/>
      <c r="M50" s="1332"/>
      <c r="N50" s="1332"/>
      <c r="O50" s="1332"/>
      <c r="P50" s="1332"/>
      <c r="Q50" s="1332"/>
      <c r="R50" s="1332"/>
      <c r="S50" s="1332"/>
      <c r="T50" s="1333"/>
      <c r="U50" s="1333"/>
      <c r="V50" s="1332"/>
      <c r="W50" s="1332"/>
      <c r="X50" s="1332"/>
      <c r="Y50" s="1332"/>
      <c r="Z50" s="1332"/>
      <c r="AA50" s="1331"/>
      <c r="AB50" s="1331"/>
      <c r="AC50" s="1331"/>
      <c r="AD50" s="1331"/>
      <c r="AE50" s="1331"/>
      <c r="AF50" s="1331"/>
      <c r="AG50" s="1331"/>
      <c r="AH50" s="1331"/>
      <c r="AI50" s="1331"/>
      <c r="AJ50" s="1331"/>
      <c r="AK50" s="1331"/>
      <c r="AL50" s="1331"/>
      <c r="AM50" s="1331"/>
      <c r="AN50" s="1334"/>
    </row>
    <row r="51" spans="1:40" s="1335" customFormat="1" ht="13.25" customHeight="1">
      <c r="A51" s="1336" t="s">
        <v>2944</v>
      </c>
      <c r="B51" s="1334"/>
      <c r="C51" s="1337"/>
      <c r="D51" s="1337"/>
      <c r="E51" s="1337"/>
      <c r="F51" s="1337"/>
      <c r="G51" s="1337"/>
      <c r="H51" s="1337"/>
      <c r="I51" s="1337"/>
      <c r="J51" s="1337"/>
      <c r="K51" s="1337"/>
      <c r="L51" s="1337"/>
      <c r="M51" s="1337"/>
      <c r="N51" s="1337"/>
      <c r="O51" s="1337"/>
      <c r="P51" s="1337"/>
      <c r="Q51" s="1337"/>
      <c r="R51" s="1337"/>
      <c r="S51" s="1337"/>
      <c r="T51" s="1337"/>
      <c r="U51" s="1337"/>
      <c r="V51" s="1337"/>
      <c r="W51" s="1337"/>
      <c r="X51" s="1337"/>
      <c r="Y51" s="1337"/>
      <c r="Z51" s="1337"/>
      <c r="AA51" s="1334"/>
      <c r="AB51" s="1334"/>
      <c r="AC51" s="1334"/>
      <c r="AD51" s="1334"/>
      <c r="AE51" s="1334"/>
      <c r="AF51" s="1334"/>
      <c r="AG51" s="1334"/>
      <c r="AH51" s="1334"/>
      <c r="AI51" s="1334"/>
      <c r="AJ51" s="1338"/>
      <c r="AK51" s="1338"/>
      <c r="AL51" s="1338"/>
      <c r="AM51" s="1338"/>
      <c r="AN51" s="1334"/>
    </row>
    <row r="52" spans="1:40" s="1335" customFormat="1" ht="13.25" customHeight="1">
      <c r="A52" s="1336" t="s">
        <v>2800</v>
      </c>
      <c r="B52" s="1334"/>
      <c r="C52" s="1337"/>
      <c r="D52" s="1337"/>
      <c r="E52" s="1337"/>
      <c r="F52" s="1337"/>
      <c r="G52" s="1337"/>
      <c r="H52" s="1337"/>
      <c r="I52" s="1337"/>
      <c r="J52" s="1337"/>
      <c r="K52" s="1337"/>
      <c r="L52" s="1337"/>
      <c r="M52" s="1337"/>
      <c r="N52" s="1337"/>
      <c r="O52" s="1337"/>
      <c r="P52" s="1337"/>
      <c r="Q52" s="1337"/>
      <c r="R52" s="1337"/>
      <c r="S52" s="1337"/>
      <c r="T52" s="1337"/>
      <c r="U52" s="1337"/>
      <c r="V52" s="1337"/>
      <c r="W52" s="1337"/>
      <c r="X52" s="1337"/>
      <c r="Y52" s="1337"/>
      <c r="Z52" s="1337"/>
      <c r="AA52" s="1334"/>
      <c r="AB52" s="1334"/>
      <c r="AC52" s="1334"/>
      <c r="AD52" s="1334"/>
      <c r="AE52" s="1334"/>
      <c r="AF52" s="1334"/>
      <c r="AG52" s="1334"/>
      <c r="AH52" s="1334"/>
      <c r="AI52" s="1334"/>
      <c r="AJ52" s="1338"/>
      <c r="AK52" s="1338"/>
      <c r="AL52" s="1338"/>
      <c r="AM52" s="1338"/>
      <c r="AN52" s="1334"/>
    </row>
    <row r="53" spans="1:40" s="1331" customFormat="1" ht="13.25" customHeight="1">
      <c r="A53" s="3543" t="s">
        <v>2945</v>
      </c>
      <c r="B53" s="3544"/>
      <c r="C53" s="3544"/>
      <c r="D53" s="3544"/>
      <c r="E53" s="1332"/>
      <c r="F53" s="1332"/>
      <c r="G53" s="1332"/>
      <c r="H53" s="1332"/>
      <c r="I53" s="1332"/>
      <c r="J53" s="1332"/>
      <c r="K53" s="1332"/>
      <c r="L53" s="1332"/>
      <c r="M53" s="1332"/>
      <c r="N53" s="1332"/>
      <c r="O53" s="1332"/>
      <c r="P53" s="1332"/>
      <c r="Q53" s="1332"/>
      <c r="R53" s="1332"/>
      <c r="S53" s="1332"/>
      <c r="T53" s="1332"/>
      <c r="U53" s="1332"/>
      <c r="V53" s="1332"/>
      <c r="W53" s="1332"/>
      <c r="X53" s="1332"/>
      <c r="Y53" s="1332"/>
      <c r="Z53" s="1332"/>
      <c r="AN53" s="1335"/>
    </row>
    <row r="54" spans="1:40" ht="12.9" customHeight="1">
      <c r="A54" s="1181"/>
      <c r="B54" s="1339"/>
      <c r="C54" s="1339"/>
      <c r="D54" s="1339"/>
    </row>
  </sheetData>
  <mergeCells count="21">
    <mergeCell ref="AL3:AM3"/>
    <mergeCell ref="AN3:AN4"/>
    <mergeCell ref="A53:D53"/>
    <mergeCell ref="Z3:AA3"/>
    <mergeCell ref="AB3:AC3"/>
    <mergeCell ref="AD3:AE3"/>
    <mergeCell ref="AF3:AG3"/>
    <mergeCell ref="AH3:AI3"/>
    <mergeCell ref="AJ3:AK3"/>
    <mergeCell ref="L3:M3"/>
    <mergeCell ref="N3:O3"/>
    <mergeCell ref="P3:Q3"/>
    <mergeCell ref="R3:S3"/>
    <mergeCell ref="V3:W3"/>
    <mergeCell ref="X3:Y3"/>
    <mergeCell ref="A3:A4"/>
    <mergeCell ref="B3:C3"/>
    <mergeCell ref="D3:E3"/>
    <mergeCell ref="F3:G3"/>
    <mergeCell ref="H3:I3"/>
    <mergeCell ref="J3:K3"/>
  </mergeCells>
  <phoneticPr fontId="3"/>
  <pageMargins left="0.39370078740157483" right="0.39370078740157483" top="0.59055118110236227" bottom="0.59055118110236227" header="0.51181102362204722" footer="0.51181102362204722"/>
  <pageSetup paperSize="9" scale="71" orientation="portrait" horizontalDpi="4294967293" r:id="rId1"/>
  <headerFooter alignWithMargins="0"/>
  <colBreaks count="1" manualBreakCount="1">
    <brk id="20" max="53"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D206E-5C2B-45BB-B27A-18A64644995C}">
  <dimension ref="A1:AN57"/>
  <sheetViews>
    <sheetView view="pageBreakPreview" zoomScale="73" zoomScaleNormal="100" zoomScaleSheetLayoutView="73" workbookViewId="0"/>
  </sheetViews>
  <sheetFormatPr defaultColWidth="9" defaultRowHeight="12"/>
  <cols>
    <col min="1" max="1" width="15.6328125" style="1305" customWidth="1"/>
    <col min="2" max="2" width="6.90625" style="1305" customWidth="1"/>
    <col min="3" max="3" width="8.08984375" style="1304" customWidth="1"/>
    <col min="4" max="7" width="5.08984375" style="1304" customWidth="1"/>
    <col min="8" max="8" width="6.08984375" style="1304" customWidth="1"/>
    <col min="9" max="9" width="6.90625" style="1304" customWidth="1"/>
    <col min="10" max="10" width="6.08984375" style="1304" customWidth="1"/>
    <col min="11" max="11" width="6.90625" style="1304" customWidth="1"/>
    <col min="12" max="14" width="5.08984375" style="1304" customWidth="1"/>
    <col min="15" max="15" width="6.08984375" style="1304" customWidth="1"/>
    <col min="16" max="16" width="5.08984375" style="1304" customWidth="1"/>
    <col min="17" max="17" width="6.90625" style="1304" customWidth="1"/>
    <col min="18" max="18" width="6.08984375" style="1304" customWidth="1"/>
    <col min="19" max="19" width="6.90625" style="1304" customWidth="1"/>
    <col min="20" max="20" width="5.6328125" style="1304" customWidth="1"/>
    <col min="21" max="21" width="6.6328125" style="1304" customWidth="1"/>
    <col min="22" max="22" width="5.08984375" style="1304" customWidth="1"/>
    <col min="23" max="25" width="6.08984375" style="1304" customWidth="1"/>
    <col min="26" max="26" width="5.08984375" style="1304" customWidth="1"/>
    <col min="27" max="28" width="6.08984375" style="1305" customWidth="1"/>
    <col min="29" max="29" width="6.90625" style="1305" customWidth="1"/>
    <col min="30" max="31" width="6.08984375" style="1305" customWidth="1"/>
    <col min="32" max="32" width="5.08984375" style="1305" customWidth="1"/>
    <col min="33" max="34" width="6.08984375" style="1305" customWidth="1"/>
    <col min="35" max="35" width="6.90625" style="1305" customWidth="1"/>
    <col min="36" max="36" width="5.08984375" style="1305" customWidth="1"/>
    <col min="37" max="38" width="6.08984375" style="1305" customWidth="1"/>
    <col min="39" max="39" width="6.90625" style="1305" customWidth="1"/>
    <col min="40" max="40" width="15.453125" style="1306" customWidth="1"/>
    <col min="41" max="16384" width="9" style="1305"/>
  </cols>
  <sheetData>
    <row r="1" spans="1:40" ht="31.5" customHeight="1">
      <c r="A1" s="1302" t="s">
        <v>2946</v>
      </c>
      <c r="B1" s="1302"/>
      <c r="C1" s="1303"/>
      <c r="D1" s="1303"/>
      <c r="E1" s="1303"/>
      <c r="F1" s="1303"/>
      <c r="G1" s="1303"/>
      <c r="H1" s="1303"/>
      <c r="I1" s="1303"/>
      <c r="J1" s="1303"/>
      <c r="K1" s="1303"/>
      <c r="L1" s="1303"/>
      <c r="M1" s="1303"/>
      <c r="N1" s="1303"/>
      <c r="O1" s="1303"/>
      <c r="P1" s="1303"/>
      <c r="Q1" s="1303"/>
    </row>
    <row r="2" spans="1:40" s="1306" customFormat="1" ht="18.75" customHeight="1" thickBot="1">
      <c r="A2" s="1307" t="s">
        <v>2680</v>
      </c>
      <c r="B2" s="1308"/>
      <c r="C2" s="1308"/>
      <c r="D2" s="1309"/>
      <c r="E2" s="1310"/>
      <c r="F2" s="1311"/>
      <c r="G2" s="1312"/>
      <c r="H2" s="1313"/>
      <c r="I2" s="1313"/>
      <c r="J2" s="1313"/>
      <c r="K2" s="1313"/>
      <c r="L2" s="1313"/>
      <c r="M2" s="1313"/>
      <c r="N2" s="1314"/>
      <c r="O2" s="1314"/>
      <c r="P2" s="1312"/>
      <c r="Q2" s="1314"/>
      <c r="R2" s="1312"/>
      <c r="S2" s="1314"/>
      <c r="T2" s="1314"/>
      <c r="U2" s="1314"/>
      <c r="V2" s="1312"/>
      <c r="W2" s="1313"/>
      <c r="X2" s="1313"/>
      <c r="Y2" s="1313"/>
      <c r="Z2" s="1314"/>
      <c r="AA2" s="1313"/>
      <c r="AB2" s="1313"/>
      <c r="AC2" s="1313"/>
      <c r="AD2" s="1313"/>
      <c r="AE2" s="1314"/>
      <c r="AF2" s="1312"/>
      <c r="AG2" s="1313"/>
      <c r="AH2" s="1313"/>
      <c r="AI2" s="1313"/>
      <c r="AJ2" s="1314"/>
      <c r="AK2" s="1314"/>
      <c r="AL2" s="1254"/>
      <c r="AM2" s="1312"/>
      <c r="AN2" s="1315" t="s">
        <v>2897</v>
      </c>
    </row>
    <row r="3" spans="1:40" s="1306" customFormat="1" ht="45" customHeight="1">
      <c r="A3" s="3570" t="s">
        <v>2898</v>
      </c>
      <c r="B3" s="3558" t="s">
        <v>2899</v>
      </c>
      <c r="C3" s="3559"/>
      <c r="D3" s="3560" t="s">
        <v>2900</v>
      </c>
      <c r="E3" s="3561"/>
      <c r="F3" s="3558" t="s">
        <v>2901</v>
      </c>
      <c r="G3" s="3559"/>
      <c r="H3" s="3555" t="s">
        <v>2902</v>
      </c>
      <c r="I3" s="3556"/>
      <c r="J3" s="3555" t="s">
        <v>2903</v>
      </c>
      <c r="K3" s="3556"/>
      <c r="L3" s="3558" t="s">
        <v>2904</v>
      </c>
      <c r="M3" s="3559"/>
      <c r="N3" s="3567" t="s">
        <v>2905</v>
      </c>
      <c r="O3" s="3568"/>
      <c r="P3" s="3560" t="s">
        <v>2906</v>
      </c>
      <c r="Q3" s="3561"/>
      <c r="R3" s="3560" t="s">
        <v>2907</v>
      </c>
      <c r="S3" s="3561"/>
      <c r="T3" s="1316"/>
      <c r="U3" s="1316"/>
      <c r="V3" s="3569" t="s">
        <v>2908</v>
      </c>
      <c r="W3" s="3561"/>
      <c r="X3" s="3558" t="s">
        <v>2909</v>
      </c>
      <c r="Y3" s="3559"/>
      <c r="Z3" s="3558" t="s">
        <v>2910</v>
      </c>
      <c r="AA3" s="3559"/>
      <c r="AB3" s="3558" t="s">
        <v>2911</v>
      </c>
      <c r="AC3" s="3559"/>
      <c r="AD3" s="3558" t="s">
        <v>2912</v>
      </c>
      <c r="AE3" s="3559"/>
      <c r="AF3" s="3558" t="s">
        <v>2913</v>
      </c>
      <c r="AG3" s="3559"/>
      <c r="AH3" s="3555" t="s">
        <v>2914</v>
      </c>
      <c r="AI3" s="3556"/>
      <c r="AJ3" s="3562" t="s">
        <v>2915</v>
      </c>
      <c r="AK3" s="3566"/>
      <c r="AL3" s="3562" t="s">
        <v>2916</v>
      </c>
      <c r="AM3" s="3563"/>
      <c r="AN3" s="3564" t="s">
        <v>2917</v>
      </c>
    </row>
    <row r="4" spans="1:40" s="1306" customFormat="1" ht="30" customHeight="1">
      <c r="A4" s="3571"/>
      <c r="B4" s="1317" t="s">
        <v>2918</v>
      </c>
      <c r="C4" s="1317" t="s">
        <v>2919</v>
      </c>
      <c r="D4" s="1317" t="s">
        <v>2918</v>
      </c>
      <c r="E4" s="1317" t="s">
        <v>2919</v>
      </c>
      <c r="F4" s="1317" t="s">
        <v>2918</v>
      </c>
      <c r="G4" s="1317" t="s">
        <v>2919</v>
      </c>
      <c r="H4" s="1317" t="s">
        <v>2918</v>
      </c>
      <c r="I4" s="1317" t="s">
        <v>2919</v>
      </c>
      <c r="J4" s="1317" t="s">
        <v>2918</v>
      </c>
      <c r="K4" s="1317" t="s">
        <v>2919</v>
      </c>
      <c r="L4" s="1317" t="s">
        <v>2918</v>
      </c>
      <c r="M4" s="1317" t="s">
        <v>2919</v>
      </c>
      <c r="N4" s="1317" t="s">
        <v>2918</v>
      </c>
      <c r="O4" s="1317" t="s">
        <v>2919</v>
      </c>
      <c r="P4" s="1317" t="s">
        <v>2918</v>
      </c>
      <c r="Q4" s="1317" t="s">
        <v>2919</v>
      </c>
      <c r="R4" s="1317" t="s">
        <v>2918</v>
      </c>
      <c r="S4" s="1317" t="s">
        <v>2919</v>
      </c>
      <c r="T4" s="1318"/>
      <c r="U4" s="1318"/>
      <c r="V4" s="1319" t="s">
        <v>2918</v>
      </c>
      <c r="W4" s="1317" t="s">
        <v>2919</v>
      </c>
      <c r="X4" s="1317" t="s">
        <v>2918</v>
      </c>
      <c r="Y4" s="1317" t="s">
        <v>2919</v>
      </c>
      <c r="Z4" s="1317" t="s">
        <v>2918</v>
      </c>
      <c r="AA4" s="1317" t="s">
        <v>2919</v>
      </c>
      <c r="AB4" s="1317" t="s">
        <v>2918</v>
      </c>
      <c r="AC4" s="1317" t="s">
        <v>2919</v>
      </c>
      <c r="AD4" s="1317" t="s">
        <v>2918</v>
      </c>
      <c r="AE4" s="1317" t="s">
        <v>2919</v>
      </c>
      <c r="AF4" s="1317" t="s">
        <v>2918</v>
      </c>
      <c r="AG4" s="1317" t="s">
        <v>2919</v>
      </c>
      <c r="AH4" s="1317" t="s">
        <v>2918</v>
      </c>
      <c r="AI4" s="1317" t="s">
        <v>2919</v>
      </c>
      <c r="AJ4" s="1317" t="s">
        <v>2918</v>
      </c>
      <c r="AK4" s="1317" t="s">
        <v>2919</v>
      </c>
      <c r="AL4" s="1317" t="s">
        <v>2918</v>
      </c>
      <c r="AM4" s="1317" t="s">
        <v>2919</v>
      </c>
      <c r="AN4" s="3565"/>
    </row>
    <row r="5" spans="1:40" s="1306" customFormat="1" ht="22.5" customHeight="1">
      <c r="A5" s="1325" t="s">
        <v>807</v>
      </c>
      <c r="B5" s="1321">
        <v>51</v>
      </c>
      <c r="C5" s="1321">
        <v>302</v>
      </c>
      <c r="D5" s="1321">
        <v>2</v>
      </c>
      <c r="E5" s="1321">
        <v>4</v>
      </c>
      <c r="F5" s="1321" t="s">
        <v>717</v>
      </c>
      <c r="G5" s="1321" t="s">
        <v>717</v>
      </c>
      <c r="H5" s="1321">
        <v>12</v>
      </c>
      <c r="I5" s="1321">
        <v>46</v>
      </c>
      <c r="J5" s="1321">
        <v>7</v>
      </c>
      <c r="K5" s="1321">
        <v>58</v>
      </c>
      <c r="L5" s="1321" t="s">
        <v>717</v>
      </c>
      <c r="M5" s="1321" t="s">
        <v>717</v>
      </c>
      <c r="N5" s="1321" t="s">
        <v>717</v>
      </c>
      <c r="O5" s="1321" t="s">
        <v>717</v>
      </c>
      <c r="P5" s="1321">
        <v>1</v>
      </c>
      <c r="Q5" s="1321">
        <v>2</v>
      </c>
      <c r="R5" s="1321">
        <v>5</v>
      </c>
      <c r="S5" s="1321">
        <v>9</v>
      </c>
      <c r="T5" s="1321"/>
      <c r="U5" s="1321"/>
      <c r="V5" s="1321" t="s">
        <v>717</v>
      </c>
      <c r="W5" s="1321" t="s">
        <v>717</v>
      </c>
      <c r="X5" s="1321" t="s">
        <v>717</v>
      </c>
      <c r="Y5" s="1321" t="s">
        <v>717</v>
      </c>
      <c r="Z5" s="1321">
        <v>4</v>
      </c>
      <c r="AA5" s="1321">
        <v>7</v>
      </c>
      <c r="AB5" s="1321">
        <v>1</v>
      </c>
      <c r="AC5" s="1321">
        <v>2</v>
      </c>
      <c r="AD5" s="1321">
        <v>5</v>
      </c>
      <c r="AE5" s="1321">
        <v>14</v>
      </c>
      <c r="AF5" s="1321" t="s">
        <v>717</v>
      </c>
      <c r="AG5" s="1321" t="s">
        <v>717</v>
      </c>
      <c r="AH5" s="1321">
        <v>5</v>
      </c>
      <c r="AI5" s="1321">
        <v>106</v>
      </c>
      <c r="AJ5" s="1321">
        <v>2</v>
      </c>
      <c r="AK5" s="1321">
        <v>13</v>
      </c>
      <c r="AL5" s="1321">
        <v>7</v>
      </c>
      <c r="AM5" s="1340">
        <v>41</v>
      </c>
      <c r="AN5" s="1341" t="s">
        <v>807</v>
      </c>
    </row>
    <row r="6" spans="1:40" s="1306" customFormat="1" ht="22.5" customHeight="1">
      <c r="A6" s="1325" t="s">
        <v>1084</v>
      </c>
      <c r="B6" s="1321">
        <v>126</v>
      </c>
      <c r="C6" s="1321">
        <v>12587</v>
      </c>
      <c r="D6" s="1321" t="s">
        <v>717</v>
      </c>
      <c r="E6" s="1321" t="s">
        <v>717</v>
      </c>
      <c r="F6" s="1321" t="s">
        <v>717</v>
      </c>
      <c r="G6" s="1321" t="s">
        <v>717</v>
      </c>
      <c r="H6" s="1321">
        <v>37</v>
      </c>
      <c r="I6" s="1321">
        <v>1291</v>
      </c>
      <c r="J6" s="1321">
        <v>16</v>
      </c>
      <c r="K6" s="1321">
        <v>6118</v>
      </c>
      <c r="L6" s="1321">
        <v>1</v>
      </c>
      <c r="M6" s="1321">
        <v>117</v>
      </c>
      <c r="N6" s="1321">
        <v>3</v>
      </c>
      <c r="O6" s="1321">
        <v>314</v>
      </c>
      <c r="P6" s="1321">
        <v>15</v>
      </c>
      <c r="Q6" s="1321">
        <v>1652</v>
      </c>
      <c r="R6" s="1321">
        <v>15</v>
      </c>
      <c r="S6" s="1321">
        <v>130</v>
      </c>
      <c r="T6" s="1258"/>
      <c r="U6" s="1258"/>
      <c r="V6" s="1321" t="s">
        <v>717</v>
      </c>
      <c r="W6" s="1321" t="s">
        <v>717</v>
      </c>
      <c r="X6" s="1321">
        <v>3</v>
      </c>
      <c r="Y6" s="1321">
        <v>17</v>
      </c>
      <c r="Z6" s="1321">
        <v>11</v>
      </c>
      <c r="AA6" s="1321">
        <v>2189</v>
      </c>
      <c r="AB6" s="1321">
        <v>1</v>
      </c>
      <c r="AC6" s="1321">
        <v>18</v>
      </c>
      <c r="AD6" s="1321" t="s">
        <v>717</v>
      </c>
      <c r="AE6" s="1321" t="s">
        <v>717</v>
      </c>
      <c r="AF6" s="1321">
        <v>1</v>
      </c>
      <c r="AG6" s="1321">
        <v>1</v>
      </c>
      <c r="AH6" s="1321">
        <v>1</v>
      </c>
      <c r="AI6" s="1321">
        <v>10</v>
      </c>
      <c r="AJ6" s="1321" t="s">
        <v>717</v>
      </c>
      <c r="AK6" s="1321" t="s">
        <v>717</v>
      </c>
      <c r="AL6" s="1321">
        <v>22</v>
      </c>
      <c r="AM6" s="1321">
        <v>730</v>
      </c>
      <c r="AN6" s="1324" t="s">
        <v>1084</v>
      </c>
    </row>
    <row r="7" spans="1:40" s="1306" customFormat="1" ht="22.5" customHeight="1">
      <c r="A7" s="1342" t="s">
        <v>2947</v>
      </c>
      <c r="B7" s="1343">
        <v>108</v>
      </c>
      <c r="C7" s="1321">
        <v>1302</v>
      </c>
      <c r="D7" s="1321" t="s">
        <v>717</v>
      </c>
      <c r="E7" s="1321" t="s">
        <v>717</v>
      </c>
      <c r="F7" s="1321" t="s">
        <v>717</v>
      </c>
      <c r="G7" s="1321" t="s">
        <v>717</v>
      </c>
      <c r="H7" s="1321">
        <v>6</v>
      </c>
      <c r="I7" s="1321">
        <v>187</v>
      </c>
      <c r="J7" s="1321">
        <v>1</v>
      </c>
      <c r="K7" s="1321">
        <v>12</v>
      </c>
      <c r="L7" s="1321" t="s">
        <v>717</v>
      </c>
      <c r="M7" s="1321" t="s">
        <v>717</v>
      </c>
      <c r="N7" s="1321" t="s">
        <v>717</v>
      </c>
      <c r="O7" s="1321" t="s">
        <v>717</v>
      </c>
      <c r="P7" s="1321" t="s">
        <v>717</v>
      </c>
      <c r="Q7" s="1321" t="s">
        <v>717</v>
      </c>
      <c r="R7" s="1321">
        <v>26</v>
      </c>
      <c r="S7" s="1321">
        <v>184</v>
      </c>
      <c r="T7" s="1321"/>
      <c r="U7" s="1321"/>
      <c r="V7" s="1321">
        <v>6</v>
      </c>
      <c r="W7" s="1321">
        <v>130</v>
      </c>
      <c r="X7" s="1321">
        <v>8</v>
      </c>
      <c r="Y7" s="1321">
        <v>18</v>
      </c>
      <c r="Z7" s="1321">
        <v>10</v>
      </c>
      <c r="AA7" s="1321">
        <v>46</v>
      </c>
      <c r="AB7" s="1321">
        <v>17</v>
      </c>
      <c r="AC7" s="1321">
        <v>113</v>
      </c>
      <c r="AD7" s="1321">
        <v>7</v>
      </c>
      <c r="AE7" s="1321">
        <v>35</v>
      </c>
      <c r="AF7" s="1321">
        <v>6</v>
      </c>
      <c r="AG7" s="1321">
        <v>48</v>
      </c>
      <c r="AH7" s="1321">
        <v>13</v>
      </c>
      <c r="AI7" s="1321">
        <v>195</v>
      </c>
      <c r="AJ7" s="1321" t="s">
        <v>717</v>
      </c>
      <c r="AK7" s="1321" t="s">
        <v>717</v>
      </c>
      <c r="AL7" s="1321">
        <v>8</v>
      </c>
      <c r="AM7" s="1321">
        <v>334</v>
      </c>
      <c r="AN7" s="1324" t="s">
        <v>2947</v>
      </c>
    </row>
    <row r="8" spans="1:40" s="1306" customFormat="1" ht="22.5" customHeight="1">
      <c r="A8" s="1325" t="s">
        <v>823</v>
      </c>
      <c r="B8" s="1321">
        <v>34</v>
      </c>
      <c r="C8" s="1321">
        <v>128</v>
      </c>
      <c r="D8" s="1321" t="s">
        <v>717</v>
      </c>
      <c r="E8" s="1321" t="s">
        <v>717</v>
      </c>
      <c r="F8" s="1321" t="s">
        <v>717</v>
      </c>
      <c r="G8" s="1321" t="s">
        <v>717</v>
      </c>
      <c r="H8" s="1321">
        <v>6</v>
      </c>
      <c r="I8" s="1321">
        <v>20</v>
      </c>
      <c r="J8" s="1321">
        <v>7</v>
      </c>
      <c r="K8" s="1321">
        <v>38</v>
      </c>
      <c r="L8" s="1321" t="s">
        <v>717</v>
      </c>
      <c r="M8" s="1321" t="s">
        <v>717</v>
      </c>
      <c r="N8" s="1321">
        <v>1</v>
      </c>
      <c r="O8" s="1321">
        <v>10</v>
      </c>
      <c r="P8" s="1321" t="s">
        <v>717</v>
      </c>
      <c r="Q8" s="1321" t="s">
        <v>717</v>
      </c>
      <c r="R8" s="1321">
        <v>7</v>
      </c>
      <c r="S8" s="1321">
        <v>16</v>
      </c>
      <c r="T8" s="1321"/>
      <c r="U8" s="1321"/>
      <c r="V8" s="1321" t="s">
        <v>717</v>
      </c>
      <c r="W8" s="1321" t="s">
        <v>717</v>
      </c>
      <c r="X8" s="1321">
        <v>8</v>
      </c>
      <c r="Y8" s="1321">
        <v>9</v>
      </c>
      <c r="Z8" s="1321" t="s">
        <v>717</v>
      </c>
      <c r="AA8" s="1321" t="s">
        <v>717</v>
      </c>
      <c r="AB8" s="1321">
        <v>2</v>
      </c>
      <c r="AC8" s="1321">
        <v>32</v>
      </c>
      <c r="AD8" s="1321" t="s">
        <v>717</v>
      </c>
      <c r="AE8" s="1321" t="s">
        <v>717</v>
      </c>
      <c r="AF8" s="1321">
        <v>2</v>
      </c>
      <c r="AG8" s="1321">
        <v>2</v>
      </c>
      <c r="AH8" s="1321" t="s">
        <v>717</v>
      </c>
      <c r="AI8" s="1321" t="s">
        <v>717</v>
      </c>
      <c r="AJ8" s="1321" t="s">
        <v>717</v>
      </c>
      <c r="AK8" s="1321" t="s">
        <v>717</v>
      </c>
      <c r="AL8" s="1321">
        <v>1</v>
      </c>
      <c r="AM8" s="1321">
        <v>1</v>
      </c>
      <c r="AN8" s="1324" t="s">
        <v>823</v>
      </c>
    </row>
    <row r="9" spans="1:40" s="1306" customFormat="1" ht="22.5" customHeight="1">
      <c r="A9" s="1325" t="s">
        <v>2948</v>
      </c>
      <c r="B9" s="1258">
        <v>8</v>
      </c>
      <c r="C9" s="1321">
        <v>16</v>
      </c>
      <c r="D9" s="1321" t="s">
        <v>717</v>
      </c>
      <c r="E9" s="1321" t="s">
        <v>717</v>
      </c>
      <c r="F9" s="1321" t="s">
        <v>717</v>
      </c>
      <c r="G9" s="1321" t="s">
        <v>717</v>
      </c>
      <c r="H9" s="1258">
        <v>2</v>
      </c>
      <c r="I9" s="1321">
        <v>9</v>
      </c>
      <c r="J9" s="1258">
        <v>1</v>
      </c>
      <c r="K9" s="1258">
        <v>1</v>
      </c>
      <c r="L9" s="1321" t="s">
        <v>717</v>
      </c>
      <c r="M9" s="1321" t="s">
        <v>717</v>
      </c>
      <c r="N9" s="1321" t="s">
        <v>717</v>
      </c>
      <c r="O9" s="1321" t="s">
        <v>717</v>
      </c>
      <c r="P9" s="1321" t="s">
        <v>717</v>
      </c>
      <c r="Q9" s="1321" t="s">
        <v>717</v>
      </c>
      <c r="R9" s="1321" t="s">
        <v>717</v>
      </c>
      <c r="S9" s="1321" t="s">
        <v>717</v>
      </c>
      <c r="T9" s="1258"/>
      <c r="U9" s="1258"/>
      <c r="V9" s="1258">
        <v>1</v>
      </c>
      <c r="W9" s="1258">
        <v>1</v>
      </c>
      <c r="X9" s="1321" t="s">
        <v>717</v>
      </c>
      <c r="Y9" s="1321" t="s">
        <v>717</v>
      </c>
      <c r="Z9" s="1258">
        <v>1</v>
      </c>
      <c r="AA9" s="1321">
        <v>1</v>
      </c>
      <c r="AB9" s="1321" t="s">
        <v>717</v>
      </c>
      <c r="AC9" s="1321" t="s">
        <v>717</v>
      </c>
      <c r="AD9" s="1258">
        <v>2</v>
      </c>
      <c r="AE9" s="1321">
        <v>2</v>
      </c>
      <c r="AF9" s="1321" t="s">
        <v>717</v>
      </c>
      <c r="AG9" s="1321" t="s">
        <v>717</v>
      </c>
      <c r="AH9" s="1258">
        <v>1</v>
      </c>
      <c r="AI9" s="1321">
        <v>2</v>
      </c>
      <c r="AJ9" s="1321" t="s">
        <v>717</v>
      </c>
      <c r="AK9" s="1321" t="s">
        <v>717</v>
      </c>
      <c r="AL9" s="1321" t="s">
        <v>717</v>
      </c>
      <c r="AM9" s="1321" t="s">
        <v>717</v>
      </c>
      <c r="AN9" s="1344" t="s">
        <v>2948</v>
      </c>
    </row>
    <row r="10" spans="1:40" s="1306" customFormat="1" ht="16.399999999999999" customHeight="1">
      <c r="A10" s="1325"/>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344"/>
    </row>
    <row r="11" spans="1:40" s="1306" customFormat="1" ht="22.5" customHeight="1">
      <c r="A11" s="1325" t="s">
        <v>836</v>
      </c>
      <c r="B11" s="1258">
        <v>64</v>
      </c>
      <c r="C11" s="1321">
        <v>1101</v>
      </c>
      <c r="D11" s="1258" t="s">
        <v>717</v>
      </c>
      <c r="E11" s="1258" t="s">
        <v>717</v>
      </c>
      <c r="F11" s="1258" t="s">
        <v>717</v>
      </c>
      <c r="G11" s="1258" t="s">
        <v>717</v>
      </c>
      <c r="H11" s="1258">
        <v>11</v>
      </c>
      <c r="I11" s="1258">
        <v>106</v>
      </c>
      <c r="J11" s="1258" t="s">
        <v>717</v>
      </c>
      <c r="K11" s="1258" t="s">
        <v>717</v>
      </c>
      <c r="L11" s="1258" t="s">
        <v>717</v>
      </c>
      <c r="M11" s="1258" t="s">
        <v>717</v>
      </c>
      <c r="N11" s="1258">
        <v>2</v>
      </c>
      <c r="O11" s="1258">
        <v>3</v>
      </c>
      <c r="P11" s="1258">
        <v>5</v>
      </c>
      <c r="Q11" s="1258">
        <v>181</v>
      </c>
      <c r="R11" s="1258">
        <v>13</v>
      </c>
      <c r="S11" s="1258">
        <v>79</v>
      </c>
      <c r="T11" s="1258"/>
      <c r="U11" s="1258"/>
      <c r="V11" s="1258" t="s">
        <v>717</v>
      </c>
      <c r="W11" s="1258" t="s">
        <v>717</v>
      </c>
      <c r="X11" s="1258">
        <v>4</v>
      </c>
      <c r="Y11" s="1258">
        <v>21</v>
      </c>
      <c r="Z11" s="1258">
        <v>4</v>
      </c>
      <c r="AA11" s="1258">
        <v>21</v>
      </c>
      <c r="AB11" s="1258">
        <v>2</v>
      </c>
      <c r="AC11" s="1258">
        <v>34</v>
      </c>
      <c r="AD11" s="1258">
        <v>4</v>
      </c>
      <c r="AE11" s="1258">
        <v>35</v>
      </c>
      <c r="AF11" s="1258">
        <v>2</v>
      </c>
      <c r="AG11" s="1258">
        <v>70</v>
      </c>
      <c r="AH11" s="1258">
        <v>14</v>
      </c>
      <c r="AI11" s="1258">
        <v>343</v>
      </c>
      <c r="AJ11" s="1258" t="s">
        <v>717</v>
      </c>
      <c r="AK11" s="1258" t="s">
        <v>717</v>
      </c>
      <c r="AL11" s="1258">
        <v>3</v>
      </c>
      <c r="AM11" s="1258">
        <v>208</v>
      </c>
      <c r="AN11" s="1344" t="s">
        <v>836</v>
      </c>
    </row>
    <row r="12" spans="1:40" s="1306" customFormat="1" ht="22.5" customHeight="1">
      <c r="A12" s="1325" t="s">
        <v>2949</v>
      </c>
      <c r="B12" s="1258">
        <v>89</v>
      </c>
      <c r="C12" s="1321">
        <v>486</v>
      </c>
      <c r="D12" s="1321" t="s">
        <v>717</v>
      </c>
      <c r="E12" s="1321" t="s">
        <v>717</v>
      </c>
      <c r="F12" s="1321" t="s">
        <v>717</v>
      </c>
      <c r="G12" s="1321" t="s">
        <v>717</v>
      </c>
      <c r="H12" s="1258">
        <v>10</v>
      </c>
      <c r="I12" s="1321">
        <v>66</v>
      </c>
      <c r="J12" s="1258">
        <v>2</v>
      </c>
      <c r="K12" s="1321">
        <v>3</v>
      </c>
      <c r="L12" s="1321" t="s">
        <v>717</v>
      </c>
      <c r="M12" s="1321" t="s">
        <v>717</v>
      </c>
      <c r="N12" s="1321" t="s">
        <v>717</v>
      </c>
      <c r="O12" s="1321" t="s">
        <v>717</v>
      </c>
      <c r="P12" s="1258">
        <v>5</v>
      </c>
      <c r="Q12" s="1321">
        <v>76</v>
      </c>
      <c r="R12" s="1258">
        <v>14</v>
      </c>
      <c r="S12" s="1321">
        <v>83</v>
      </c>
      <c r="T12" s="1321"/>
      <c r="U12" s="1321"/>
      <c r="V12" s="1321" t="s">
        <v>717</v>
      </c>
      <c r="W12" s="1321" t="s">
        <v>717</v>
      </c>
      <c r="X12" s="1258">
        <v>30</v>
      </c>
      <c r="Y12" s="1321">
        <v>58</v>
      </c>
      <c r="Z12" s="1258">
        <v>5</v>
      </c>
      <c r="AA12" s="1321">
        <v>40</v>
      </c>
      <c r="AB12" s="1258">
        <v>4</v>
      </c>
      <c r="AC12" s="1321">
        <v>70</v>
      </c>
      <c r="AD12" s="1258">
        <v>5</v>
      </c>
      <c r="AE12" s="1321">
        <v>6</v>
      </c>
      <c r="AF12" s="1258">
        <v>1</v>
      </c>
      <c r="AG12" s="1321">
        <v>11</v>
      </c>
      <c r="AH12" s="1258">
        <v>5</v>
      </c>
      <c r="AI12" s="1321">
        <v>36</v>
      </c>
      <c r="AJ12" s="1258">
        <v>1</v>
      </c>
      <c r="AK12" s="1321">
        <v>11</v>
      </c>
      <c r="AL12" s="1258">
        <v>7</v>
      </c>
      <c r="AM12" s="1321">
        <v>26</v>
      </c>
      <c r="AN12" s="1344" t="s">
        <v>2949</v>
      </c>
    </row>
    <row r="13" spans="1:40" s="1306" customFormat="1" ht="22.5" customHeight="1">
      <c r="A13" s="1325" t="s">
        <v>856</v>
      </c>
      <c r="B13" s="1258">
        <v>23</v>
      </c>
      <c r="C13" s="1321">
        <v>94</v>
      </c>
      <c r="D13" s="1258" t="s">
        <v>717</v>
      </c>
      <c r="E13" s="1258" t="s">
        <v>717</v>
      </c>
      <c r="F13" s="1258" t="s">
        <v>717</v>
      </c>
      <c r="G13" s="1258" t="s">
        <v>717</v>
      </c>
      <c r="H13" s="1258">
        <v>2</v>
      </c>
      <c r="I13" s="1258">
        <v>5</v>
      </c>
      <c r="J13" s="1258">
        <v>2</v>
      </c>
      <c r="K13" s="1258">
        <v>15</v>
      </c>
      <c r="L13" s="1258" t="s">
        <v>717</v>
      </c>
      <c r="M13" s="1258" t="s">
        <v>717</v>
      </c>
      <c r="N13" s="1258" t="s">
        <v>717</v>
      </c>
      <c r="O13" s="1258" t="s">
        <v>717</v>
      </c>
      <c r="P13" s="1258" t="s">
        <v>717</v>
      </c>
      <c r="Q13" s="1258" t="s">
        <v>717</v>
      </c>
      <c r="R13" s="1258">
        <v>4</v>
      </c>
      <c r="S13" s="1258">
        <v>12</v>
      </c>
      <c r="T13" s="1258"/>
      <c r="U13" s="1258"/>
      <c r="V13" s="1258">
        <v>2</v>
      </c>
      <c r="W13" s="1258">
        <v>10</v>
      </c>
      <c r="X13" s="1258">
        <v>2</v>
      </c>
      <c r="Y13" s="1258">
        <v>3</v>
      </c>
      <c r="Z13" s="1258">
        <v>2</v>
      </c>
      <c r="AA13" s="1258">
        <v>6</v>
      </c>
      <c r="AB13" s="1258">
        <v>2</v>
      </c>
      <c r="AC13" s="1258">
        <v>3</v>
      </c>
      <c r="AD13" s="1258">
        <v>3</v>
      </c>
      <c r="AE13" s="1258">
        <v>4</v>
      </c>
      <c r="AF13" s="1258" t="s">
        <v>717</v>
      </c>
      <c r="AG13" s="1258" t="s">
        <v>717</v>
      </c>
      <c r="AH13" s="1258">
        <v>2</v>
      </c>
      <c r="AI13" s="1258">
        <v>32</v>
      </c>
      <c r="AJ13" s="1258" t="s">
        <v>717</v>
      </c>
      <c r="AK13" s="1258" t="s">
        <v>717</v>
      </c>
      <c r="AL13" s="1258">
        <v>2</v>
      </c>
      <c r="AM13" s="1258">
        <v>4</v>
      </c>
      <c r="AN13" s="1344" t="s">
        <v>856</v>
      </c>
    </row>
    <row r="14" spans="1:40" s="1306" customFormat="1" ht="22.5" customHeight="1">
      <c r="A14" s="1325" t="s">
        <v>859</v>
      </c>
      <c r="B14" s="1258">
        <v>48</v>
      </c>
      <c r="C14" s="1321">
        <v>709</v>
      </c>
      <c r="D14" s="1258" t="s">
        <v>717</v>
      </c>
      <c r="E14" s="1258" t="s">
        <v>717</v>
      </c>
      <c r="F14" s="1258" t="s">
        <v>717</v>
      </c>
      <c r="G14" s="1258" t="s">
        <v>717</v>
      </c>
      <c r="H14" s="1258">
        <v>5</v>
      </c>
      <c r="I14" s="1258">
        <v>31</v>
      </c>
      <c r="J14" s="1258">
        <v>4</v>
      </c>
      <c r="K14" s="1258">
        <v>7</v>
      </c>
      <c r="L14" s="1258" t="s">
        <v>717</v>
      </c>
      <c r="M14" s="1258" t="s">
        <v>717</v>
      </c>
      <c r="N14" s="1258" t="s">
        <v>717</v>
      </c>
      <c r="O14" s="1258" t="s">
        <v>717</v>
      </c>
      <c r="P14" s="1258">
        <v>2</v>
      </c>
      <c r="Q14" s="1258">
        <v>75</v>
      </c>
      <c r="R14" s="1258">
        <v>17</v>
      </c>
      <c r="S14" s="1258">
        <v>190</v>
      </c>
      <c r="T14" s="1258"/>
      <c r="U14" s="1258"/>
      <c r="V14" s="1258" t="s">
        <v>717</v>
      </c>
      <c r="W14" s="1258" t="s">
        <v>717</v>
      </c>
      <c r="X14" s="1258">
        <v>3</v>
      </c>
      <c r="Y14" s="1258">
        <v>14</v>
      </c>
      <c r="Z14" s="1258">
        <v>1</v>
      </c>
      <c r="AA14" s="1258">
        <v>1</v>
      </c>
      <c r="AB14" s="1258">
        <v>1</v>
      </c>
      <c r="AC14" s="1258">
        <v>10</v>
      </c>
      <c r="AD14" s="1258">
        <v>3</v>
      </c>
      <c r="AE14" s="1258">
        <v>35</v>
      </c>
      <c r="AF14" s="1258">
        <v>5</v>
      </c>
      <c r="AG14" s="1258">
        <v>143</v>
      </c>
      <c r="AH14" s="1258">
        <v>3</v>
      </c>
      <c r="AI14" s="1258">
        <v>174</v>
      </c>
      <c r="AJ14" s="1258" t="s">
        <v>717</v>
      </c>
      <c r="AK14" s="1258" t="s">
        <v>717</v>
      </c>
      <c r="AL14" s="1258">
        <v>4</v>
      </c>
      <c r="AM14" s="1258">
        <v>29</v>
      </c>
      <c r="AN14" s="1344" t="s">
        <v>859</v>
      </c>
    </row>
    <row r="15" spans="1:40" s="1306" customFormat="1" ht="22.5" customHeight="1">
      <c r="A15" s="1325" t="s">
        <v>863</v>
      </c>
      <c r="B15" s="1258">
        <v>231</v>
      </c>
      <c r="C15" s="1321">
        <v>2537</v>
      </c>
      <c r="D15" s="1258" t="s">
        <v>717</v>
      </c>
      <c r="E15" s="1258" t="s">
        <v>717</v>
      </c>
      <c r="F15" s="1258" t="s">
        <v>717</v>
      </c>
      <c r="G15" s="1258" t="s">
        <v>717</v>
      </c>
      <c r="H15" s="1258" t="s">
        <v>717</v>
      </c>
      <c r="I15" s="1258" t="s">
        <v>717</v>
      </c>
      <c r="J15" s="1258">
        <v>1</v>
      </c>
      <c r="K15" s="1258">
        <v>14</v>
      </c>
      <c r="L15" s="1258">
        <v>1</v>
      </c>
      <c r="M15" s="1258">
        <v>1</v>
      </c>
      <c r="N15" s="1258">
        <v>2</v>
      </c>
      <c r="O15" s="1258">
        <v>49</v>
      </c>
      <c r="P15" s="1258">
        <v>5</v>
      </c>
      <c r="Q15" s="1258">
        <v>664</v>
      </c>
      <c r="R15" s="1258">
        <v>91</v>
      </c>
      <c r="S15" s="1258">
        <v>537</v>
      </c>
      <c r="T15" s="1258"/>
      <c r="U15" s="1258"/>
      <c r="V15" s="1258">
        <v>4</v>
      </c>
      <c r="W15" s="1258">
        <v>14</v>
      </c>
      <c r="X15" s="1258">
        <v>11</v>
      </c>
      <c r="Y15" s="1258">
        <v>75</v>
      </c>
      <c r="Z15" s="1258">
        <v>5</v>
      </c>
      <c r="AA15" s="1258">
        <v>17</v>
      </c>
      <c r="AB15" s="1258">
        <v>52</v>
      </c>
      <c r="AC15" s="1258">
        <v>802</v>
      </c>
      <c r="AD15" s="1258">
        <v>19</v>
      </c>
      <c r="AE15" s="1258">
        <v>128</v>
      </c>
      <c r="AF15" s="1258">
        <v>13</v>
      </c>
      <c r="AG15" s="1258">
        <v>91</v>
      </c>
      <c r="AH15" s="1258">
        <v>9</v>
      </c>
      <c r="AI15" s="1258">
        <v>51</v>
      </c>
      <c r="AJ15" s="1258">
        <v>1</v>
      </c>
      <c r="AK15" s="1258">
        <v>8</v>
      </c>
      <c r="AL15" s="1258">
        <v>17</v>
      </c>
      <c r="AM15" s="1258">
        <v>86</v>
      </c>
      <c r="AN15" s="1344" t="s">
        <v>863</v>
      </c>
    </row>
    <row r="16" spans="1:40" s="1306" customFormat="1" ht="16.399999999999999" customHeight="1">
      <c r="A16" s="1325"/>
      <c r="B16" s="1258"/>
      <c r="C16" s="1258"/>
      <c r="D16" s="1258"/>
      <c r="E16" s="1258"/>
      <c r="F16" s="1258"/>
      <c r="G16" s="1258"/>
      <c r="H16" s="1258"/>
      <c r="I16" s="1258"/>
      <c r="J16" s="1258"/>
      <c r="K16" s="1258"/>
      <c r="L16" s="1258"/>
      <c r="M16" s="1258"/>
      <c r="N16" s="1258"/>
      <c r="O16" s="1258"/>
      <c r="P16" s="1258"/>
      <c r="Q16" s="1258"/>
      <c r="R16" s="1258"/>
      <c r="S16" s="1258"/>
      <c r="T16" s="1258"/>
      <c r="U16" s="1258"/>
      <c r="V16" s="1258"/>
      <c r="W16" s="1258"/>
      <c r="X16" s="1258"/>
      <c r="Y16" s="1258"/>
      <c r="Z16" s="1258"/>
      <c r="AA16" s="1258"/>
      <c r="AB16" s="1258"/>
      <c r="AC16" s="1258"/>
      <c r="AD16" s="1258"/>
      <c r="AE16" s="1258"/>
      <c r="AF16" s="1258"/>
      <c r="AG16" s="1258"/>
      <c r="AH16" s="1258"/>
      <c r="AI16" s="1258"/>
      <c r="AJ16" s="1258"/>
      <c r="AK16" s="1258"/>
      <c r="AL16" s="1258"/>
      <c r="AM16" s="1258"/>
      <c r="AN16" s="1344"/>
    </row>
    <row r="17" spans="1:40" s="1306" customFormat="1" ht="22.5" customHeight="1">
      <c r="A17" s="1325" t="s">
        <v>867</v>
      </c>
      <c r="B17" s="1258">
        <v>45</v>
      </c>
      <c r="C17" s="1321">
        <v>294</v>
      </c>
      <c r="D17" s="1258" t="s">
        <v>717</v>
      </c>
      <c r="E17" s="1258" t="s">
        <v>717</v>
      </c>
      <c r="F17" s="1258" t="s">
        <v>717</v>
      </c>
      <c r="G17" s="1258" t="s">
        <v>717</v>
      </c>
      <c r="H17" s="1258">
        <v>3</v>
      </c>
      <c r="I17" s="1258">
        <v>64</v>
      </c>
      <c r="J17" s="1258">
        <v>5</v>
      </c>
      <c r="K17" s="1258">
        <v>16</v>
      </c>
      <c r="L17" s="1258" t="s">
        <v>717</v>
      </c>
      <c r="M17" s="1258" t="s">
        <v>717</v>
      </c>
      <c r="N17" s="1258">
        <v>1</v>
      </c>
      <c r="O17" s="1258">
        <v>1</v>
      </c>
      <c r="P17" s="1258">
        <v>1</v>
      </c>
      <c r="Q17" s="1258">
        <v>20</v>
      </c>
      <c r="R17" s="1258">
        <v>9</v>
      </c>
      <c r="S17" s="1258">
        <v>108</v>
      </c>
      <c r="T17" s="1258"/>
      <c r="U17" s="1258"/>
      <c r="V17" s="1258" t="s">
        <v>717</v>
      </c>
      <c r="W17" s="1258" t="s">
        <v>717</v>
      </c>
      <c r="X17" s="1258">
        <v>4</v>
      </c>
      <c r="Y17" s="1258">
        <v>7</v>
      </c>
      <c r="Z17" s="1258">
        <v>4</v>
      </c>
      <c r="AA17" s="1258">
        <v>18</v>
      </c>
      <c r="AB17" s="1258">
        <v>3</v>
      </c>
      <c r="AC17" s="1258">
        <v>6</v>
      </c>
      <c r="AD17" s="1258">
        <v>7</v>
      </c>
      <c r="AE17" s="1258">
        <v>26</v>
      </c>
      <c r="AF17" s="1258">
        <v>2</v>
      </c>
      <c r="AG17" s="1258">
        <v>2</v>
      </c>
      <c r="AH17" s="1258">
        <v>2</v>
      </c>
      <c r="AI17" s="1258">
        <v>12</v>
      </c>
      <c r="AJ17" s="1258" t="s">
        <v>717</v>
      </c>
      <c r="AK17" s="1258" t="s">
        <v>717</v>
      </c>
      <c r="AL17" s="1258">
        <v>4</v>
      </c>
      <c r="AM17" s="1258">
        <v>14</v>
      </c>
      <c r="AN17" s="1344" t="s">
        <v>867</v>
      </c>
    </row>
    <row r="18" spans="1:40" s="1306" customFormat="1" ht="22.5" customHeight="1">
      <c r="A18" s="1325" t="s">
        <v>1591</v>
      </c>
      <c r="B18" s="1258">
        <v>12</v>
      </c>
      <c r="C18" s="1321">
        <v>33</v>
      </c>
      <c r="D18" s="1258" t="s">
        <v>717</v>
      </c>
      <c r="E18" s="1258" t="s">
        <v>717</v>
      </c>
      <c r="F18" s="1258" t="s">
        <v>717</v>
      </c>
      <c r="G18" s="1258" t="s">
        <v>717</v>
      </c>
      <c r="H18" s="1258">
        <v>3</v>
      </c>
      <c r="I18" s="1258">
        <v>12</v>
      </c>
      <c r="J18" s="1258" t="s">
        <v>717</v>
      </c>
      <c r="K18" s="1258" t="s">
        <v>717</v>
      </c>
      <c r="L18" s="1258" t="s">
        <v>717</v>
      </c>
      <c r="M18" s="1258" t="s">
        <v>717</v>
      </c>
      <c r="N18" s="1258" t="s">
        <v>717</v>
      </c>
      <c r="O18" s="1258" t="s">
        <v>717</v>
      </c>
      <c r="P18" s="1258" t="s">
        <v>717</v>
      </c>
      <c r="Q18" s="1258" t="s">
        <v>717</v>
      </c>
      <c r="R18" s="1258">
        <v>2</v>
      </c>
      <c r="S18" s="1258">
        <v>5</v>
      </c>
      <c r="T18" s="1258"/>
      <c r="U18" s="1258"/>
      <c r="V18" s="1258" t="s">
        <v>717</v>
      </c>
      <c r="W18" s="1258" t="s">
        <v>717</v>
      </c>
      <c r="X18" s="1258">
        <v>1</v>
      </c>
      <c r="Y18" s="1258">
        <v>2</v>
      </c>
      <c r="Z18" s="1258">
        <v>2</v>
      </c>
      <c r="AA18" s="1258">
        <v>4</v>
      </c>
      <c r="AB18" s="1258" t="s">
        <v>717</v>
      </c>
      <c r="AC18" s="1258" t="s">
        <v>717</v>
      </c>
      <c r="AD18" s="1258">
        <v>1</v>
      </c>
      <c r="AE18" s="1258">
        <v>2</v>
      </c>
      <c r="AF18" s="1258">
        <v>1</v>
      </c>
      <c r="AG18" s="1258">
        <v>1</v>
      </c>
      <c r="AH18" s="1258">
        <v>1</v>
      </c>
      <c r="AI18" s="1258">
        <v>5</v>
      </c>
      <c r="AJ18" s="1258" t="s">
        <v>717</v>
      </c>
      <c r="AK18" s="1258" t="s">
        <v>717</v>
      </c>
      <c r="AL18" s="1258">
        <v>1</v>
      </c>
      <c r="AM18" s="1258">
        <v>2</v>
      </c>
      <c r="AN18" s="1344" t="s">
        <v>1591</v>
      </c>
    </row>
    <row r="19" spans="1:40" s="1306" customFormat="1" ht="22.5" customHeight="1">
      <c r="A19" s="1327" t="s">
        <v>1618</v>
      </c>
      <c r="B19" s="1258">
        <v>6</v>
      </c>
      <c r="C19" s="1321">
        <v>58</v>
      </c>
      <c r="D19" s="1258" t="s">
        <v>717</v>
      </c>
      <c r="E19" s="1258" t="s">
        <v>717</v>
      </c>
      <c r="F19" s="1258" t="s">
        <v>717</v>
      </c>
      <c r="G19" s="1258" t="s">
        <v>717</v>
      </c>
      <c r="H19" s="1258">
        <v>3</v>
      </c>
      <c r="I19" s="1258">
        <v>33</v>
      </c>
      <c r="J19" s="1258">
        <v>1</v>
      </c>
      <c r="K19" s="1258">
        <v>11</v>
      </c>
      <c r="L19" s="1258" t="s">
        <v>717</v>
      </c>
      <c r="M19" s="1258" t="s">
        <v>717</v>
      </c>
      <c r="N19" s="1258" t="s">
        <v>717</v>
      </c>
      <c r="O19" s="1258" t="s">
        <v>717</v>
      </c>
      <c r="P19" s="1258" t="s">
        <v>717</v>
      </c>
      <c r="Q19" s="1258" t="s">
        <v>717</v>
      </c>
      <c r="R19" s="1258">
        <v>1</v>
      </c>
      <c r="S19" s="1258">
        <v>13</v>
      </c>
      <c r="T19" s="1258"/>
      <c r="U19" s="1258"/>
      <c r="V19" s="1258" t="s">
        <v>717</v>
      </c>
      <c r="W19" s="1258" t="s">
        <v>717</v>
      </c>
      <c r="X19" s="1258" t="s">
        <v>717</v>
      </c>
      <c r="Y19" s="1258" t="s">
        <v>717</v>
      </c>
      <c r="Z19" s="1258" t="s">
        <v>717</v>
      </c>
      <c r="AA19" s="1258" t="s">
        <v>717</v>
      </c>
      <c r="AB19" s="1258" t="s">
        <v>717</v>
      </c>
      <c r="AC19" s="1258" t="s">
        <v>717</v>
      </c>
      <c r="AD19" s="1258">
        <v>1</v>
      </c>
      <c r="AE19" s="1258">
        <v>1</v>
      </c>
      <c r="AF19" s="1258" t="s">
        <v>717</v>
      </c>
      <c r="AG19" s="1258" t="s">
        <v>717</v>
      </c>
      <c r="AH19" s="1258" t="s">
        <v>717</v>
      </c>
      <c r="AI19" s="1258" t="s">
        <v>717</v>
      </c>
      <c r="AJ19" s="1258" t="s">
        <v>717</v>
      </c>
      <c r="AK19" s="1258" t="s">
        <v>717</v>
      </c>
      <c r="AL19" s="1258" t="s">
        <v>717</v>
      </c>
      <c r="AM19" s="1258" t="s">
        <v>717</v>
      </c>
      <c r="AN19" s="1345" t="s">
        <v>1618</v>
      </c>
    </row>
    <row r="20" spans="1:40" s="1306" customFormat="1" ht="22.5" customHeight="1">
      <c r="A20" s="1325" t="s">
        <v>876</v>
      </c>
      <c r="B20" s="1258">
        <v>173</v>
      </c>
      <c r="C20" s="1321">
        <v>838</v>
      </c>
      <c r="D20" s="1258" t="s">
        <v>717</v>
      </c>
      <c r="E20" s="1258" t="s">
        <v>717</v>
      </c>
      <c r="F20" s="1258" t="s">
        <v>717</v>
      </c>
      <c r="G20" s="1258" t="s">
        <v>717</v>
      </c>
      <c r="H20" s="1258">
        <v>1</v>
      </c>
      <c r="I20" s="1258">
        <v>31</v>
      </c>
      <c r="J20" s="1258">
        <v>2</v>
      </c>
      <c r="K20" s="1258">
        <v>10</v>
      </c>
      <c r="L20" s="1258" t="s">
        <v>717</v>
      </c>
      <c r="M20" s="1258" t="s">
        <v>717</v>
      </c>
      <c r="N20" s="1258" t="s">
        <v>717</v>
      </c>
      <c r="O20" s="1258" t="s">
        <v>717</v>
      </c>
      <c r="P20" s="1258" t="s">
        <v>717</v>
      </c>
      <c r="Q20" s="1258" t="s">
        <v>717</v>
      </c>
      <c r="R20" s="1258">
        <v>18</v>
      </c>
      <c r="S20" s="1258">
        <v>101</v>
      </c>
      <c r="T20" s="1258"/>
      <c r="U20" s="1258"/>
      <c r="V20" s="1258">
        <v>6</v>
      </c>
      <c r="W20" s="1258">
        <v>161</v>
      </c>
      <c r="X20" s="1258">
        <v>10</v>
      </c>
      <c r="Y20" s="1258">
        <v>26</v>
      </c>
      <c r="Z20" s="1258">
        <v>1</v>
      </c>
      <c r="AA20" s="1258">
        <v>7</v>
      </c>
      <c r="AB20" s="1258">
        <v>124</v>
      </c>
      <c r="AC20" s="1258">
        <v>443</v>
      </c>
      <c r="AD20" s="1258">
        <v>3</v>
      </c>
      <c r="AE20" s="1258">
        <v>7</v>
      </c>
      <c r="AF20" s="1258">
        <v>1</v>
      </c>
      <c r="AG20" s="1258">
        <v>13</v>
      </c>
      <c r="AH20" s="1258">
        <v>4</v>
      </c>
      <c r="AI20" s="1258">
        <v>18</v>
      </c>
      <c r="AJ20" s="1258" t="s">
        <v>717</v>
      </c>
      <c r="AK20" s="1258" t="s">
        <v>717</v>
      </c>
      <c r="AL20" s="1258">
        <v>3</v>
      </c>
      <c r="AM20" s="1258">
        <v>21</v>
      </c>
      <c r="AN20" s="1344" t="s">
        <v>876</v>
      </c>
    </row>
    <row r="21" spans="1:40" s="1306" customFormat="1" ht="22.5" customHeight="1">
      <c r="A21" s="1325" t="s">
        <v>2950</v>
      </c>
      <c r="B21" s="1258">
        <v>67</v>
      </c>
      <c r="C21" s="1321">
        <v>360</v>
      </c>
      <c r="D21" s="1321" t="s">
        <v>717</v>
      </c>
      <c r="E21" s="1321" t="s">
        <v>717</v>
      </c>
      <c r="F21" s="1321" t="s">
        <v>717</v>
      </c>
      <c r="G21" s="1321" t="s">
        <v>717</v>
      </c>
      <c r="H21" s="1258">
        <v>2</v>
      </c>
      <c r="I21" s="1321">
        <v>19</v>
      </c>
      <c r="J21" s="1258">
        <v>2</v>
      </c>
      <c r="K21" s="1321">
        <v>3</v>
      </c>
      <c r="L21" s="1321" t="s">
        <v>717</v>
      </c>
      <c r="M21" s="1321" t="s">
        <v>717</v>
      </c>
      <c r="N21" s="1321" t="s">
        <v>717</v>
      </c>
      <c r="O21" s="1321" t="s">
        <v>717</v>
      </c>
      <c r="P21" s="1258">
        <v>1</v>
      </c>
      <c r="Q21" s="1321">
        <v>3</v>
      </c>
      <c r="R21" s="1258">
        <v>22</v>
      </c>
      <c r="S21" s="1321">
        <v>76</v>
      </c>
      <c r="T21" s="1321"/>
      <c r="U21" s="1321"/>
      <c r="V21" s="1321" t="s">
        <v>717</v>
      </c>
      <c r="W21" s="1321" t="s">
        <v>717</v>
      </c>
      <c r="X21" s="1258">
        <v>8</v>
      </c>
      <c r="Y21" s="1321">
        <v>29</v>
      </c>
      <c r="Z21" s="1258">
        <v>6</v>
      </c>
      <c r="AA21" s="1321">
        <v>10</v>
      </c>
      <c r="AB21" s="1258">
        <v>13</v>
      </c>
      <c r="AC21" s="1321">
        <v>160</v>
      </c>
      <c r="AD21" s="1258">
        <v>4</v>
      </c>
      <c r="AE21" s="1321">
        <v>8</v>
      </c>
      <c r="AF21" s="1258">
        <v>4</v>
      </c>
      <c r="AG21" s="1321">
        <v>21</v>
      </c>
      <c r="AH21" s="1258">
        <v>3</v>
      </c>
      <c r="AI21" s="1321">
        <v>27</v>
      </c>
      <c r="AJ21" s="1321" t="s">
        <v>717</v>
      </c>
      <c r="AK21" s="1321" t="s">
        <v>717</v>
      </c>
      <c r="AL21" s="1258">
        <v>2</v>
      </c>
      <c r="AM21" s="1321">
        <v>4</v>
      </c>
      <c r="AN21" s="1344" t="s">
        <v>2950</v>
      </c>
    </row>
    <row r="22" spans="1:40" s="1306" customFormat="1" ht="16.399999999999999" customHeight="1">
      <c r="A22" s="1325"/>
      <c r="B22" s="1258"/>
      <c r="C22" s="1258"/>
      <c r="D22" s="1258"/>
      <c r="E22" s="1258"/>
      <c r="F22" s="1258"/>
      <c r="G22" s="1258"/>
      <c r="H22" s="1258"/>
      <c r="I22" s="1258"/>
      <c r="J22" s="1258"/>
      <c r="K22" s="1258"/>
      <c r="L22" s="1258"/>
      <c r="M22" s="1258"/>
      <c r="N22" s="1258"/>
      <c r="O22" s="1258"/>
      <c r="P22" s="1258"/>
      <c r="Q22" s="1258"/>
      <c r="R22" s="1258"/>
      <c r="S22" s="1258"/>
      <c r="T22" s="1258"/>
      <c r="U22" s="1258"/>
      <c r="V22" s="1258"/>
      <c r="W22" s="1258"/>
      <c r="X22" s="1258"/>
      <c r="Y22" s="1258"/>
      <c r="Z22" s="1258"/>
      <c r="AA22" s="1258"/>
      <c r="AB22" s="1258"/>
      <c r="AC22" s="1258"/>
      <c r="AD22" s="1258"/>
      <c r="AE22" s="1258"/>
      <c r="AF22" s="1258"/>
      <c r="AG22" s="1258"/>
      <c r="AH22" s="1258"/>
      <c r="AI22" s="1258"/>
      <c r="AJ22" s="1258"/>
      <c r="AK22" s="1258"/>
      <c r="AL22" s="1258"/>
      <c r="AM22" s="1258"/>
      <c r="AN22" s="1344"/>
    </row>
    <row r="23" spans="1:40" s="1306" customFormat="1" ht="22.5" customHeight="1">
      <c r="A23" s="1327" t="s">
        <v>2951</v>
      </c>
      <c r="B23" s="1258">
        <v>792</v>
      </c>
      <c r="C23" s="1321">
        <v>6901</v>
      </c>
      <c r="D23" s="1258">
        <v>3</v>
      </c>
      <c r="E23" s="1321">
        <v>11</v>
      </c>
      <c r="F23" s="1321" t="s">
        <v>717</v>
      </c>
      <c r="G23" s="1321" t="s">
        <v>717</v>
      </c>
      <c r="H23" s="1258">
        <v>53</v>
      </c>
      <c r="I23" s="1321">
        <v>363</v>
      </c>
      <c r="J23" s="1258">
        <v>200</v>
      </c>
      <c r="K23" s="1321">
        <v>1923</v>
      </c>
      <c r="L23" s="1258">
        <v>1</v>
      </c>
      <c r="M23" s="1258">
        <v>1</v>
      </c>
      <c r="N23" s="1258">
        <v>2</v>
      </c>
      <c r="O23" s="1321">
        <v>8</v>
      </c>
      <c r="P23" s="1258">
        <v>11</v>
      </c>
      <c r="Q23" s="1321">
        <v>156</v>
      </c>
      <c r="R23" s="1258">
        <v>203</v>
      </c>
      <c r="S23" s="1321">
        <v>1848</v>
      </c>
      <c r="T23" s="1321"/>
      <c r="U23" s="1321"/>
      <c r="V23" s="1258">
        <v>12</v>
      </c>
      <c r="W23" s="1321">
        <v>106</v>
      </c>
      <c r="X23" s="1258">
        <v>30</v>
      </c>
      <c r="Y23" s="1321">
        <v>169</v>
      </c>
      <c r="Z23" s="1258">
        <v>20</v>
      </c>
      <c r="AA23" s="1321">
        <v>142</v>
      </c>
      <c r="AB23" s="1258">
        <v>38</v>
      </c>
      <c r="AC23" s="1321">
        <v>170</v>
      </c>
      <c r="AD23" s="1258">
        <v>73</v>
      </c>
      <c r="AE23" s="1321">
        <v>241</v>
      </c>
      <c r="AF23" s="1258">
        <v>16</v>
      </c>
      <c r="AG23" s="1321">
        <v>107</v>
      </c>
      <c r="AH23" s="1258">
        <v>64</v>
      </c>
      <c r="AI23" s="1321">
        <v>1266</v>
      </c>
      <c r="AJ23" s="1258">
        <v>7</v>
      </c>
      <c r="AK23" s="1321">
        <v>91</v>
      </c>
      <c r="AL23" s="1258">
        <v>59</v>
      </c>
      <c r="AM23" s="1321">
        <v>299</v>
      </c>
      <c r="AN23" s="1345" t="s">
        <v>2951</v>
      </c>
    </row>
    <row r="24" spans="1:40" s="1306" customFormat="1" ht="22.5" customHeight="1">
      <c r="A24" s="1325" t="s">
        <v>887</v>
      </c>
      <c r="B24" s="1258">
        <v>1</v>
      </c>
      <c r="C24" s="1321">
        <v>1</v>
      </c>
      <c r="D24" s="1258" t="s">
        <v>717</v>
      </c>
      <c r="E24" s="1258" t="s">
        <v>717</v>
      </c>
      <c r="F24" s="1258" t="s">
        <v>717</v>
      </c>
      <c r="G24" s="1258" t="s">
        <v>717</v>
      </c>
      <c r="H24" s="1258" t="s">
        <v>717</v>
      </c>
      <c r="I24" s="1321" t="s">
        <v>717</v>
      </c>
      <c r="J24" s="1258" t="s">
        <v>717</v>
      </c>
      <c r="K24" s="1321" t="s">
        <v>717</v>
      </c>
      <c r="L24" s="1258" t="s">
        <v>717</v>
      </c>
      <c r="M24" s="1258" t="s">
        <v>717</v>
      </c>
      <c r="N24" s="1258" t="s">
        <v>717</v>
      </c>
      <c r="O24" s="1321" t="s">
        <v>717</v>
      </c>
      <c r="P24" s="1258" t="s">
        <v>717</v>
      </c>
      <c r="Q24" s="1321" t="s">
        <v>717</v>
      </c>
      <c r="R24" s="1258" t="s">
        <v>717</v>
      </c>
      <c r="S24" s="1321" t="s">
        <v>717</v>
      </c>
      <c r="T24" s="1321"/>
      <c r="U24" s="1321"/>
      <c r="V24" s="1258" t="s">
        <v>717</v>
      </c>
      <c r="W24" s="1321" t="s">
        <v>717</v>
      </c>
      <c r="X24" s="1258">
        <v>1</v>
      </c>
      <c r="Y24" s="1321">
        <v>1</v>
      </c>
      <c r="Z24" s="1258" t="s">
        <v>717</v>
      </c>
      <c r="AA24" s="1321" t="s">
        <v>717</v>
      </c>
      <c r="AB24" s="1258" t="s">
        <v>717</v>
      </c>
      <c r="AC24" s="1321" t="s">
        <v>717</v>
      </c>
      <c r="AD24" s="1258" t="s">
        <v>717</v>
      </c>
      <c r="AE24" s="1321" t="s">
        <v>717</v>
      </c>
      <c r="AF24" s="1258" t="s">
        <v>717</v>
      </c>
      <c r="AG24" s="1321" t="s">
        <v>717</v>
      </c>
      <c r="AH24" s="1258" t="s">
        <v>717</v>
      </c>
      <c r="AI24" s="1321" t="s">
        <v>717</v>
      </c>
      <c r="AJ24" s="1258" t="s">
        <v>717</v>
      </c>
      <c r="AK24" s="1321" t="s">
        <v>717</v>
      </c>
      <c r="AL24" s="1258" t="s">
        <v>717</v>
      </c>
      <c r="AM24" s="1321" t="s">
        <v>717</v>
      </c>
      <c r="AN24" s="1344" t="s">
        <v>2952</v>
      </c>
    </row>
    <row r="25" spans="1:40" s="1306" customFormat="1" ht="22.5" customHeight="1">
      <c r="A25" s="1325" t="s">
        <v>2953</v>
      </c>
      <c r="B25" s="1258">
        <v>485</v>
      </c>
      <c r="C25" s="1321">
        <v>4030</v>
      </c>
      <c r="D25" s="1258">
        <v>1</v>
      </c>
      <c r="E25" s="1258">
        <v>49</v>
      </c>
      <c r="F25" s="1258" t="s">
        <v>717</v>
      </c>
      <c r="G25" s="1258" t="s">
        <v>717</v>
      </c>
      <c r="H25" s="1258">
        <v>40</v>
      </c>
      <c r="I25" s="1321">
        <v>246</v>
      </c>
      <c r="J25" s="1258">
        <v>23</v>
      </c>
      <c r="K25" s="1321">
        <v>150</v>
      </c>
      <c r="L25" s="1258">
        <v>1</v>
      </c>
      <c r="M25" s="1258">
        <v>1</v>
      </c>
      <c r="N25" s="1258">
        <v>3</v>
      </c>
      <c r="O25" s="1258">
        <v>21</v>
      </c>
      <c r="P25" s="1258">
        <v>18</v>
      </c>
      <c r="Q25" s="1321">
        <v>646</v>
      </c>
      <c r="R25" s="1258">
        <v>114</v>
      </c>
      <c r="S25" s="1321">
        <v>903</v>
      </c>
      <c r="T25" s="1321"/>
      <c r="U25" s="1321"/>
      <c r="V25" s="1258">
        <v>6</v>
      </c>
      <c r="W25" s="1258">
        <v>23</v>
      </c>
      <c r="X25" s="1258">
        <v>95</v>
      </c>
      <c r="Y25" s="1321">
        <v>252</v>
      </c>
      <c r="Z25" s="1258">
        <v>20</v>
      </c>
      <c r="AA25" s="1258">
        <v>210</v>
      </c>
      <c r="AB25" s="1258">
        <v>43</v>
      </c>
      <c r="AC25" s="1258">
        <v>430</v>
      </c>
      <c r="AD25" s="1258">
        <v>41</v>
      </c>
      <c r="AE25" s="1321">
        <v>144</v>
      </c>
      <c r="AF25" s="1258">
        <v>14</v>
      </c>
      <c r="AG25" s="1258">
        <v>62</v>
      </c>
      <c r="AH25" s="1258">
        <v>44</v>
      </c>
      <c r="AI25" s="1321">
        <v>727</v>
      </c>
      <c r="AJ25" s="1258">
        <v>1</v>
      </c>
      <c r="AK25" s="1258">
        <v>8</v>
      </c>
      <c r="AL25" s="1258">
        <v>21</v>
      </c>
      <c r="AM25" s="1321">
        <v>158</v>
      </c>
      <c r="AN25" s="1344" t="s">
        <v>2953</v>
      </c>
    </row>
    <row r="26" spans="1:40" s="1306" customFormat="1" ht="22.5" customHeight="1">
      <c r="A26" s="1325" t="s">
        <v>2954</v>
      </c>
      <c r="B26" s="1258">
        <v>42</v>
      </c>
      <c r="C26" s="1321">
        <v>650</v>
      </c>
      <c r="D26" s="1258" t="s">
        <v>717</v>
      </c>
      <c r="E26" s="1258" t="s">
        <v>717</v>
      </c>
      <c r="F26" s="1258" t="s">
        <v>717</v>
      </c>
      <c r="G26" s="1258" t="s">
        <v>717</v>
      </c>
      <c r="H26" s="1258" t="s">
        <v>717</v>
      </c>
      <c r="I26" s="1258" t="s">
        <v>717</v>
      </c>
      <c r="J26" s="1258">
        <v>20</v>
      </c>
      <c r="K26" s="1258">
        <v>447</v>
      </c>
      <c r="L26" s="1258" t="s">
        <v>717</v>
      </c>
      <c r="M26" s="1258" t="s">
        <v>717</v>
      </c>
      <c r="N26" s="1258" t="s">
        <v>717</v>
      </c>
      <c r="O26" s="1258" t="s">
        <v>717</v>
      </c>
      <c r="P26" s="1258">
        <v>1</v>
      </c>
      <c r="Q26" s="1258">
        <v>11</v>
      </c>
      <c r="R26" s="1258">
        <v>13</v>
      </c>
      <c r="S26" s="1258">
        <v>163</v>
      </c>
      <c r="T26" s="1258"/>
      <c r="U26" s="1258"/>
      <c r="V26" s="1321" t="s">
        <v>717</v>
      </c>
      <c r="W26" s="1321" t="s">
        <v>717</v>
      </c>
      <c r="X26" s="1258">
        <v>1</v>
      </c>
      <c r="Y26" s="1258">
        <v>1</v>
      </c>
      <c r="Z26" s="1321" t="s">
        <v>717</v>
      </c>
      <c r="AA26" s="1321" t="s">
        <v>717</v>
      </c>
      <c r="AB26" s="1321" t="s">
        <v>717</v>
      </c>
      <c r="AC26" s="1321" t="s">
        <v>717</v>
      </c>
      <c r="AD26" s="1258">
        <v>2</v>
      </c>
      <c r="AE26" s="1258">
        <v>4</v>
      </c>
      <c r="AF26" s="1321" t="s">
        <v>717</v>
      </c>
      <c r="AG26" s="1321" t="s">
        <v>717</v>
      </c>
      <c r="AH26" s="1258">
        <v>1</v>
      </c>
      <c r="AI26" s="1258">
        <v>5</v>
      </c>
      <c r="AJ26" s="1321" t="s">
        <v>717</v>
      </c>
      <c r="AK26" s="1321" t="s">
        <v>717</v>
      </c>
      <c r="AL26" s="1258">
        <v>4</v>
      </c>
      <c r="AM26" s="1258">
        <v>19</v>
      </c>
      <c r="AN26" s="1344" t="s">
        <v>2954</v>
      </c>
    </row>
    <row r="27" spans="1:40" s="1306" customFormat="1" ht="22.5" customHeight="1">
      <c r="A27" s="1325" t="s">
        <v>925</v>
      </c>
      <c r="B27" s="1258">
        <v>95</v>
      </c>
      <c r="C27" s="1321">
        <v>760</v>
      </c>
      <c r="D27" s="1258" t="s">
        <v>717</v>
      </c>
      <c r="E27" s="1321" t="s">
        <v>717</v>
      </c>
      <c r="F27" s="1258" t="s">
        <v>717</v>
      </c>
      <c r="G27" s="1321" t="s">
        <v>717</v>
      </c>
      <c r="H27" s="1258">
        <v>2</v>
      </c>
      <c r="I27" s="1321">
        <v>5</v>
      </c>
      <c r="J27" s="1258">
        <v>1</v>
      </c>
      <c r="K27" s="1321">
        <v>3</v>
      </c>
      <c r="L27" s="1258" t="s">
        <v>717</v>
      </c>
      <c r="M27" s="1258" t="s">
        <v>717</v>
      </c>
      <c r="N27" s="1258" t="s">
        <v>717</v>
      </c>
      <c r="O27" s="1321" t="s">
        <v>717</v>
      </c>
      <c r="P27" s="1258" t="s">
        <v>717</v>
      </c>
      <c r="Q27" s="1321" t="s">
        <v>717</v>
      </c>
      <c r="R27" s="1258">
        <v>8</v>
      </c>
      <c r="S27" s="1321">
        <v>55</v>
      </c>
      <c r="T27" s="1321"/>
      <c r="U27" s="1321"/>
      <c r="V27" s="1258">
        <v>2</v>
      </c>
      <c r="W27" s="1321">
        <v>9</v>
      </c>
      <c r="X27" s="1258">
        <v>7</v>
      </c>
      <c r="Y27" s="1321">
        <v>17</v>
      </c>
      <c r="Z27" s="1258">
        <v>2</v>
      </c>
      <c r="AA27" s="1321">
        <v>7</v>
      </c>
      <c r="AB27" s="1258">
        <v>64</v>
      </c>
      <c r="AC27" s="1321">
        <v>254</v>
      </c>
      <c r="AD27" s="1258">
        <v>2</v>
      </c>
      <c r="AE27" s="1321">
        <v>2</v>
      </c>
      <c r="AF27" s="1258" t="s">
        <v>717</v>
      </c>
      <c r="AG27" s="1321" t="s">
        <v>717</v>
      </c>
      <c r="AH27" s="1258">
        <v>5</v>
      </c>
      <c r="AI27" s="1321">
        <v>351</v>
      </c>
      <c r="AJ27" s="1258" t="s">
        <v>717</v>
      </c>
      <c r="AK27" s="1321" t="s">
        <v>717</v>
      </c>
      <c r="AL27" s="1258">
        <v>2</v>
      </c>
      <c r="AM27" s="1321">
        <v>57</v>
      </c>
      <c r="AN27" s="1344" t="s">
        <v>925</v>
      </c>
    </row>
    <row r="28" spans="1:40" s="1306" customFormat="1" ht="16.399999999999999" customHeight="1">
      <c r="A28" s="1325"/>
      <c r="B28" s="1258"/>
      <c r="C28" s="1321"/>
      <c r="D28" s="1258"/>
      <c r="E28" s="1321"/>
      <c r="F28" s="1258"/>
      <c r="G28" s="1321"/>
      <c r="H28" s="1258"/>
      <c r="I28" s="1321"/>
      <c r="J28" s="1258"/>
      <c r="K28" s="1321"/>
      <c r="L28" s="1258"/>
      <c r="M28" s="1258"/>
      <c r="N28" s="1258"/>
      <c r="O28" s="1321"/>
      <c r="P28" s="1258"/>
      <c r="Q28" s="1321"/>
      <c r="R28" s="1258"/>
      <c r="S28" s="1321"/>
      <c r="T28" s="1321"/>
      <c r="U28" s="1321"/>
      <c r="V28" s="1258"/>
      <c r="W28" s="1321"/>
      <c r="X28" s="1258"/>
      <c r="Y28" s="1321"/>
      <c r="Z28" s="1258"/>
      <c r="AA28" s="1321"/>
      <c r="AB28" s="1258"/>
      <c r="AC28" s="1321"/>
      <c r="AD28" s="1258"/>
      <c r="AE28" s="1321"/>
      <c r="AF28" s="1258"/>
      <c r="AG28" s="1321"/>
      <c r="AH28" s="1258"/>
      <c r="AI28" s="1321"/>
      <c r="AJ28" s="1258"/>
      <c r="AK28" s="1321"/>
      <c r="AL28" s="1258"/>
      <c r="AM28" s="1321"/>
      <c r="AN28" s="1344"/>
    </row>
    <row r="29" spans="1:40" s="1306" customFormat="1" ht="22.5" customHeight="1">
      <c r="A29" s="1325" t="s">
        <v>2955</v>
      </c>
      <c r="B29" s="1258">
        <v>291</v>
      </c>
      <c r="C29" s="1258">
        <v>2964</v>
      </c>
      <c r="D29" s="1258">
        <v>2</v>
      </c>
      <c r="E29" s="1258">
        <v>16</v>
      </c>
      <c r="F29" s="1258">
        <v>1</v>
      </c>
      <c r="G29" s="1258">
        <v>2</v>
      </c>
      <c r="H29" s="1258">
        <v>44</v>
      </c>
      <c r="I29" s="1258">
        <v>398</v>
      </c>
      <c r="J29" s="1258">
        <v>35</v>
      </c>
      <c r="K29" s="1258">
        <v>240</v>
      </c>
      <c r="L29" s="1258">
        <v>1</v>
      </c>
      <c r="M29" s="1258">
        <v>1</v>
      </c>
      <c r="N29" s="1258">
        <v>1</v>
      </c>
      <c r="O29" s="1258">
        <v>1</v>
      </c>
      <c r="P29" s="1258">
        <v>7</v>
      </c>
      <c r="Q29" s="1258">
        <v>112</v>
      </c>
      <c r="R29" s="1258">
        <v>62</v>
      </c>
      <c r="S29" s="1258">
        <v>788</v>
      </c>
      <c r="T29" s="1258"/>
      <c r="U29" s="1258"/>
      <c r="V29" s="1258">
        <v>3</v>
      </c>
      <c r="W29" s="1258">
        <v>14</v>
      </c>
      <c r="X29" s="1258">
        <v>10</v>
      </c>
      <c r="Y29" s="1258">
        <v>61</v>
      </c>
      <c r="Z29" s="1258">
        <v>7</v>
      </c>
      <c r="AA29" s="1258">
        <v>19</v>
      </c>
      <c r="AB29" s="1258">
        <v>20</v>
      </c>
      <c r="AC29" s="1258">
        <v>105</v>
      </c>
      <c r="AD29" s="1258">
        <v>21</v>
      </c>
      <c r="AE29" s="1258">
        <v>69</v>
      </c>
      <c r="AF29" s="1258">
        <v>10</v>
      </c>
      <c r="AG29" s="1258">
        <v>126</v>
      </c>
      <c r="AH29" s="1258">
        <v>34</v>
      </c>
      <c r="AI29" s="1258">
        <v>423</v>
      </c>
      <c r="AJ29" s="1258">
        <v>2</v>
      </c>
      <c r="AK29" s="1258">
        <v>19</v>
      </c>
      <c r="AL29" s="1258">
        <v>31</v>
      </c>
      <c r="AM29" s="1258">
        <v>570</v>
      </c>
      <c r="AN29" s="1344" t="s">
        <v>2955</v>
      </c>
    </row>
    <row r="30" spans="1:40" s="1306" customFormat="1" ht="22.5" customHeight="1">
      <c r="A30" s="1325" t="s">
        <v>2956</v>
      </c>
      <c r="B30" s="1258">
        <v>78</v>
      </c>
      <c r="C30" s="1321">
        <v>701</v>
      </c>
      <c r="D30" s="1258" t="s">
        <v>717</v>
      </c>
      <c r="E30" s="1258" t="s">
        <v>717</v>
      </c>
      <c r="F30" s="1258" t="s">
        <v>717</v>
      </c>
      <c r="G30" s="1258" t="s">
        <v>717</v>
      </c>
      <c r="H30" s="1258">
        <v>16</v>
      </c>
      <c r="I30" s="1321">
        <v>112</v>
      </c>
      <c r="J30" s="1258">
        <v>13</v>
      </c>
      <c r="K30" s="1321">
        <v>96</v>
      </c>
      <c r="L30" s="1258" t="s">
        <v>717</v>
      </c>
      <c r="M30" s="1258" t="s">
        <v>717</v>
      </c>
      <c r="N30" s="1258" t="s">
        <v>717</v>
      </c>
      <c r="O30" s="1258" t="s">
        <v>717</v>
      </c>
      <c r="P30" s="1258">
        <v>1</v>
      </c>
      <c r="Q30" s="1258">
        <v>1</v>
      </c>
      <c r="R30" s="1258">
        <v>17</v>
      </c>
      <c r="S30" s="1321">
        <v>210</v>
      </c>
      <c r="T30" s="1321"/>
      <c r="U30" s="1321"/>
      <c r="V30" s="1258">
        <v>1</v>
      </c>
      <c r="W30" s="1321">
        <v>5</v>
      </c>
      <c r="X30" s="1258">
        <v>11</v>
      </c>
      <c r="Y30" s="1321">
        <v>24</v>
      </c>
      <c r="Z30" s="1258">
        <v>2</v>
      </c>
      <c r="AA30" s="1321">
        <v>6</v>
      </c>
      <c r="AB30" s="1258">
        <v>5</v>
      </c>
      <c r="AC30" s="1321">
        <v>25</v>
      </c>
      <c r="AD30" s="1258">
        <v>3</v>
      </c>
      <c r="AE30" s="1321">
        <v>35</v>
      </c>
      <c r="AF30" s="1258">
        <v>3</v>
      </c>
      <c r="AG30" s="1321">
        <v>89</v>
      </c>
      <c r="AH30" s="1258">
        <v>5</v>
      </c>
      <c r="AI30" s="1321">
        <v>96</v>
      </c>
      <c r="AJ30" s="1321" t="s">
        <v>717</v>
      </c>
      <c r="AK30" s="1321" t="s">
        <v>717</v>
      </c>
      <c r="AL30" s="1258">
        <v>1</v>
      </c>
      <c r="AM30" s="1321">
        <v>2</v>
      </c>
      <c r="AN30" s="1344" t="s">
        <v>2956</v>
      </c>
    </row>
    <row r="31" spans="1:40" s="1306" customFormat="1" ht="22.5" customHeight="1">
      <c r="A31" s="1325" t="s">
        <v>2957</v>
      </c>
      <c r="B31" s="1258">
        <v>159</v>
      </c>
      <c r="C31" s="1321">
        <v>1597</v>
      </c>
      <c r="D31" s="1258" t="s">
        <v>717</v>
      </c>
      <c r="E31" s="1258" t="s">
        <v>717</v>
      </c>
      <c r="F31" s="1258" t="s">
        <v>717</v>
      </c>
      <c r="G31" s="1258" t="s">
        <v>717</v>
      </c>
      <c r="H31" s="1258">
        <v>23</v>
      </c>
      <c r="I31" s="1321">
        <v>165</v>
      </c>
      <c r="J31" s="1258">
        <v>23</v>
      </c>
      <c r="K31" s="1321">
        <v>458</v>
      </c>
      <c r="L31" s="1258" t="s">
        <v>717</v>
      </c>
      <c r="M31" s="1258" t="s">
        <v>717</v>
      </c>
      <c r="N31" s="1258" t="s">
        <v>717</v>
      </c>
      <c r="O31" s="1258" t="s">
        <v>717</v>
      </c>
      <c r="P31" s="1258">
        <v>1</v>
      </c>
      <c r="Q31" s="1321">
        <v>14</v>
      </c>
      <c r="R31" s="1258">
        <v>27</v>
      </c>
      <c r="S31" s="1321">
        <v>238</v>
      </c>
      <c r="T31" s="1321"/>
      <c r="U31" s="1321"/>
      <c r="V31" s="1258">
        <v>2</v>
      </c>
      <c r="W31" s="1321">
        <v>9</v>
      </c>
      <c r="X31" s="1258">
        <v>11</v>
      </c>
      <c r="Y31" s="1321">
        <v>14</v>
      </c>
      <c r="Z31" s="1258">
        <v>10</v>
      </c>
      <c r="AA31" s="1321">
        <v>28</v>
      </c>
      <c r="AB31" s="1258">
        <v>18</v>
      </c>
      <c r="AC31" s="1321">
        <v>103</v>
      </c>
      <c r="AD31" s="1258">
        <v>13</v>
      </c>
      <c r="AE31" s="1321">
        <v>51</v>
      </c>
      <c r="AF31" s="1258">
        <v>8</v>
      </c>
      <c r="AG31" s="1321">
        <v>74</v>
      </c>
      <c r="AH31" s="1258">
        <v>14</v>
      </c>
      <c r="AI31" s="1321">
        <v>377</v>
      </c>
      <c r="AJ31" s="1258">
        <v>3</v>
      </c>
      <c r="AK31" s="1321">
        <v>17</v>
      </c>
      <c r="AL31" s="1258">
        <v>6</v>
      </c>
      <c r="AM31" s="1321">
        <v>49</v>
      </c>
      <c r="AN31" s="1344" t="s">
        <v>2957</v>
      </c>
    </row>
    <row r="32" spans="1:40" s="1306" customFormat="1" ht="22.5" customHeight="1">
      <c r="A32" s="1325" t="s">
        <v>780</v>
      </c>
      <c r="B32" s="1258">
        <v>38</v>
      </c>
      <c r="C32" s="1321">
        <v>237</v>
      </c>
      <c r="D32" s="1258" t="s">
        <v>717</v>
      </c>
      <c r="E32" s="1258" t="s">
        <v>717</v>
      </c>
      <c r="F32" s="1258" t="s">
        <v>717</v>
      </c>
      <c r="G32" s="1258" t="s">
        <v>717</v>
      </c>
      <c r="H32" s="1258" t="s">
        <v>717</v>
      </c>
      <c r="I32" s="1258" t="s">
        <v>717</v>
      </c>
      <c r="J32" s="1258">
        <v>1</v>
      </c>
      <c r="K32" s="1258">
        <v>27</v>
      </c>
      <c r="L32" s="1258" t="s">
        <v>717</v>
      </c>
      <c r="M32" s="1258" t="s">
        <v>717</v>
      </c>
      <c r="N32" s="1258">
        <v>1</v>
      </c>
      <c r="O32" s="1258">
        <v>13</v>
      </c>
      <c r="P32" s="1258" t="s">
        <v>717</v>
      </c>
      <c r="Q32" s="1258" t="s">
        <v>717</v>
      </c>
      <c r="R32" s="1258">
        <v>15</v>
      </c>
      <c r="S32" s="1258">
        <v>44</v>
      </c>
      <c r="T32" s="1258"/>
      <c r="U32" s="1258"/>
      <c r="V32" s="1258">
        <v>1</v>
      </c>
      <c r="W32" s="1258">
        <v>5</v>
      </c>
      <c r="X32" s="1258">
        <v>6</v>
      </c>
      <c r="Y32" s="1258">
        <v>24</v>
      </c>
      <c r="Z32" s="1258">
        <v>2</v>
      </c>
      <c r="AA32" s="1258">
        <v>6</v>
      </c>
      <c r="AB32" s="1258">
        <v>2</v>
      </c>
      <c r="AC32" s="1258">
        <v>4</v>
      </c>
      <c r="AD32" s="1258" t="s">
        <v>717</v>
      </c>
      <c r="AE32" s="1258" t="s">
        <v>717</v>
      </c>
      <c r="AF32" s="1258">
        <v>3</v>
      </c>
      <c r="AG32" s="1258">
        <v>19</v>
      </c>
      <c r="AH32" s="1258">
        <v>6</v>
      </c>
      <c r="AI32" s="1258">
        <v>87</v>
      </c>
      <c r="AJ32" s="1258" t="s">
        <v>717</v>
      </c>
      <c r="AK32" s="1258" t="s">
        <v>717</v>
      </c>
      <c r="AL32" s="1258">
        <v>1</v>
      </c>
      <c r="AM32" s="1258">
        <v>8</v>
      </c>
      <c r="AN32" s="1344" t="s">
        <v>780</v>
      </c>
    </row>
    <row r="33" spans="1:40" s="1306" customFormat="1" ht="22.5" customHeight="1">
      <c r="A33" s="1325" t="s">
        <v>2958</v>
      </c>
      <c r="B33" s="1258">
        <v>79</v>
      </c>
      <c r="C33" s="1258">
        <v>1265</v>
      </c>
      <c r="D33" s="1258" t="s">
        <v>717</v>
      </c>
      <c r="E33" s="1258" t="s">
        <v>717</v>
      </c>
      <c r="F33" s="1258" t="s">
        <v>717</v>
      </c>
      <c r="G33" s="1258" t="s">
        <v>717</v>
      </c>
      <c r="H33" s="1258">
        <v>15</v>
      </c>
      <c r="I33" s="1258">
        <v>138</v>
      </c>
      <c r="J33" s="1258">
        <v>7</v>
      </c>
      <c r="K33" s="1258">
        <v>78</v>
      </c>
      <c r="L33" s="1258" t="s">
        <v>717</v>
      </c>
      <c r="M33" s="1258" t="s">
        <v>717</v>
      </c>
      <c r="N33" s="1258">
        <v>1</v>
      </c>
      <c r="O33" s="1258">
        <v>2</v>
      </c>
      <c r="P33" s="1258">
        <v>3</v>
      </c>
      <c r="Q33" s="1258">
        <v>59</v>
      </c>
      <c r="R33" s="1258">
        <v>19</v>
      </c>
      <c r="S33" s="1258">
        <v>147</v>
      </c>
      <c r="T33" s="1258"/>
      <c r="U33" s="1258"/>
      <c r="V33" s="1258">
        <v>1</v>
      </c>
      <c r="W33" s="1258">
        <v>14</v>
      </c>
      <c r="X33" s="1258">
        <v>3</v>
      </c>
      <c r="Y33" s="1258">
        <v>9</v>
      </c>
      <c r="Z33" s="1258">
        <v>3</v>
      </c>
      <c r="AA33" s="1258">
        <v>5</v>
      </c>
      <c r="AB33" s="1258">
        <v>2</v>
      </c>
      <c r="AC33" s="1258">
        <v>25</v>
      </c>
      <c r="AD33" s="1258">
        <v>6</v>
      </c>
      <c r="AE33" s="1258">
        <v>47</v>
      </c>
      <c r="AF33" s="1258">
        <v>6</v>
      </c>
      <c r="AG33" s="1258">
        <v>150</v>
      </c>
      <c r="AH33" s="1258">
        <v>3</v>
      </c>
      <c r="AI33" s="1258">
        <v>466</v>
      </c>
      <c r="AJ33" s="1321" t="s">
        <v>717</v>
      </c>
      <c r="AK33" s="1321" t="s">
        <v>717</v>
      </c>
      <c r="AL33" s="1258">
        <v>10</v>
      </c>
      <c r="AM33" s="1258">
        <v>125</v>
      </c>
      <c r="AN33" s="1344" t="s">
        <v>2958</v>
      </c>
    </row>
    <row r="34" spans="1:40" s="1306" customFormat="1" ht="16.399999999999999" customHeight="1">
      <c r="A34" s="1325"/>
      <c r="B34" s="1258"/>
      <c r="C34" s="1321"/>
      <c r="D34" s="1258"/>
      <c r="E34" s="1258"/>
      <c r="F34" s="1258"/>
      <c r="G34" s="1258"/>
      <c r="H34" s="1258"/>
      <c r="I34" s="1321"/>
      <c r="J34" s="1258"/>
      <c r="K34" s="1321"/>
      <c r="L34" s="1258"/>
      <c r="M34" s="1258"/>
      <c r="N34" s="1258"/>
      <c r="O34" s="1258"/>
      <c r="P34" s="1258"/>
      <c r="Q34" s="1321"/>
      <c r="R34" s="1258"/>
      <c r="S34" s="1321"/>
      <c r="T34" s="1321"/>
      <c r="U34" s="1321"/>
      <c r="V34" s="1258"/>
      <c r="W34" s="1321"/>
      <c r="X34" s="1258"/>
      <c r="Y34" s="1321"/>
      <c r="Z34" s="1258"/>
      <c r="AA34" s="1321"/>
      <c r="AB34" s="1258"/>
      <c r="AC34" s="1321"/>
      <c r="AD34" s="1258"/>
      <c r="AE34" s="1321"/>
      <c r="AF34" s="1258"/>
      <c r="AG34" s="1321"/>
      <c r="AH34" s="1258"/>
      <c r="AI34" s="1321"/>
      <c r="AJ34" s="1258"/>
      <c r="AK34" s="1321"/>
      <c r="AL34" s="1258"/>
      <c r="AM34" s="1321"/>
      <c r="AN34" s="1344"/>
    </row>
    <row r="35" spans="1:40" s="1306" customFormat="1" ht="22.5" customHeight="1">
      <c r="A35" s="1325" t="s">
        <v>2959</v>
      </c>
      <c r="B35" s="1258">
        <v>260</v>
      </c>
      <c r="C35" s="1258">
        <v>2721</v>
      </c>
      <c r="D35" s="1258" t="s">
        <v>717</v>
      </c>
      <c r="E35" s="1258" t="s">
        <v>717</v>
      </c>
      <c r="F35" s="1258" t="s">
        <v>717</v>
      </c>
      <c r="G35" s="1258" t="s">
        <v>717</v>
      </c>
      <c r="H35" s="1258">
        <v>40</v>
      </c>
      <c r="I35" s="1258">
        <v>410</v>
      </c>
      <c r="J35" s="1258">
        <v>30</v>
      </c>
      <c r="K35" s="1258">
        <v>495</v>
      </c>
      <c r="L35" s="1258" t="s">
        <v>717</v>
      </c>
      <c r="M35" s="1258" t="s">
        <v>717</v>
      </c>
      <c r="N35" s="1258" t="s">
        <v>717</v>
      </c>
      <c r="O35" s="1258" t="s">
        <v>717</v>
      </c>
      <c r="P35" s="1258">
        <v>12</v>
      </c>
      <c r="Q35" s="1258">
        <v>192</v>
      </c>
      <c r="R35" s="1258">
        <v>75</v>
      </c>
      <c r="S35" s="1258">
        <v>737</v>
      </c>
      <c r="T35" s="1258"/>
      <c r="U35" s="1258"/>
      <c r="V35" s="1258">
        <v>2</v>
      </c>
      <c r="W35" s="1258">
        <v>2</v>
      </c>
      <c r="X35" s="1258">
        <v>11</v>
      </c>
      <c r="Y35" s="1258">
        <v>29</v>
      </c>
      <c r="Z35" s="1258">
        <v>7</v>
      </c>
      <c r="AA35" s="1258">
        <v>30</v>
      </c>
      <c r="AB35" s="1258">
        <v>17</v>
      </c>
      <c r="AC35" s="1258">
        <v>164</v>
      </c>
      <c r="AD35" s="1258">
        <v>20</v>
      </c>
      <c r="AE35" s="1258">
        <v>58</v>
      </c>
      <c r="AF35" s="1258">
        <v>10</v>
      </c>
      <c r="AG35" s="1258">
        <v>181</v>
      </c>
      <c r="AH35" s="1258">
        <v>19</v>
      </c>
      <c r="AI35" s="1258">
        <v>222</v>
      </c>
      <c r="AJ35" s="1258">
        <v>3</v>
      </c>
      <c r="AK35" s="1258">
        <v>26</v>
      </c>
      <c r="AL35" s="1258">
        <v>14</v>
      </c>
      <c r="AM35" s="1258">
        <v>175</v>
      </c>
      <c r="AN35" s="1344" t="s">
        <v>2959</v>
      </c>
    </row>
    <row r="36" spans="1:40" s="1306" customFormat="1" ht="22.5" customHeight="1">
      <c r="A36" s="1325" t="s">
        <v>2960</v>
      </c>
      <c r="B36" s="1258">
        <v>7</v>
      </c>
      <c r="C36" s="1321">
        <v>996</v>
      </c>
      <c r="D36" s="1258" t="s">
        <v>717</v>
      </c>
      <c r="E36" s="1258" t="s">
        <v>717</v>
      </c>
      <c r="F36" s="1258" t="s">
        <v>717</v>
      </c>
      <c r="G36" s="1258" t="s">
        <v>717</v>
      </c>
      <c r="H36" s="1258">
        <v>1</v>
      </c>
      <c r="I36" s="1321">
        <v>1</v>
      </c>
      <c r="J36" s="1258">
        <v>4</v>
      </c>
      <c r="K36" s="1321">
        <v>991</v>
      </c>
      <c r="L36" s="1258" t="s">
        <v>717</v>
      </c>
      <c r="M36" s="1258" t="s">
        <v>717</v>
      </c>
      <c r="N36" s="1258" t="s">
        <v>717</v>
      </c>
      <c r="O36" s="1258" t="s">
        <v>717</v>
      </c>
      <c r="P36" s="1258" t="s">
        <v>717</v>
      </c>
      <c r="Q36" s="1321" t="s">
        <v>717</v>
      </c>
      <c r="R36" s="1258" t="s">
        <v>717</v>
      </c>
      <c r="S36" s="1321" t="s">
        <v>717</v>
      </c>
      <c r="T36" s="1321"/>
      <c r="U36" s="1321"/>
      <c r="V36" s="1258" t="s">
        <v>717</v>
      </c>
      <c r="W36" s="1321" t="s">
        <v>717</v>
      </c>
      <c r="X36" s="1258" t="s">
        <v>717</v>
      </c>
      <c r="Y36" s="1321" t="s">
        <v>717</v>
      </c>
      <c r="Z36" s="1258" t="s">
        <v>717</v>
      </c>
      <c r="AA36" s="1321" t="s">
        <v>717</v>
      </c>
      <c r="AB36" s="1258" t="s">
        <v>717</v>
      </c>
      <c r="AC36" s="1321" t="s">
        <v>717</v>
      </c>
      <c r="AD36" s="1258">
        <v>1</v>
      </c>
      <c r="AE36" s="1321">
        <v>1</v>
      </c>
      <c r="AF36" s="1258" t="s">
        <v>717</v>
      </c>
      <c r="AG36" s="1321" t="s">
        <v>717</v>
      </c>
      <c r="AH36" s="1258" t="s">
        <v>717</v>
      </c>
      <c r="AI36" s="1321" t="s">
        <v>717</v>
      </c>
      <c r="AJ36" s="1258" t="s">
        <v>717</v>
      </c>
      <c r="AK36" s="1321" t="s">
        <v>717</v>
      </c>
      <c r="AL36" s="1258">
        <v>1</v>
      </c>
      <c r="AM36" s="1321">
        <v>3</v>
      </c>
      <c r="AN36" s="1344" t="s">
        <v>2961</v>
      </c>
    </row>
    <row r="37" spans="1:40" s="1306" customFormat="1" ht="22.5" customHeight="1">
      <c r="A37" s="1325" t="s">
        <v>2962</v>
      </c>
      <c r="B37" s="1258">
        <v>17</v>
      </c>
      <c r="C37" s="1321">
        <v>154</v>
      </c>
      <c r="D37" s="1258" t="s">
        <v>717</v>
      </c>
      <c r="E37" s="1258" t="s">
        <v>717</v>
      </c>
      <c r="F37" s="1258" t="s">
        <v>717</v>
      </c>
      <c r="G37" s="1258" t="s">
        <v>717</v>
      </c>
      <c r="H37" s="1258">
        <v>4</v>
      </c>
      <c r="I37" s="1321">
        <v>43</v>
      </c>
      <c r="J37" s="1258">
        <v>3</v>
      </c>
      <c r="K37" s="1321">
        <v>24</v>
      </c>
      <c r="L37" s="1258" t="s">
        <v>717</v>
      </c>
      <c r="M37" s="1258" t="s">
        <v>717</v>
      </c>
      <c r="N37" s="1258" t="s">
        <v>717</v>
      </c>
      <c r="O37" s="1258" t="s">
        <v>717</v>
      </c>
      <c r="P37" s="1258" t="s">
        <v>717</v>
      </c>
      <c r="Q37" s="1258" t="s">
        <v>717</v>
      </c>
      <c r="R37" s="1258">
        <v>1</v>
      </c>
      <c r="S37" s="1258">
        <v>2</v>
      </c>
      <c r="T37" s="1258"/>
      <c r="U37" s="1258"/>
      <c r="V37" s="1321" t="s">
        <v>717</v>
      </c>
      <c r="W37" s="1321" t="s">
        <v>717</v>
      </c>
      <c r="X37" s="1258">
        <v>1</v>
      </c>
      <c r="Y37" s="1321">
        <v>1</v>
      </c>
      <c r="Z37" s="1258">
        <v>1</v>
      </c>
      <c r="AA37" s="1321">
        <v>2</v>
      </c>
      <c r="AB37" s="1321" t="s">
        <v>717</v>
      </c>
      <c r="AC37" s="1321" t="s">
        <v>717</v>
      </c>
      <c r="AD37" s="1321" t="s">
        <v>717</v>
      </c>
      <c r="AE37" s="1321" t="s">
        <v>717</v>
      </c>
      <c r="AF37" s="1258">
        <v>1</v>
      </c>
      <c r="AG37" s="1321">
        <v>1</v>
      </c>
      <c r="AH37" s="1258">
        <v>4</v>
      </c>
      <c r="AI37" s="1321">
        <v>70</v>
      </c>
      <c r="AJ37" s="1258">
        <v>1</v>
      </c>
      <c r="AK37" s="1321">
        <v>2</v>
      </c>
      <c r="AL37" s="1258">
        <v>1</v>
      </c>
      <c r="AM37" s="1321">
        <v>9</v>
      </c>
      <c r="AN37" s="1344" t="s">
        <v>2962</v>
      </c>
    </row>
    <row r="38" spans="1:40" s="1306" customFormat="1" ht="22.5" customHeight="1">
      <c r="A38" s="1327" t="s">
        <v>2963</v>
      </c>
      <c r="B38" s="1258">
        <v>67</v>
      </c>
      <c r="C38" s="1321">
        <v>903</v>
      </c>
      <c r="D38" s="1258" t="s">
        <v>717</v>
      </c>
      <c r="E38" s="1258" t="s">
        <v>717</v>
      </c>
      <c r="F38" s="1258" t="s">
        <v>717</v>
      </c>
      <c r="G38" s="1258" t="s">
        <v>717</v>
      </c>
      <c r="H38" s="1258">
        <v>2</v>
      </c>
      <c r="I38" s="1321">
        <v>45</v>
      </c>
      <c r="J38" s="1258">
        <v>8</v>
      </c>
      <c r="K38" s="1321">
        <v>43</v>
      </c>
      <c r="L38" s="1258" t="s">
        <v>717</v>
      </c>
      <c r="M38" s="1258" t="s">
        <v>717</v>
      </c>
      <c r="N38" s="1258" t="s">
        <v>717</v>
      </c>
      <c r="O38" s="1258" t="s">
        <v>717</v>
      </c>
      <c r="P38" s="1258" t="s">
        <v>717</v>
      </c>
      <c r="Q38" s="1258" t="s">
        <v>717</v>
      </c>
      <c r="R38" s="1258">
        <v>20</v>
      </c>
      <c r="S38" s="1321">
        <v>260</v>
      </c>
      <c r="T38" s="1321"/>
      <c r="U38" s="1321"/>
      <c r="V38" s="1321" t="s">
        <v>717</v>
      </c>
      <c r="W38" s="1321" t="s">
        <v>717</v>
      </c>
      <c r="X38" s="1258">
        <v>4</v>
      </c>
      <c r="Y38" s="1321">
        <v>26</v>
      </c>
      <c r="Z38" s="1321" t="s">
        <v>717</v>
      </c>
      <c r="AA38" s="1321" t="s">
        <v>717</v>
      </c>
      <c r="AB38" s="1258">
        <v>11</v>
      </c>
      <c r="AC38" s="1321">
        <v>218</v>
      </c>
      <c r="AD38" s="1258">
        <v>7</v>
      </c>
      <c r="AE38" s="1321">
        <v>73</v>
      </c>
      <c r="AF38" s="1321" t="s">
        <v>717</v>
      </c>
      <c r="AG38" s="1321" t="s">
        <v>717</v>
      </c>
      <c r="AH38" s="1258">
        <v>7</v>
      </c>
      <c r="AI38" s="1321">
        <v>58</v>
      </c>
      <c r="AJ38" s="1321" t="s">
        <v>717</v>
      </c>
      <c r="AK38" s="1321" t="s">
        <v>717</v>
      </c>
      <c r="AL38" s="1258">
        <v>8</v>
      </c>
      <c r="AM38" s="1321">
        <v>180</v>
      </c>
      <c r="AN38" s="1345" t="s">
        <v>2963</v>
      </c>
    </row>
    <row r="39" spans="1:40" s="1306" customFormat="1" ht="22.5" customHeight="1">
      <c r="A39" s="1327" t="s">
        <v>1015</v>
      </c>
      <c r="B39" s="1258">
        <v>15</v>
      </c>
      <c r="C39" s="1321">
        <v>344</v>
      </c>
      <c r="D39" s="1258" t="s">
        <v>717</v>
      </c>
      <c r="E39" s="1258" t="s">
        <v>717</v>
      </c>
      <c r="F39" s="1258" t="s">
        <v>717</v>
      </c>
      <c r="G39" s="1258" t="s">
        <v>717</v>
      </c>
      <c r="H39" s="1258">
        <v>2</v>
      </c>
      <c r="I39" s="1321">
        <v>12</v>
      </c>
      <c r="J39" s="1258">
        <v>2</v>
      </c>
      <c r="K39" s="1321">
        <v>178</v>
      </c>
      <c r="L39" s="1258" t="s">
        <v>717</v>
      </c>
      <c r="M39" s="1321" t="s">
        <v>717</v>
      </c>
      <c r="N39" s="1258" t="s">
        <v>717</v>
      </c>
      <c r="O39" s="1258" t="s">
        <v>717</v>
      </c>
      <c r="P39" s="1258">
        <v>3</v>
      </c>
      <c r="Q39" s="1258">
        <v>96</v>
      </c>
      <c r="R39" s="1258">
        <v>2</v>
      </c>
      <c r="S39" s="1321">
        <v>41</v>
      </c>
      <c r="T39" s="1321"/>
      <c r="U39" s="1321"/>
      <c r="V39" s="1258" t="s">
        <v>717</v>
      </c>
      <c r="W39" s="1258" t="s">
        <v>717</v>
      </c>
      <c r="X39" s="1258">
        <v>1</v>
      </c>
      <c r="Y39" s="1321">
        <v>2</v>
      </c>
      <c r="Z39" s="1258">
        <v>1</v>
      </c>
      <c r="AA39" s="1258">
        <v>1</v>
      </c>
      <c r="AB39" s="1258">
        <v>1</v>
      </c>
      <c r="AC39" s="1321">
        <v>1</v>
      </c>
      <c r="AD39" s="1258">
        <v>1</v>
      </c>
      <c r="AE39" s="1321">
        <v>1</v>
      </c>
      <c r="AF39" s="1258" t="s">
        <v>717</v>
      </c>
      <c r="AG39" s="1258" t="s">
        <v>717</v>
      </c>
      <c r="AH39" s="1258">
        <v>1</v>
      </c>
      <c r="AI39" s="1321">
        <v>1</v>
      </c>
      <c r="AJ39" s="1258" t="s">
        <v>717</v>
      </c>
      <c r="AK39" s="1321" t="s">
        <v>717</v>
      </c>
      <c r="AL39" s="1258">
        <v>1</v>
      </c>
      <c r="AM39" s="1321">
        <v>11</v>
      </c>
      <c r="AN39" s="1345" t="s">
        <v>1015</v>
      </c>
    </row>
    <row r="40" spans="1:40" s="1306" customFormat="1" ht="16.399999999999999" customHeight="1">
      <c r="A40" s="1325"/>
      <c r="B40" s="1258"/>
      <c r="C40" s="1321"/>
      <c r="D40" s="1258"/>
      <c r="E40" s="1258"/>
      <c r="F40" s="1258"/>
      <c r="G40" s="1258"/>
      <c r="H40" s="1258"/>
      <c r="I40" s="1258"/>
      <c r="J40" s="1258"/>
      <c r="K40" s="1258"/>
      <c r="L40" s="1258"/>
      <c r="M40" s="1258"/>
      <c r="N40" s="1258"/>
      <c r="O40" s="1258"/>
      <c r="P40" s="1258"/>
      <c r="Q40" s="1258"/>
      <c r="R40" s="1258"/>
      <c r="S40" s="1258"/>
      <c r="T40" s="1258"/>
      <c r="U40" s="1258"/>
      <c r="V40" s="1258"/>
      <c r="W40" s="1258"/>
      <c r="X40" s="1258"/>
      <c r="Y40" s="1258"/>
      <c r="Z40" s="1258"/>
      <c r="AA40" s="1258"/>
      <c r="AB40" s="1258"/>
      <c r="AC40" s="1258"/>
      <c r="AD40" s="1258"/>
      <c r="AE40" s="1258"/>
      <c r="AF40" s="1258"/>
      <c r="AG40" s="1258"/>
      <c r="AH40" s="1258"/>
      <c r="AI40" s="1258"/>
      <c r="AJ40" s="1258"/>
      <c r="AK40" s="1258"/>
      <c r="AL40" s="1258"/>
      <c r="AM40" s="1258"/>
      <c r="AN40" s="1344"/>
    </row>
    <row r="41" spans="1:40" s="1306" customFormat="1" ht="22.5" customHeight="1">
      <c r="A41" s="1325" t="s">
        <v>784</v>
      </c>
      <c r="B41" s="1258">
        <v>8</v>
      </c>
      <c r="C41" s="1258">
        <v>46</v>
      </c>
      <c r="D41" s="1258" t="s">
        <v>717</v>
      </c>
      <c r="E41" s="1258" t="s">
        <v>717</v>
      </c>
      <c r="F41" s="1258" t="s">
        <v>717</v>
      </c>
      <c r="G41" s="1258" t="s">
        <v>717</v>
      </c>
      <c r="H41" s="1258">
        <v>1</v>
      </c>
      <c r="I41" s="1258">
        <v>9</v>
      </c>
      <c r="J41" s="1258">
        <v>1</v>
      </c>
      <c r="K41" s="1258">
        <v>19</v>
      </c>
      <c r="L41" s="1258" t="s">
        <v>717</v>
      </c>
      <c r="M41" s="1258" t="s">
        <v>717</v>
      </c>
      <c r="N41" s="1258" t="s">
        <v>717</v>
      </c>
      <c r="O41" s="1258" t="s">
        <v>717</v>
      </c>
      <c r="P41" s="1258" t="s">
        <v>717</v>
      </c>
      <c r="Q41" s="1258" t="s">
        <v>717</v>
      </c>
      <c r="R41" s="1258">
        <v>1</v>
      </c>
      <c r="S41" s="1258">
        <v>3</v>
      </c>
      <c r="T41" s="1258"/>
      <c r="U41" s="1258"/>
      <c r="V41" s="1258">
        <v>2</v>
      </c>
      <c r="W41" s="1258">
        <v>8</v>
      </c>
      <c r="X41" s="1258">
        <v>1</v>
      </c>
      <c r="Y41" s="1258">
        <v>2</v>
      </c>
      <c r="Z41" s="1258">
        <v>2</v>
      </c>
      <c r="AA41" s="1258">
        <v>5</v>
      </c>
      <c r="AB41" s="1258" t="s">
        <v>717</v>
      </c>
      <c r="AC41" s="1258" t="s">
        <v>717</v>
      </c>
      <c r="AD41" s="1258" t="s">
        <v>717</v>
      </c>
      <c r="AE41" s="1258" t="s">
        <v>717</v>
      </c>
      <c r="AF41" s="1258" t="s">
        <v>717</v>
      </c>
      <c r="AG41" s="1258" t="s">
        <v>717</v>
      </c>
      <c r="AH41" s="1258" t="s">
        <v>717</v>
      </c>
      <c r="AI41" s="1258" t="s">
        <v>717</v>
      </c>
      <c r="AJ41" s="1258" t="s">
        <v>717</v>
      </c>
      <c r="AK41" s="1258" t="s">
        <v>717</v>
      </c>
      <c r="AL41" s="1258" t="s">
        <v>717</v>
      </c>
      <c r="AM41" s="1258" t="s">
        <v>717</v>
      </c>
      <c r="AN41" s="1344" t="s">
        <v>784</v>
      </c>
    </row>
    <row r="42" spans="1:40" s="1306" customFormat="1" ht="22.5" customHeight="1">
      <c r="A42" s="1325" t="s">
        <v>1587</v>
      </c>
      <c r="B42" s="1258">
        <v>45</v>
      </c>
      <c r="C42" s="1321">
        <v>439</v>
      </c>
      <c r="D42" s="1258" t="s">
        <v>717</v>
      </c>
      <c r="E42" s="1321" t="s">
        <v>717</v>
      </c>
      <c r="F42" s="1258" t="s">
        <v>717</v>
      </c>
      <c r="G42" s="1258" t="s">
        <v>717</v>
      </c>
      <c r="H42" s="1258" t="s">
        <v>717</v>
      </c>
      <c r="I42" s="1321" t="s">
        <v>717</v>
      </c>
      <c r="J42" s="1258">
        <v>1</v>
      </c>
      <c r="K42" s="1321">
        <v>109</v>
      </c>
      <c r="L42" s="1258" t="s">
        <v>717</v>
      </c>
      <c r="M42" s="1258" t="s">
        <v>717</v>
      </c>
      <c r="N42" s="1258" t="s">
        <v>717</v>
      </c>
      <c r="O42" s="1321" t="s">
        <v>717</v>
      </c>
      <c r="P42" s="1258" t="s">
        <v>717</v>
      </c>
      <c r="Q42" s="1321" t="s">
        <v>717</v>
      </c>
      <c r="R42" s="1258">
        <v>16</v>
      </c>
      <c r="S42" s="1321">
        <v>68</v>
      </c>
      <c r="T42" s="1321"/>
      <c r="U42" s="1321"/>
      <c r="V42" s="1258">
        <v>1</v>
      </c>
      <c r="W42" s="1321">
        <v>6</v>
      </c>
      <c r="X42" s="1258">
        <v>4</v>
      </c>
      <c r="Y42" s="1321">
        <v>7</v>
      </c>
      <c r="Z42" s="1258">
        <v>2</v>
      </c>
      <c r="AA42" s="1321">
        <v>3</v>
      </c>
      <c r="AB42" s="1258">
        <v>7</v>
      </c>
      <c r="AC42" s="1321">
        <v>43</v>
      </c>
      <c r="AD42" s="1258">
        <v>6</v>
      </c>
      <c r="AE42" s="1321">
        <v>16</v>
      </c>
      <c r="AF42" s="1258">
        <v>2</v>
      </c>
      <c r="AG42" s="1321">
        <v>24</v>
      </c>
      <c r="AH42" s="1258">
        <v>4</v>
      </c>
      <c r="AI42" s="1321">
        <v>99</v>
      </c>
      <c r="AJ42" s="1258" t="s">
        <v>717</v>
      </c>
      <c r="AK42" s="1321" t="s">
        <v>717</v>
      </c>
      <c r="AL42" s="1258">
        <v>2</v>
      </c>
      <c r="AM42" s="1321">
        <v>64</v>
      </c>
      <c r="AN42" s="1344" t="s">
        <v>1587</v>
      </c>
    </row>
    <row r="43" spans="1:40" s="1306" customFormat="1" ht="22.5" customHeight="1">
      <c r="A43" s="1325" t="s">
        <v>2964</v>
      </c>
      <c r="B43" s="1258">
        <v>304</v>
      </c>
      <c r="C43" s="1321">
        <v>2281</v>
      </c>
      <c r="D43" s="1258">
        <v>1</v>
      </c>
      <c r="E43" s="1258">
        <v>2</v>
      </c>
      <c r="F43" s="1258" t="s">
        <v>717</v>
      </c>
      <c r="G43" s="1258" t="s">
        <v>717</v>
      </c>
      <c r="H43" s="1258">
        <v>20</v>
      </c>
      <c r="I43" s="1258">
        <v>136</v>
      </c>
      <c r="J43" s="1258">
        <v>14</v>
      </c>
      <c r="K43" s="1258">
        <v>100</v>
      </c>
      <c r="L43" s="1258">
        <v>1</v>
      </c>
      <c r="M43" s="1258">
        <v>12</v>
      </c>
      <c r="N43" s="1258">
        <v>3</v>
      </c>
      <c r="O43" s="1258">
        <v>10</v>
      </c>
      <c r="P43" s="1258">
        <v>6</v>
      </c>
      <c r="Q43" s="1258">
        <v>170</v>
      </c>
      <c r="R43" s="1258">
        <v>62</v>
      </c>
      <c r="S43" s="1258">
        <v>767</v>
      </c>
      <c r="T43" s="1258"/>
      <c r="U43" s="1258"/>
      <c r="V43" s="1258">
        <v>5</v>
      </c>
      <c r="W43" s="1258">
        <v>15</v>
      </c>
      <c r="X43" s="1258">
        <v>55</v>
      </c>
      <c r="Y43" s="1258">
        <v>146</v>
      </c>
      <c r="Z43" s="1258">
        <v>5</v>
      </c>
      <c r="AA43" s="1258">
        <v>33</v>
      </c>
      <c r="AB43" s="1258">
        <v>25</v>
      </c>
      <c r="AC43" s="1258">
        <v>123</v>
      </c>
      <c r="AD43" s="1258">
        <v>45</v>
      </c>
      <c r="AE43" s="1258">
        <v>131</v>
      </c>
      <c r="AF43" s="1258">
        <v>8</v>
      </c>
      <c r="AG43" s="1258">
        <v>14</v>
      </c>
      <c r="AH43" s="1258">
        <v>40</v>
      </c>
      <c r="AI43" s="1258">
        <v>420</v>
      </c>
      <c r="AJ43" s="1258">
        <v>1</v>
      </c>
      <c r="AK43" s="1258">
        <v>5</v>
      </c>
      <c r="AL43" s="1258">
        <v>13</v>
      </c>
      <c r="AM43" s="1258">
        <v>197</v>
      </c>
      <c r="AN43" s="1344" t="s">
        <v>2964</v>
      </c>
    </row>
    <row r="44" spans="1:40" s="1306" customFormat="1" ht="22.5" customHeight="1">
      <c r="A44" s="1325" t="s">
        <v>1142</v>
      </c>
      <c r="B44" s="1258">
        <v>47</v>
      </c>
      <c r="C44" s="1321">
        <v>380</v>
      </c>
      <c r="D44" s="1258" t="s">
        <v>717</v>
      </c>
      <c r="E44" s="1258" t="s">
        <v>717</v>
      </c>
      <c r="F44" s="1258" t="s">
        <v>717</v>
      </c>
      <c r="G44" s="1258" t="s">
        <v>717</v>
      </c>
      <c r="H44" s="1258">
        <v>7</v>
      </c>
      <c r="I44" s="1258">
        <v>74</v>
      </c>
      <c r="J44" s="1258">
        <v>6</v>
      </c>
      <c r="K44" s="1258">
        <v>24</v>
      </c>
      <c r="L44" s="1258" t="s">
        <v>717</v>
      </c>
      <c r="M44" s="1258" t="s">
        <v>717</v>
      </c>
      <c r="N44" s="1258">
        <v>1</v>
      </c>
      <c r="O44" s="1258">
        <v>3</v>
      </c>
      <c r="P44" s="1258">
        <v>1</v>
      </c>
      <c r="Q44" s="1258" t="s">
        <v>717</v>
      </c>
      <c r="R44" s="1258">
        <v>12</v>
      </c>
      <c r="S44" s="1258">
        <v>58</v>
      </c>
      <c r="T44" s="1258"/>
      <c r="U44" s="1258"/>
      <c r="V44" s="1258" t="s">
        <v>717</v>
      </c>
      <c r="W44" s="1258" t="s">
        <v>717</v>
      </c>
      <c r="X44" s="1258">
        <v>2</v>
      </c>
      <c r="Y44" s="1258">
        <v>6</v>
      </c>
      <c r="Z44" s="1258">
        <v>1</v>
      </c>
      <c r="AA44" s="1258">
        <v>1</v>
      </c>
      <c r="AB44" s="1258">
        <v>1</v>
      </c>
      <c r="AC44" s="1258">
        <v>2</v>
      </c>
      <c r="AD44" s="1258">
        <v>3</v>
      </c>
      <c r="AE44" s="1258">
        <v>4</v>
      </c>
      <c r="AF44" s="1258">
        <v>1</v>
      </c>
      <c r="AG44" s="1258">
        <v>28</v>
      </c>
      <c r="AH44" s="1258">
        <v>2</v>
      </c>
      <c r="AI44" s="1258">
        <v>138</v>
      </c>
      <c r="AJ44" s="1258">
        <v>2</v>
      </c>
      <c r="AK44" s="1258">
        <v>14</v>
      </c>
      <c r="AL44" s="1258">
        <v>8</v>
      </c>
      <c r="AM44" s="1258">
        <v>28</v>
      </c>
      <c r="AN44" s="1344" t="s">
        <v>1142</v>
      </c>
    </row>
    <row r="45" spans="1:40" s="1306" customFormat="1" ht="22.5" customHeight="1">
      <c r="A45" s="1325" t="s">
        <v>817</v>
      </c>
      <c r="B45" s="1258">
        <v>4</v>
      </c>
      <c r="C45" s="1321">
        <v>8</v>
      </c>
      <c r="D45" s="1258" t="s">
        <v>717</v>
      </c>
      <c r="E45" s="1258" t="s">
        <v>717</v>
      </c>
      <c r="F45" s="1258" t="s">
        <v>717</v>
      </c>
      <c r="G45" s="1258" t="s">
        <v>717</v>
      </c>
      <c r="H45" s="1258" t="s">
        <v>717</v>
      </c>
      <c r="I45" s="1258" t="s">
        <v>717</v>
      </c>
      <c r="J45" s="1258">
        <v>1</v>
      </c>
      <c r="K45" s="1258">
        <v>4</v>
      </c>
      <c r="L45" s="1258" t="s">
        <v>717</v>
      </c>
      <c r="M45" s="1258" t="s">
        <v>717</v>
      </c>
      <c r="N45" s="1258" t="s">
        <v>717</v>
      </c>
      <c r="O45" s="1258" t="s">
        <v>717</v>
      </c>
      <c r="P45" s="1258" t="s">
        <v>717</v>
      </c>
      <c r="Q45" s="1258" t="s">
        <v>717</v>
      </c>
      <c r="R45" s="1258" t="s">
        <v>717</v>
      </c>
      <c r="S45" s="1258" t="s">
        <v>717</v>
      </c>
      <c r="T45" s="1258"/>
      <c r="U45" s="1258"/>
      <c r="V45" s="1258" t="s">
        <v>717</v>
      </c>
      <c r="W45" s="1258" t="s">
        <v>717</v>
      </c>
      <c r="X45" s="1258">
        <v>1</v>
      </c>
      <c r="Y45" s="1258">
        <v>2</v>
      </c>
      <c r="Z45" s="1258" t="s">
        <v>717</v>
      </c>
      <c r="AA45" s="1258" t="s">
        <v>717</v>
      </c>
      <c r="AB45" s="1258" t="s">
        <v>717</v>
      </c>
      <c r="AC45" s="1258" t="s">
        <v>717</v>
      </c>
      <c r="AD45" s="1258">
        <v>2</v>
      </c>
      <c r="AE45" s="1258">
        <v>2</v>
      </c>
      <c r="AF45" s="1258" t="s">
        <v>717</v>
      </c>
      <c r="AG45" s="1258" t="s">
        <v>717</v>
      </c>
      <c r="AH45" s="1258" t="s">
        <v>717</v>
      </c>
      <c r="AI45" s="1258" t="s">
        <v>717</v>
      </c>
      <c r="AJ45" s="1258" t="s">
        <v>717</v>
      </c>
      <c r="AK45" s="1258" t="s">
        <v>717</v>
      </c>
      <c r="AL45" s="1258" t="s">
        <v>717</v>
      </c>
      <c r="AM45" s="1258" t="s">
        <v>717</v>
      </c>
      <c r="AN45" s="1344" t="s">
        <v>817</v>
      </c>
    </row>
    <row r="46" spans="1:40" s="1306" customFormat="1" ht="16.399999999999999" customHeight="1">
      <c r="A46" s="1325"/>
      <c r="B46" s="1258"/>
      <c r="C46" s="1321"/>
      <c r="D46" s="1258"/>
      <c r="E46" s="1258"/>
      <c r="F46" s="1258"/>
      <c r="G46" s="1258"/>
      <c r="H46" s="1258"/>
      <c r="I46" s="1321"/>
      <c r="J46" s="1258"/>
      <c r="K46" s="1321"/>
      <c r="L46" s="1258"/>
      <c r="M46" s="1258"/>
      <c r="N46" s="1258"/>
      <c r="O46" s="1321"/>
      <c r="P46" s="1258"/>
      <c r="Q46" s="1258"/>
      <c r="R46" s="1258"/>
      <c r="S46" s="1321"/>
      <c r="T46" s="1321"/>
      <c r="U46" s="1321"/>
      <c r="V46" s="1258"/>
      <c r="W46" s="1258"/>
      <c r="X46" s="1258"/>
      <c r="Y46" s="1321"/>
      <c r="Z46" s="1258"/>
      <c r="AA46" s="1321"/>
      <c r="AB46" s="1258"/>
      <c r="AC46" s="1321"/>
      <c r="AD46" s="1258"/>
      <c r="AE46" s="1321"/>
      <c r="AF46" s="1258"/>
      <c r="AG46" s="1321"/>
      <c r="AH46" s="1258"/>
      <c r="AI46" s="1258"/>
      <c r="AJ46" s="1258"/>
      <c r="AK46" s="1258"/>
      <c r="AL46" s="1258"/>
      <c r="AM46" s="1321"/>
      <c r="AN46" s="1344"/>
    </row>
    <row r="47" spans="1:40" s="1306" customFormat="1" ht="22.5" customHeight="1">
      <c r="A47" s="1325" t="s">
        <v>2965</v>
      </c>
      <c r="B47" s="1258">
        <v>38</v>
      </c>
      <c r="C47" s="1258">
        <v>253</v>
      </c>
      <c r="D47" s="1258" t="s">
        <v>717</v>
      </c>
      <c r="E47" s="1258" t="s">
        <v>717</v>
      </c>
      <c r="F47" s="1258" t="s">
        <v>717</v>
      </c>
      <c r="G47" s="1258" t="s">
        <v>717</v>
      </c>
      <c r="H47" s="1258">
        <v>9</v>
      </c>
      <c r="I47" s="1258">
        <v>96</v>
      </c>
      <c r="J47" s="1258">
        <v>3</v>
      </c>
      <c r="K47" s="1258">
        <v>36</v>
      </c>
      <c r="L47" s="1258" t="s">
        <v>717</v>
      </c>
      <c r="M47" s="1258" t="s">
        <v>717</v>
      </c>
      <c r="N47" s="1258" t="s">
        <v>717</v>
      </c>
      <c r="O47" s="1258" t="s">
        <v>717</v>
      </c>
      <c r="P47" s="1258" t="s">
        <v>717</v>
      </c>
      <c r="Q47" s="1258" t="s">
        <v>717</v>
      </c>
      <c r="R47" s="1258">
        <v>12</v>
      </c>
      <c r="S47" s="1258">
        <v>33</v>
      </c>
      <c r="T47" s="1258"/>
      <c r="U47" s="1258"/>
      <c r="V47" s="1321" t="s">
        <v>717</v>
      </c>
      <c r="W47" s="1321" t="s">
        <v>717</v>
      </c>
      <c r="X47" s="1258">
        <v>2</v>
      </c>
      <c r="Y47" s="1258">
        <v>6</v>
      </c>
      <c r="Z47" s="1258">
        <v>4</v>
      </c>
      <c r="AA47" s="1258">
        <v>28</v>
      </c>
      <c r="AB47" s="1258">
        <v>1</v>
      </c>
      <c r="AC47" s="1258">
        <v>3</v>
      </c>
      <c r="AD47" s="1258">
        <v>3</v>
      </c>
      <c r="AE47" s="1258">
        <v>15</v>
      </c>
      <c r="AF47" s="1321" t="s">
        <v>717</v>
      </c>
      <c r="AG47" s="1321" t="s">
        <v>717</v>
      </c>
      <c r="AH47" s="1258">
        <v>1</v>
      </c>
      <c r="AI47" s="1258">
        <v>1</v>
      </c>
      <c r="AJ47" s="1321" t="s">
        <v>717</v>
      </c>
      <c r="AK47" s="1321" t="s">
        <v>717</v>
      </c>
      <c r="AL47" s="1258">
        <v>3</v>
      </c>
      <c r="AM47" s="1258">
        <v>35</v>
      </c>
      <c r="AN47" s="1344" t="s">
        <v>2965</v>
      </c>
    </row>
    <row r="48" spans="1:40" s="1306" customFormat="1" ht="22.5" customHeight="1">
      <c r="A48" s="1325" t="s">
        <v>2966</v>
      </c>
      <c r="B48" s="1258">
        <v>99</v>
      </c>
      <c r="C48" s="1321">
        <v>1323</v>
      </c>
      <c r="D48" s="1258" t="s">
        <v>717</v>
      </c>
      <c r="E48" s="1258" t="s">
        <v>717</v>
      </c>
      <c r="F48" s="1258" t="s">
        <v>717</v>
      </c>
      <c r="G48" s="1258" t="s">
        <v>717</v>
      </c>
      <c r="H48" s="1258">
        <v>18</v>
      </c>
      <c r="I48" s="1258">
        <v>187</v>
      </c>
      <c r="J48" s="1258">
        <v>14</v>
      </c>
      <c r="K48" s="1258">
        <v>401</v>
      </c>
      <c r="L48" s="1258" t="s">
        <v>717</v>
      </c>
      <c r="M48" s="1258" t="s">
        <v>717</v>
      </c>
      <c r="N48" s="1258">
        <v>2</v>
      </c>
      <c r="O48" s="1258">
        <v>4</v>
      </c>
      <c r="P48" s="1258" t="s">
        <v>717</v>
      </c>
      <c r="Q48" s="1258" t="s">
        <v>717</v>
      </c>
      <c r="R48" s="1258">
        <v>32</v>
      </c>
      <c r="S48" s="1258">
        <v>316</v>
      </c>
      <c r="T48" s="1258"/>
      <c r="U48" s="1258"/>
      <c r="V48" s="1321" t="s">
        <v>717</v>
      </c>
      <c r="W48" s="1321" t="s">
        <v>717</v>
      </c>
      <c r="X48" s="1258">
        <v>3</v>
      </c>
      <c r="Y48" s="1258">
        <v>10</v>
      </c>
      <c r="Z48" s="1258">
        <v>1</v>
      </c>
      <c r="AA48" s="1258">
        <v>5</v>
      </c>
      <c r="AB48" s="1258">
        <v>3</v>
      </c>
      <c r="AC48" s="1258">
        <v>100</v>
      </c>
      <c r="AD48" s="1258">
        <v>3</v>
      </c>
      <c r="AE48" s="1258">
        <v>6</v>
      </c>
      <c r="AF48" s="1258">
        <v>2</v>
      </c>
      <c r="AG48" s="1258">
        <v>32</v>
      </c>
      <c r="AH48" s="1258">
        <v>7</v>
      </c>
      <c r="AI48" s="1258">
        <v>121</v>
      </c>
      <c r="AJ48" s="1258">
        <v>2</v>
      </c>
      <c r="AK48" s="1258">
        <v>15</v>
      </c>
      <c r="AL48" s="1258">
        <v>12</v>
      </c>
      <c r="AM48" s="1258">
        <v>126</v>
      </c>
      <c r="AN48" s="1344" t="s">
        <v>2966</v>
      </c>
    </row>
    <row r="49" spans="1:40" s="1306" customFormat="1" ht="22.5" customHeight="1">
      <c r="A49" s="1325" t="s">
        <v>2967</v>
      </c>
      <c r="B49" s="1258">
        <v>24</v>
      </c>
      <c r="C49" s="1321">
        <v>139</v>
      </c>
      <c r="D49" s="1258" t="s">
        <v>717</v>
      </c>
      <c r="E49" s="1258" t="s">
        <v>717</v>
      </c>
      <c r="F49" s="1258" t="s">
        <v>717</v>
      </c>
      <c r="G49" s="1258" t="s">
        <v>717</v>
      </c>
      <c r="H49" s="1258">
        <v>8</v>
      </c>
      <c r="I49" s="1258">
        <v>33</v>
      </c>
      <c r="J49" s="1258">
        <v>1</v>
      </c>
      <c r="K49" s="1258">
        <v>3</v>
      </c>
      <c r="L49" s="1258" t="s">
        <v>717</v>
      </c>
      <c r="M49" s="1258" t="s">
        <v>717</v>
      </c>
      <c r="N49" s="1258" t="s">
        <v>717</v>
      </c>
      <c r="O49" s="1258" t="s">
        <v>717</v>
      </c>
      <c r="P49" s="1258">
        <v>1</v>
      </c>
      <c r="Q49" s="1258">
        <v>1</v>
      </c>
      <c r="R49" s="1258">
        <v>1</v>
      </c>
      <c r="S49" s="1258">
        <v>3</v>
      </c>
      <c r="T49" s="1258"/>
      <c r="U49" s="1258"/>
      <c r="V49" s="1258" t="s">
        <v>717</v>
      </c>
      <c r="W49" s="1258" t="s">
        <v>717</v>
      </c>
      <c r="X49" s="1258">
        <v>3</v>
      </c>
      <c r="Y49" s="1258">
        <v>5</v>
      </c>
      <c r="Z49" s="1258">
        <v>1</v>
      </c>
      <c r="AA49" s="1258">
        <v>7</v>
      </c>
      <c r="AB49" s="1258">
        <v>1</v>
      </c>
      <c r="AC49" s="1258">
        <v>13</v>
      </c>
      <c r="AD49" s="1258" t="s">
        <v>717</v>
      </c>
      <c r="AE49" s="1258" t="s">
        <v>717</v>
      </c>
      <c r="AF49" s="1258">
        <v>1</v>
      </c>
      <c r="AG49" s="1258">
        <v>3</v>
      </c>
      <c r="AH49" s="1258">
        <v>5</v>
      </c>
      <c r="AI49" s="1258">
        <v>64</v>
      </c>
      <c r="AJ49" s="1258" t="s">
        <v>717</v>
      </c>
      <c r="AK49" s="1258" t="s">
        <v>717</v>
      </c>
      <c r="AL49" s="1258">
        <v>2</v>
      </c>
      <c r="AM49" s="1258">
        <v>7</v>
      </c>
      <c r="AN49" s="1344" t="s">
        <v>2967</v>
      </c>
    </row>
    <row r="50" spans="1:40" s="1306" customFormat="1" ht="22.5" customHeight="1">
      <c r="A50" s="1325" t="s">
        <v>2968</v>
      </c>
      <c r="B50" s="1258">
        <v>75</v>
      </c>
      <c r="C50" s="1321">
        <v>530</v>
      </c>
      <c r="D50" s="1258" t="s">
        <v>717</v>
      </c>
      <c r="E50" s="1258" t="s">
        <v>717</v>
      </c>
      <c r="F50" s="1258" t="s">
        <v>717</v>
      </c>
      <c r="G50" s="1258" t="s">
        <v>717</v>
      </c>
      <c r="H50" s="1258">
        <v>21</v>
      </c>
      <c r="I50" s="1321">
        <v>133</v>
      </c>
      <c r="J50" s="1258">
        <v>5</v>
      </c>
      <c r="K50" s="1321">
        <v>32</v>
      </c>
      <c r="L50" s="1258" t="s">
        <v>717</v>
      </c>
      <c r="M50" s="1258" t="s">
        <v>717</v>
      </c>
      <c r="N50" s="1258">
        <v>1</v>
      </c>
      <c r="O50" s="1258">
        <v>3</v>
      </c>
      <c r="P50" s="1258">
        <v>3</v>
      </c>
      <c r="Q50" s="1258">
        <v>61</v>
      </c>
      <c r="R50" s="1258">
        <v>14</v>
      </c>
      <c r="S50" s="1321">
        <v>169</v>
      </c>
      <c r="T50" s="1321"/>
      <c r="U50" s="1321"/>
      <c r="V50" s="1321" t="s">
        <v>717</v>
      </c>
      <c r="W50" s="1321" t="s">
        <v>717</v>
      </c>
      <c r="X50" s="1258">
        <v>4</v>
      </c>
      <c r="Y50" s="1321">
        <v>4</v>
      </c>
      <c r="Z50" s="1258">
        <v>1</v>
      </c>
      <c r="AA50" s="1258">
        <v>1</v>
      </c>
      <c r="AB50" s="1258">
        <v>3</v>
      </c>
      <c r="AC50" s="1321">
        <v>3</v>
      </c>
      <c r="AD50" s="1258">
        <v>9</v>
      </c>
      <c r="AE50" s="1321">
        <v>37</v>
      </c>
      <c r="AF50" s="1258">
        <v>2</v>
      </c>
      <c r="AG50" s="1321">
        <v>2</v>
      </c>
      <c r="AH50" s="1258">
        <v>5</v>
      </c>
      <c r="AI50" s="1321">
        <v>63</v>
      </c>
      <c r="AJ50" s="1258">
        <v>1</v>
      </c>
      <c r="AK50" s="1321">
        <v>7</v>
      </c>
      <c r="AL50" s="1258">
        <v>6</v>
      </c>
      <c r="AM50" s="1321">
        <v>15</v>
      </c>
      <c r="AN50" s="1344" t="s">
        <v>2968</v>
      </c>
    </row>
    <row r="51" spans="1:40" s="1306" customFormat="1" ht="22.5" customHeight="1">
      <c r="A51" s="1327" t="s">
        <v>2969</v>
      </c>
      <c r="B51" s="1258">
        <v>15</v>
      </c>
      <c r="C51" s="1321">
        <v>160</v>
      </c>
      <c r="D51" s="1258" t="s">
        <v>717</v>
      </c>
      <c r="E51" s="1258" t="s">
        <v>717</v>
      </c>
      <c r="F51" s="1258" t="s">
        <v>717</v>
      </c>
      <c r="G51" s="1258" t="s">
        <v>717</v>
      </c>
      <c r="H51" s="1258">
        <v>2</v>
      </c>
      <c r="I51" s="1321">
        <v>23</v>
      </c>
      <c r="J51" s="1258">
        <v>1</v>
      </c>
      <c r="K51" s="1321">
        <v>54</v>
      </c>
      <c r="L51" s="1258" t="s">
        <v>717</v>
      </c>
      <c r="M51" s="1258" t="s">
        <v>717</v>
      </c>
      <c r="N51" s="1258" t="s">
        <v>717</v>
      </c>
      <c r="O51" s="1258" t="s">
        <v>717</v>
      </c>
      <c r="P51" s="1258" t="s">
        <v>717</v>
      </c>
      <c r="Q51" s="1258" t="s">
        <v>717</v>
      </c>
      <c r="R51" s="1258" t="s">
        <v>717</v>
      </c>
      <c r="S51" s="1258" t="s">
        <v>717</v>
      </c>
      <c r="T51" s="1321"/>
      <c r="U51" s="1321"/>
      <c r="V51" s="1321" t="s">
        <v>717</v>
      </c>
      <c r="W51" s="1321" t="s">
        <v>717</v>
      </c>
      <c r="X51" s="1258">
        <v>1</v>
      </c>
      <c r="Y51" s="1258">
        <v>3</v>
      </c>
      <c r="Z51" s="1321" t="s">
        <v>717</v>
      </c>
      <c r="AA51" s="1321" t="s">
        <v>717</v>
      </c>
      <c r="AB51" s="1258">
        <v>2</v>
      </c>
      <c r="AC51" s="1321">
        <v>3</v>
      </c>
      <c r="AD51" s="1258">
        <v>5</v>
      </c>
      <c r="AE51" s="1321">
        <v>20</v>
      </c>
      <c r="AF51" s="1258">
        <v>2</v>
      </c>
      <c r="AG51" s="1321">
        <v>55</v>
      </c>
      <c r="AH51" s="1321" t="s">
        <v>717</v>
      </c>
      <c r="AI51" s="1321" t="s">
        <v>717</v>
      </c>
      <c r="AJ51" s="1321" t="s">
        <v>717</v>
      </c>
      <c r="AK51" s="1321" t="s">
        <v>717</v>
      </c>
      <c r="AL51" s="1258">
        <v>2</v>
      </c>
      <c r="AM51" s="1321">
        <v>2</v>
      </c>
      <c r="AN51" s="1345" t="s">
        <v>2969</v>
      </c>
    </row>
    <row r="52" spans="1:40" s="1306" customFormat="1" ht="16.25" customHeight="1">
      <c r="A52" s="1327"/>
      <c r="B52" s="1258"/>
      <c r="C52" s="1321"/>
      <c r="D52" s="1258"/>
      <c r="E52" s="1258"/>
      <c r="F52" s="1258"/>
      <c r="G52" s="1258"/>
      <c r="H52" s="1258"/>
      <c r="I52" s="1321"/>
      <c r="J52" s="1258"/>
      <c r="K52" s="1321"/>
      <c r="L52" s="1258"/>
      <c r="M52" s="1258"/>
      <c r="N52" s="1258"/>
      <c r="O52" s="1258"/>
      <c r="P52" s="1258"/>
      <c r="Q52" s="1258"/>
      <c r="R52" s="1258"/>
      <c r="S52" s="1321"/>
      <c r="T52" s="1321"/>
      <c r="U52" s="1321"/>
      <c r="V52" s="1258"/>
      <c r="W52" s="1258"/>
      <c r="X52" s="1258"/>
      <c r="Y52" s="1258"/>
      <c r="Z52" s="1258"/>
      <c r="AA52" s="1321"/>
      <c r="AB52" s="1258"/>
      <c r="AC52" s="1321"/>
      <c r="AD52" s="1258"/>
      <c r="AE52" s="1321"/>
      <c r="AF52" s="1258"/>
      <c r="AG52" s="1321"/>
      <c r="AH52" s="1258"/>
      <c r="AI52" s="1258"/>
      <c r="AJ52" s="1258"/>
      <c r="AK52" s="1258"/>
      <c r="AL52" s="1258"/>
      <c r="AM52" s="1321"/>
      <c r="AN52" s="1345"/>
    </row>
    <row r="53" spans="1:40" s="1306" customFormat="1" ht="22.25" customHeight="1" thickBot="1">
      <c r="A53" s="1328" t="s">
        <v>2970</v>
      </c>
      <c r="B53" s="1329">
        <v>165</v>
      </c>
      <c r="C53" s="1329">
        <v>1323</v>
      </c>
      <c r="D53" s="1329" t="s">
        <v>345</v>
      </c>
      <c r="E53" s="1329" t="s">
        <v>345</v>
      </c>
      <c r="F53" s="1329" t="s">
        <v>345</v>
      </c>
      <c r="G53" s="1329" t="s">
        <v>345</v>
      </c>
      <c r="H53" s="1329">
        <v>25</v>
      </c>
      <c r="I53" s="1329">
        <v>197</v>
      </c>
      <c r="J53" s="1329">
        <v>12</v>
      </c>
      <c r="K53" s="1329">
        <v>109</v>
      </c>
      <c r="L53" s="1329" t="s">
        <v>345</v>
      </c>
      <c r="M53" s="1329" t="s">
        <v>345</v>
      </c>
      <c r="N53" s="1329">
        <v>2</v>
      </c>
      <c r="O53" s="1329">
        <v>43</v>
      </c>
      <c r="P53" s="1329">
        <v>2</v>
      </c>
      <c r="Q53" s="1329">
        <v>57</v>
      </c>
      <c r="R53" s="1329">
        <v>40</v>
      </c>
      <c r="S53" s="1329">
        <v>340</v>
      </c>
      <c r="T53" s="1321"/>
      <c r="U53" s="1321"/>
      <c r="V53" s="1329">
        <v>1</v>
      </c>
      <c r="W53" s="1329">
        <v>6</v>
      </c>
      <c r="X53" s="1329">
        <v>22</v>
      </c>
      <c r="Y53" s="1329">
        <v>59</v>
      </c>
      <c r="Z53" s="1329">
        <v>3</v>
      </c>
      <c r="AA53" s="1329">
        <v>7</v>
      </c>
      <c r="AB53" s="1329">
        <v>7</v>
      </c>
      <c r="AC53" s="1329">
        <v>46</v>
      </c>
      <c r="AD53" s="1329">
        <v>22</v>
      </c>
      <c r="AE53" s="1329">
        <v>36</v>
      </c>
      <c r="AF53" s="1329">
        <v>4</v>
      </c>
      <c r="AG53" s="1329">
        <v>8</v>
      </c>
      <c r="AH53" s="1329">
        <v>17</v>
      </c>
      <c r="AI53" s="1329">
        <v>372</v>
      </c>
      <c r="AJ53" s="1329">
        <v>2</v>
      </c>
      <c r="AK53" s="1329">
        <v>11</v>
      </c>
      <c r="AL53" s="1329">
        <v>6</v>
      </c>
      <c r="AM53" s="1329">
        <v>32</v>
      </c>
      <c r="AN53" s="1346" t="s">
        <v>2970</v>
      </c>
    </row>
    <row r="54" spans="1:40" s="1335" customFormat="1" ht="13.25" customHeight="1">
      <c r="A54" s="1176" t="s">
        <v>2943</v>
      </c>
      <c r="B54" s="1331"/>
      <c r="C54" s="1332"/>
      <c r="D54" s="1332"/>
      <c r="E54" s="1332"/>
      <c r="F54" s="1332"/>
      <c r="G54" s="1332"/>
      <c r="H54" s="1332"/>
      <c r="I54" s="1332"/>
      <c r="J54" s="1332"/>
      <c r="K54" s="1332"/>
      <c r="L54" s="1332"/>
      <c r="M54" s="1332"/>
      <c r="N54" s="1332"/>
      <c r="O54" s="1332"/>
      <c r="P54" s="1332"/>
      <c r="Q54" s="1332"/>
      <c r="R54" s="1332"/>
      <c r="S54" s="1332"/>
      <c r="T54" s="1333"/>
      <c r="U54" s="1333"/>
      <c r="V54" s="1332"/>
      <c r="W54" s="1332"/>
      <c r="X54" s="1332"/>
      <c r="Y54" s="1332"/>
      <c r="Z54" s="1332"/>
      <c r="AA54" s="1331"/>
      <c r="AB54" s="1331"/>
      <c r="AC54" s="1331"/>
      <c r="AD54" s="1331"/>
      <c r="AE54" s="1331"/>
      <c r="AF54" s="1331"/>
      <c r="AG54" s="1331"/>
      <c r="AH54" s="1331"/>
      <c r="AI54" s="1331"/>
      <c r="AJ54" s="1331"/>
      <c r="AK54" s="1331"/>
      <c r="AL54" s="1331"/>
      <c r="AM54" s="1331"/>
      <c r="AN54" s="1334"/>
    </row>
    <row r="55" spans="1:40" s="1331" customFormat="1" ht="13.25" customHeight="1">
      <c r="A55" s="1336" t="s">
        <v>2944</v>
      </c>
      <c r="B55" s="1334"/>
      <c r="C55" s="1337"/>
      <c r="D55" s="1337"/>
      <c r="E55" s="1337"/>
      <c r="F55" s="1337"/>
      <c r="G55" s="1337"/>
      <c r="H55" s="1337"/>
      <c r="I55" s="1337"/>
      <c r="J55" s="1337"/>
      <c r="K55" s="1337"/>
      <c r="L55" s="1337"/>
      <c r="M55" s="1337"/>
      <c r="N55" s="1337"/>
      <c r="O55" s="1337"/>
      <c r="P55" s="1337"/>
      <c r="Q55" s="1337"/>
      <c r="R55" s="1337"/>
      <c r="S55" s="1337"/>
      <c r="T55" s="1337"/>
      <c r="U55" s="1337"/>
      <c r="V55" s="1337"/>
      <c r="W55" s="1337"/>
      <c r="X55" s="1337"/>
      <c r="Y55" s="1337"/>
      <c r="Z55" s="1337"/>
      <c r="AA55" s="1334"/>
      <c r="AB55" s="1334"/>
      <c r="AC55" s="1334"/>
      <c r="AD55" s="1334"/>
      <c r="AE55" s="1334"/>
      <c r="AF55" s="1334"/>
      <c r="AG55" s="1334"/>
      <c r="AH55" s="1334"/>
      <c r="AI55" s="1334"/>
      <c r="AJ55" s="1338"/>
      <c r="AK55" s="1338"/>
      <c r="AL55" s="1338"/>
      <c r="AM55" s="1338"/>
      <c r="AN55" s="1334"/>
    </row>
    <row r="56" spans="1:40" s="1331" customFormat="1" ht="13.25" customHeight="1">
      <c r="A56" s="3543" t="s">
        <v>2800</v>
      </c>
      <c r="B56" s="3544"/>
      <c r="C56" s="3544"/>
      <c r="D56" s="3544"/>
      <c r="E56" s="1332"/>
      <c r="F56" s="1332"/>
      <c r="G56" s="1332"/>
      <c r="H56" s="1332"/>
      <c r="I56" s="1332"/>
      <c r="J56" s="1332"/>
      <c r="K56" s="1332"/>
      <c r="L56" s="1332"/>
      <c r="M56" s="1332"/>
      <c r="N56" s="1332"/>
      <c r="O56" s="1332"/>
      <c r="P56" s="1332"/>
      <c r="Q56" s="1332"/>
      <c r="R56" s="1332"/>
      <c r="S56" s="1332"/>
      <c r="T56" s="1332"/>
      <c r="U56" s="1332"/>
      <c r="V56" s="1332"/>
      <c r="W56" s="1332"/>
      <c r="X56" s="1332"/>
      <c r="Y56" s="1332"/>
      <c r="Z56" s="1332"/>
      <c r="AN56" s="1335"/>
    </row>
    <row r="57" spans="1:40" s="1331" customFormat="1" ht="13.25" customHeight="1">
      <c r="A57" s="3543" t="s">
        <v>2945</v>
      </c>
      <c r="B57" s="3544"/>
      <c r="C57" s="3544"/>
      <c r="D57" s="3544"/>
      <c r="E57" s="1332"/>
      <c r="F57" s="1332"/>
      <c r="G57" s="1332"/>
      <c r="H57" s="1332"/>
      <c r="I57" s="1332"/>
      <c r="J57" s="1332"/>
      <c r="K57" s="1332"/>
      <c r="L57" s="1332"/>
      <c r="M57" s="1332"/>
      <c r="N57" s="1332"/>
      <c r="O57" s="1332"/>
      <c r="P57" s="1332"/>
      <c r="Q57" s="1332"/>
      <c r="R57" s="1332"/>
      <c r="S57" s="1332"/>
      <c r="T57" s="1332"/>
      <c r="U57" s="1332"/>
      <c r="V57" s="1332"/>
      <c r="W57" s="1332"/>
      <c r="X57" s="1332"/>
      <c r="Y57" s="1332"/>
      <c r="Z57" s="1332"/>
      <c r="AN57" s="1335"/>
    </row>
  </sheetData>
  <mergeCells count="22">
    <mergeCell ref="AL3:AM3"/>
    <mergeCell ref="AN3:AN4"/>
    <mergeCell ref="A56:D56"/>
    <mergeCell ref="A57:D57"/>
    <mergeCell ref="Z3:AA3"/>
    <mergeCell ref="AB3:AC3"/>
    <mergeCell ref="AD3:AE3"/>
    <mergeCell ref="AF3:AG3"/>
    <mergeCell ref="AH3:AI3"/>
    <mergeCell ref="AJ3:AK3"/>
    <mergeCell ref="L3:M3"/>
    <mergeCell ref="N3:O3"/>
    <mergeCell ref="P3:Q3"/>
    <mergeCell ref="R3:S3"/>
    <mergeCell ref="V3:W3"/>
    <mergeCell ref="X3:Y3"/>
    <mergeCell ref="J3:K3"/>
    <mergeCell ref="A3:A4"/>
    <mergeCell ref="B3:C3"/>
    <mergeCell ref="D3:E3"/>
    <mergeCell ref="F3:G3"/>
    <mergeCell ref="H3:I3"/>
  </mergeCells>
  <phoneticPr fontId="3"/>
  <pageMargins left="0.39370078740157483" right="0.39370078740157483" top="0.59055118110236227" bottom="0.59055118110236227" header="0.51181102362204722" footer="0.51181102362204722"/>
  <pageSetup paperSize="9" scale="64" orientation="portrait" horizontalDpi="4294967293" r:id="rId1"/>
  <headerFooter alignWithMargins="0"/>
  <colBreaks count="1" manualBreakCount="1">
    <brk id="20" max="5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E8B5-FB92-4C93-8765-BAB66688AAE4}">
  <dimension ref="A1:AN62"/>
  <sheetViews>
    <sheetView view="pageBreakPreview" zoomScale="79" zoomScaleNormal="100" zoomScaleSheetLayoutView="79" workbookViewId="0"/>
  </sheetViews>
  <sheetFormatPr defaultColWidth="9" defaultRowHeight="12"/>
  <cols>
    <col min="1" max="1" width="15.6328125" style="1305" customWidth="1"/>
    <col min="2" max="2" width="6.90625" style="1305" customWidth="1"/>
    <col min="3" max="3" width="8.08984375" style="1304" customWidth="1"/>
    <col min="4" max="7" width="5.08984375" style="1304" customWidth="1"/>
    <col min="8" max="8" width="6.08984375" style="1304" customWidth="1"/>
    <col min="9" max="9" width="6.90625" style="1304" customWidth="1"/>
    <col min="10" max="10" width="6.08984375" style="1304" customWidth="1"/>
    <col min="11" max="11" width="6.90625" style="1304" customWidth="1"/>
    <col min="12" max="14" width="5.08984375" style="1304" customWidth="1"/>
    <col min="15" max="15" width="6.08984375" style="1304" customWidth="1"/>
    <col min="16" max="16" width="5.08984375" style="1304" customWidth="1"/>
    <col min="17" max="17" width="6.90625" style="1304" customWidth="1"/>
    <col min="18" max="18" width="6.08984375" style="1304" customWidth="1"/>
    <col min="19" max="19" width="6.90625" style="1304" customWidth="1"/>
    <col min="20" max="20" width="5.6328125" style="1304" customWidth="1"/>
    <col min="21" max="21" width="6.6328125" style="1304" customWidth="1"/>
    <col min="22" max="22" width="5.08984375" style="1304" customWidth="1"/>
    <col min="23" max="25" width="6.08984375" style="1304" customWidth="1"/>
    <col min="26" max="26" width="5.08984375" style="1304" customWidth="1"/>
    <col min="27" max="28" width="6.08984375" style="1305" customWidth="1"/>
    <col min="29" max="29" width="6.90625" style="1305" customWidth="1"/>
    <col min="30" max="31" width="6.08984375" style="1305" customWidth="1"/>
    <col min="32" max="32" width="5.08984375" style="1305" customWidth="1"/>
    <col min="33" max="34" width="6.08984375" style="1305" customWidth="1"/>
    <col min="35" max="35" width="6.90625" style="1305" customWidth="1"/>
    <col min="36" max="36" width="5.08984375" style="1305" customWidth="1"/>
    <col min="37" max="38" width="6.08984375" style="1305" customWidth="1"/>
    <col min="39" max="39" width="6.90625" style="1305" customWidth="1"/>
    <col min="40" max="40" width="15.453125" style="1306" customWidth="1"/>
    <col min="41" max="16384" width="9" style="1305"/>
  </cols>
  <sheetData>
    <row r="1" spans="1:40" ht="31.5" customHeight="1">
      <c r="A1" s="1302" t="s">
        <v>2946</v>
      </c>
      <c r="B1" s="1302"/>
      <c r="C1" s="1303"/>
      <c r="D1" s="1303"/>
      <c r="E1" s="1303"/>
      <c r="F1" s="1303"/>
      <c r="G1" s="1303"/>
      <c r="H1" s="1303"/>
      <c r="I1" s="1303"/>
      <c r="J1" s="1303"/>
      <c r="K1" s="1303"/>
      <c r="L1" s="1303"/>
      <c r="M1" s="1303"/>
      <c r="N1" s="1303"/>
      <c r="O1" s="1303"/>
      <c r="P1" s="1303"/>
      <c r="Q1" s="1303"/>
    </row>
    <row r="2" spans="1:40" s="1306" customFormat="1" ht="18.75" customHeight="1" thickBot="1">
      <c r="A2" s="1307" t="s">
        <v>2680</v>
      </c>
      <c r="B2" s="1308"/>
      <c r="C2" s="1308"/>
      <c r="D2" s="1309"/>
      <c r="E2" s="1310"/>
      <c r="F2" s="1311"/>
      <c r="G2" s="1312"/>
      <c r="H2" s="1313"/>
      <c r="I2" s="1313"/>
      <c r="J2" s="1313"/>
      <c r="K2" s="1313"/>
      <c r="L2" s="1313"/>
      <c r="M2" s="1313"/>
      <c r="N2" s="1314"/>
      <c r="O2" s="1314"/>
      <c r="P2" s="1312"/>
      <c r="Q2" s="1314"/>
      <c r="R2" s="1312"/>
      <c r="S2" s="1314"/>
      <c r="T2" s="1314"/>
      <c r="U2" s="1314"/>
      <c r="V2" s="1312"/>
      <c r="W2" s="1313"/>
      <c r="X2" s="1313"/>
      <c r="Y2" s="1313"/>
      <c r="Z2" s="1314"/>
      <c r="AA2" s="1313"/>
      <c r="AB2" s="1313"/>
      <c r="AC2" s="1313"/>
      <c r="AD2" s="1313"/>
      <c r="AE2" s="1314"/>
      <c r="AF2" s="1312"/>
      <c r="AG2" s="1313"/>
      <c r="AH2" s="1313"/>
      <c r="AI2" s="1313"/>
      <c r="AJ2" s="1314"/>
      <c r="AK2" s="1314"/>
      <c r="AL2" s="1254"/>
      <c r="AM2" s="1312"/>
      <c r="AN2" s="1315" t="s">
        <v>2897</v>
      </c>
    </row>
    <row r="3" spans="1:40" s="1306" customFormat="1" ht="45" customHeight="1">
      <c r="A3" s="3570" t="s">
        <v>2898</v>
      </c>
      <c r="B3" s="3558" t="s">
        <v>2899</v>
      </c>
      <c r="C3" s="3559"/>
      <c r="D3" s="3560" t="s">
        <v>2900</v>
      </c>
      <c r="E3" s="3561"/>
      <c r="F3" s="3558" t="s">
        <v>2901</v>
      </c>
      <c r="G3" s="3559"/>
      <c r="H3" s="3555" t="s">
        <v>2902</v>
      </c>
      <c r="I3" s="3556"/>
      <c r="J3" s="3555" t="s">
        <v>2903</v>
      </c>
      <c r="K3" s="3556"/>
      <c r="L3" s="3558" t="s">
        <v>2904</v>
      </c>
      <c r="M3" s="3559"/>
      <c r="N3" s="3567" t="s">
        <v>2905</v>
      </c>
      <c r="O3" s="3568"/>
      <c r="P3" s="3560" t="s">
        <v>2906</v>
      </c>
      <c r="Q3" s="3561"/>
      <c r="R3" s="3560" t="s">
        <v>2907</v>
      </c>
      <c r="S3" s="3561"/>
      <c r="T3" s="1316"/>
      <c r="U3" s="1316"/>
      <c r="V3" s="3569" t="s">
        <v>2908</v>
      </c>
      <c r="W3" s="3561"/>
      <c r="X3" s="3558" t="s">
        <v>2909</v>
      </c>
      <c r="Y3" s="3559"/>
      <c r="Z3" s="3558" t="s">
        <v>2910</v>
      </c>
      <c r="AA3" s="3559"/>
      <c r="AB3" s="3558" t="s">
        <v>2911</v>
      </c>
      <c r="AC3" s="3559"/>
      <c r="AD3" s="3558" t="s">
        <v>2912</v>
      </c>
      <c r="AE3" s="3559"/>
      <c r="AF3" s="3558" t="s">
        <v>2913</v>
      </c>
      <c r="AG3" s="3559"/>
      <c r="AH3" s="3555" t="s">
        <v>2914</v>
      </c>
      <c r="AI3" s="3556"/>
      <c r="AJ3" s="3562" t="s">
        <v>2915</v>
      </c>
      <c r="AK3" s="3566"/>
      <c r="AL3" s="3562" t="s">
        <v>2916</v>
      </c>
      <c r="AM3" s="3563"/>
      <c r="AN3" s="3564" t="s">
        <v>2917</v>
      </c>
    </row>
    <row r="4" spans="1:40" s="1306" customFormat="1" ht="30" customHeight="1">
      <c r="A4" s="3571"/>
      <c r="B4" s="1317" t="s">
        <v>2918</v>
      </c>
      <c r="C4" s="1317" t="s">
        <v>2919</v>
      </c>
      <c r="D4" s="1317" t="s">
        <v>2918</v>
      </c>
      <c r="E4" s="1317" t="s">
        <v>2919</v>
      </c>
      <c r="F4" s="1317" t="s">
        <v>2918</v>
      </c>
      <c r="G4" s="1317" t="s">
        <v>2919</v>
      </c>
      <c r="H4" s="1317" t="s">
        <v>2918</v>
      </c>
      <c r="I4" s="1317" t="s">
        <v>2919</v>
      </c>
      <c r="J4" s="1317" t="s">
        <v>2918</v>
      </c>
      <c r="K4" s="1317" t="s">
        <v>2919</v>
      </c>
      <c r="L4" s="1317" t="s">
        <v>2918</v>
      </c>
      <c r="M4" s="1317" t="s">
        <v>2919</v>
      </c>
      <c r="N4" s="1317" t="s">
        <v>2918</v>
      </c>
      <c r="O4" s="1317" t="s">
        <v>2919</v>
      </c>
      <c r="P4" s="1317" t="s">
        <v>2918</v>
      </c>
      <c r="Q4" s="1317" t="s">
        <v>2919</v>
      </c>
      <c r="R4" s="1317" t="s">
        <v>2918</v>
      </c>
      <c r="S4" s="1317" t="s">
        <v>2919</v>
      </c>
      <c r="T4" s="1318"/>
      <c r="U4" s="1318"/>
      <c r="V4" s="1319" t="s">
        <v>2918</v>
      </c>
      <c r="W4" s="1317" t="s">
        <v>2919</v>
      </c>
      <c r="X4" s="1317" t="s">
        <v>2918</v>
      </c>
      <c r="Y4" s="1317" t="s">
        <v>2919</v>
      </c>
      <c r="Z4" s="1317" t="s">
        <v>2918</v>
      </c>
      <c r="AA4" s="1317" t="s">
        <v>2919</v>
      </c>
      <c r="AB4" s="1317" t="s">
        <v>2918</v>
      </c>
      <c r="AC4" s="1317" t="s">
        <v>2919</v>
      </c>
      <c r="AD4" s="1317" t="s">
        <v>2918</v>
      </c>
      <c r="AE4" s="1317" t="s">
        <v>2919</v>
      </c>
      <c r="AF4" s="1317" t="s">
        <v>2918</v>
      </c>
      <c r="AG4" s="1317" t="s">
        <v>2919</v>
      </c>
      <c r="AH4" s="1317" t="s">
        <v>2918</v>
      </c>
      <c r="AI4" s="1317" t="s">
        <v>2919</v>
      </c>
      <c r="AJ4" s="1317" t="s">
        <v>2918</v>
      </c>
      <c r="AK4" s="1317" t="s">
        <v>2919</v>
      </c>
      <c r="AL4" s="1317" t="s">
        <v>2918</v>
      </c>
      <c r="AM4" s="1347" t="s">
        <v>2919</v>
      </c>
      <c r="AN4" s="3565"/>
    </row>
    <row r="5" spans="1:40" s="1306" customFormat="1" ht="22.5" customHeight="1">
      <c r="A5" s="1348" t="s">
        <v>852</v>
      </c>
      <c r="B5" s="1321">
        <v>32</v>
      </c>
      <c r="C5" s="1321">
        <v>159</v>
      </c>
      <c r="D5" s="1321" t="s">
        <v>717</v>
      </c>
      <c r="E5" s="1321" t="s">
        <v>717</v>
      </c>
      <c r="F5" s="1321" t="s">
        <v>717</v>
      </c>
      <c r="G5" s="1321" t="s">
        <v>717</v>
      </c>
      <c r="H5" s="1321">
        <v>2</v>
      </c>
      <c r="I5" s="1321">
        <v>21</v>
      </c>
      <c r="J5" s="1321">
        <v>1</v>
      </c>
      <c r="K5" s="1321">
        <v>2</v>
      </c>
      <c r="L5" s="1321" t="s">
        <v>717</v>
      </c>
      <c r="M5" s="1321" t="s">
        <v>717</v>
      </c>
      <c r="N5" s="1321" t="s">
        <v>717</v>
      </c>
      <c r="O5" s="1321" t="s">
        <v>717</v>
      </c>
      <c r="P5" s="1321" t="s">
        <v>717</v>
      </c>
      <c r="Q5" s="1321" t="s">
        <v>717</v>
      </c>
      <c r="R5" s="1321">
        <v>5</v>
      </c>
      <c r="S5" s="1321">
        <v>8</v>
      </c>
      <c r="T5" s="1321"/>
      <c r="U5" s="1321"/>
      <c r="V5" s="1321" t="s">
        <v>717</v>
      </c>
      <c r="W5" s="1321" t="s">
        <v>717</v>
      </c>
      <c r="X5" s="1321">
        <v>2</v>
      </c>
      <c r="Y5" s="1321">
        <v>5</v>
      </c>
      <c r="Z5" s="1321">
        <v>8</v>
      </c>
      <c r="AA5" s="1321">
        <v>35</v>
      </c>
      <c r="AB5" s="1321" t="s">
        <v>717</v>
      </c>
      <c r="AC5" s="1321" t="s">
        <v>717</v>
      </c>
      <c r="AD5" s="1321">
        <v>3</v>
      </c>
      <c r="AE5" s="1321">
        <v>5</v>
      </c>
      <c r="AF5" s="1321">
        <v>3</v>
      </c>
      <c r="AG5" s="1321">
        <v>61</v>
      </c>
      <c r="AH5" s="1321">
        <v>1</v>
      </c>
      <c r="AI5" s="1321">
        <v>2</v>
      </c>
      <c r="AJ5" s="1321" t="s">
        <v>717</v>
      </c>
      <c r="AK5" s="1321" t="s">
        <v>717</v>
      </c>
      <c r="AL5" s="1321">
        <v>7</v>
      </c>
      <c r="AM5" s="1321">
        <v>20</v>
      </c>
      <c r="AN5" s="1349" t="s">
        <v>852</v>
      </c>
    </row>
    <row r="6" spans="1:40" s="1306" customFormat="1" ht="22.5" customHeight="1">
      <c r="A6" s="1325" t="s">
        <v>857</v>
      </c>
      <c r="B6" s="1321">
        <v>31</v>
      </c>
      <c r="C6" s="1321">
        <v>135</v>
      </c>
      <c r="D6" s="1321" t="s">
        <v>717</v>
      </c>
      <c r="E6" s="1321" t="s">
        <v>717</v>
      </c>
      <c r="F6" s="1321" t="s">
        <v>717</v>
      </c>
      <c r="G6" s="1321" t="s">
        <v>717</v>
      </c>
      <c r="H6" s="1321" t="s">
        <v>717</v>
      </c>
      <c r="I6" s="1321" t="s">
        <v>717</v>
      </c>
      <c r="J6" s="1321">
        <v>3</v>
      </c>
      <c r="K6" s="1321">
        <v>23</v>
      </c>
      <c r="L6" s="1321" t="s">
        <v>717</v>
      </c>
      <c r="M6" s="1321" t="s">
        <v>717</v>
      </c>
      <c r="N6" s="1321" t="s">
        <v>717</v>
      </c>
      <c r="O6" s="1321" t="s">
        <v>717</v>
      </c>
      <c r="P6" s="1321" t="s">
        <v>717</v>
      </c>
      <c r="Q6" s="1321" t="s">
        <v>717</v>
      </c>
      <c r="R6" s="1321">
        <v>9</v>
      </c>
      <c r="S6" s="1321">
        <v>45</v>
      </c>
      <c r="T6" s="1258"/>
      <c r="U6" s="1258"/>
      <c r="V6" s="1321" t="s">
        <v>717</v>
      </c>
      <c r="W6" s="1321" t="s">
        <v>717</v>
      </c>
      <c r="X6" s="1321">
        <v>7</v>
      </c>
      <c r="Y6" s="1321">
        <v>11</v>
      </c>
      <c r="Z6" s="1321">
        <v>1</v>
      </c>
      <c r="AA6" s="1321">
        <v>1</v>
      </c>
      <c r="AB6" s="1321">
        <v>4</v>
      </c>
      <c r="AC6" s="1321">
        <v>11</v>
      </c>
      <c r="AD6" s="1321">
        <v>2</v>
      </c>
      <c r="AE6" s="1321">
        <v>2</v>
      </c>
      <c r="AF6" s="1321" t="s">
        <v>717</v>
      </c>
      <c r="AG6" s="1321" t="s">
        <v>717</v>
      </c>
      <c r="AH6" s="1321">
        <v>4</v>
      </c>
      <c r="AI6" s="1321">
        <v>41</v>
      </c>
      <c r="AJ6" s="1321" t="s">
        <v>717</v>
      </c>
      <c r="AK6" s="1321" t="s">
        <v>717</v>
      </c>
      <c r="AL6" s="1321">
        <v>1</v>
      </c>
      <c r="AM6" s="1321">
        <v>1</v>
      </c>
      <c r="AN6" s="1344" t="s">
        <v>857</v>
      </c>
    </row>
    <row r="7" spans="1:40" s="1306" customFormat="1" ht="22.5" customHeight="1">
      <c r="A7" s="1327" t="s">
        <v>2971</v>
      </c>
      <c r="B7" s="1321">
        <v>29</v>
      </c>
      <c r="C7" s="1321">
        <v>100</v>
      </c>
      <c r="D7" s="1321" t="s">
        <v>717</v>
      </c>
      <c r="E7" s="1321" t="s">
        <v>717</v>
      </c>
      <c r="F7" s="1321" t="s">
        <v>717</v>
      </c>
      <c r="G7" s="1321" t="s">
        <v>717</v>
      </c>
      <c r="H7" s="1321">
        <v>1</v>
      </c>
      <c r="I7" s="1321">
        <v>7</v>
      </c>
      <c r="J7" s="1321" t="s">
        <v>717</v>
      </c>
      <c r="K7" s="1321" t="s">
        <v>717</v>
      </c>
      <c r="L7" s="1321" t="s">
        <v>717</v>
      </c>
      <c r="M7" s="1321" t="s">
        <v>717</v>
      </c>
      <c r="N7" s="1321" t="s">
        <v>717</v>
      </c>
      <c r="O7" s="1321" t="s">
        <v>717</v>
      </c>
      <c r="P7" s="1321">
        <v>2</v>
      </c>
      <c r="Q7" s="1321">
        <v>7</v>
      </c>
      <c r="R7" s="1321">
        <v>6</v>
      </c>
      <c r="S7" s="1321">
        <v>31</v>
      </c>
      <c r="T7" s="1321"/>
      <c r="U7" s="1321"/>
      <c r="V7" s="1321" t="s">
        <v>717</v>
      </c>
      <c r="W7" s="1321" t="s">
        <v>717</v>
      </c>
      <c r="X7" s="1321">
        <v>2</v>
      </c>
      <c r="Y7" s="1321">
        <v>2</v>
      </c>
      <c r="Z7" s="1321">
        <v>1</v>
      </c>
      <c r="AA7" s="1321">
        <v>1</v>
      </c>
      <c r="AB7" s="1321">
        <v>2</v>
      </c>
      <c r="AC7" s="1321">
        <v>3</v>
      </c>
      <c r="AD7" s="1321">
        <v>9</v>
      </c>
      <c r="AE7" s="1321">
        <v>23</v>
      </c>
      <c r="AF7" s="1321">
        <v>3</v>
      </c>
      <c r="AG7" s="1321">
        <v>13</v>
      </c>
      <c r="AH7" s="1321">
        <v>1</v>
      </c>
      <c r="AI7" s="1321">
        <v>6</v>
      </c>
      <c r="AJ7" s="1321">
        <v>1</v>
      </c>
      <c r="AK7" s="1321">
        <v>6</v>
      </c>
      <c r="AL7" s="1321">
        <v>1</v>
      </c>
      <c r="AM7" s="1321">
        <v>1</v>
      </c>
      <c r="AN7" s="1345" t="s">
        <v>2971</v>
      </c>
    </row>
    <row r="8" spans="1:40" s="1306" customFormat="1" ht="22.5" customHeight="1">
      <c r="A8" s="1325" t="s">
        <v>2972</v>
      </c>
      <c r="B8" s="1321">
        <v>279</v>
      </c>
      <c r="C8" s="1321">
        <v>2140</v>
      </c>
      <c r="D8" s="1321" t="s">
        <v>717</v>
      </c>
      <c r="E8" s="1321" t="s">
        <v>717</v>
      </c>
      <c r="F8" s="1321" t="s">
        <v>717</v>
      </c>
      <c r="G8" s="1321" t="s">
        <v>717</v>
      </c>
      <c r="H8" s="1321">
        <v>7</v>
      </c>
      <c r="I8" s="1321">
        <v>42</v>
      </c>
      <c r="J8" s="1321">
        <v>87</v>
      </c>
      <c r="K8" s="1321">
        <v>919</v>
      </c>
      <c r="L8" s="1321" t="s">
        <v>717</v>
      </c>
      <c r="M8" s="1321" t="s">
        <v>717</v>
      </c>
      <c r="N8" s="1321" t="s">
        <v>717</v>
      </c>
      <c r="O8" s="1321" t="s">
        <v>717</v>
      </c>
      <c r="P8" s="1321">
        <v>11</v>
      </c>
      <c r="Q8" s="1321">
        <v>79</v>
      </c>
      <c r="R8" s="1321">
        <v>75</v>
      </c>
      <c r="S8" s="1321">
        <v>284</v>
      </c>
      <c r="T8" s="1321"/>
      <c r="U8" s="1321"/>
      <c r="V8" s="1321">
        <v>5</v>
      </c>
      <c r="W8" s="1321">
        <v>74</v>
      </c>
      <c r="X8" s="1321">
        <v>2</v>
      </c>
      <c r="Y8" s="1321">
        <v>3</v>
      </c>
      <c r="Z8" s="1321" t="s">
        <v>717</v>
      </c>
      <c r="AA8" s="1321" t="s">
        <v>717</v>
      </c>
      <c r="AB8" s="1321">
        <v>30</v>
      </c>
      <c r="AC8" s="1321">
        <v>206</v>
      </c>
      <c r="AD8" s="1321">
        <v>12</v>
      </c>
      <c r="AE8" s="1321">
        <v>15</v>
      </c>
      <c r="AF8" s="1321">
        <v>5</v>
      </c>
      <c r="AG8" s="1321">
        <v>63</v>
      </c>
      <c r="AH8" s="1321">
        <v>7</v>
      </c>
      <c r="AI8" s="1321">
        <v>289</v>
      </c>
      <c r="AJ8" s="1321">
        <v>5</v>
      </c>
      <c r="AK8" s="1321">
        <v>19</v>
      </c>
      <c r="AL8" s="1321">
        <v>33</v>
      </c>
      <c r="AM8" s="1321">
        <v>147</v>
      </c>
      <c r="AN8" s="1344" t="s">
        <v>2972</v>
      </c>
    </row>
    <row r="9" spans="1:40" s="1306" customFormat="1" ht="22.5" customHeight="1">
      <c r="A9" s="1350" t="s">
        <v>2973</v>
      </c>
      <c r="B9" s="1321">
        <v>57</v>
      </c>
      <c r="C9" s="1321">
        <v>313</v>
      </c>
      <c r="D9" s="1321" t="s">
        <v>717</v>
      </c>
      <c r="E9" s="1321" t="s">
        <v>717</v>
      </c>
      <c r="F9" s="1321" t="s">
        <v>717</v>
      </c>
      <c r="G9" s="1321" t="s">
        <v>717</v>
      </c>
      <c r="H9" s="1321">
        <v>7</v>
      </c>
      <c r="I9" s="1321">
        <v>35</v>
      </c>
      <c r="J9" s="1321">
        <v>8</v>
      </c>
      <c r="K9" s="1321">
        <v>27</v>
      </c>
      <c r="L9" s="1321" t="s">
        <v>717</v>
      </c>
      <c r="M9" s="1321" t="s">
        <v>717</v>
      </c>
      <c r="N9" s="1321" t="s">
        <v>717</v>
      </c>
      <c r="O9" s="1321" t="s">
        <v>717</v>
      </c>
      <c r="P9" s="1321" t="s">
        <v>717</v>
      </c>
      <c r="Q9" s="1321" t="s">
        <v>717</v>
      </c>
      <c r="R9" s="1321">
        <v>9</v>
      </c>
      <c r="S9" s="1321">
        <v>83</v>
      </c>
      <c r="T9" s="1321"/>
      <c r="U9" s="1321"/>
      <c r="V9" s="1321">
        <v>1</v>
      </c>
      <c r="W9" s="1321">
        <v>1</v>
      </c>
      <c r="X9" s="1321">
        <v>11</v>
      </c>
      <c r="Y9" s="1321">
        <v>22</v>
      </c>
      <c r="Z9" s="1321">
        <v>1</v>
      </c>
      <c r="AA9" s="1321">
        <v>1</v>
      </c>
      <c r="AB9" s="1321">
        <v>3</v>
      </c>
      <c r="AC9" s="1321">
        <v>26</v>
      </c>
      <c r="AD9" s="1321">
        <v>6</v>
      </c>
      <c r="AE9" s="1321">
        <v>14</v>
      </c>
      <c r="AF9" s="1321" t="s">
        <v>717</v>
      </c>
      <c r="AG9" s="1321" t="s">
        <v>717</v>
      </c>
      <c r="AH9" s="1321">
        <v>7</v>
      </c>
      <c r="AI9" s="1321">
        <v>65</v>
      </c>
      <c r="AJ9" s="1321" t="s">
        <v>717</v>
      </c>
      <c r="AK9" s="1321" t="s">
        <v>717</v>
      </c>
      <c r="AL9" s="1321">
        <v>4</v>
      </c>
      <c r="AM9" s="1321">
        <v>39</v>
      </c>
      <c r="AN9" s="1324" t="s">
        <v>2973</v>
      </c>
    </row>
    <row r="10" spans="1:40" s="1306" customFormat="1" ht="16.399999999999999" customHeight="1">
      <c r="A10" s="1325"/>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344"/>
    </row>
    <row r="11" spans="1:40" ht="22.5" customHeight="1">
      <c r="A11" s="1350" t="s">
        <v>2974</v>
      </c>
      <c r="B11" s="1258">
        <v>48</v>
      </c>
      <c r="C11" s="1321">
        <v>300</v>
      </c>
      <c r="D11" s="1258">
        <v>1</v>
      </c>
      <c r="E11" s="1258">
        <v>15</v>
      </c>
      <c r="F11" s="1321" t="s">
        <v>717</v>
      </c>
      <c r="G11" s="1321" t="s">
        <v>717</v>
      </c>
      <c r="H11" s="1258">
        <v>4</v>
      </c>
      <c r="I11" s="1321">
        <v>19</v>
      </c>
      <c r="J11" s="1258">
        <v>4</v>
      </c>
      <c r="K11" s="1321">
        <v>67</v>
      </c>
      <c r="L11" s="1321" t="s">
        <v>717</v>
      </c>
      <c r="M11" s="1321" t="s">
        <v>717</v>
      </c>
      <c r="N11" s="1321" t="s">
        <v>717</v>
      </c>
      <c r="O11" s="1321" t="s">
        <v>717</v>
      </c>
      <c r="P11" s="1321" t="s">
        <v>717</v>
      </c>
      <c r="Q11" s="1321" t="s">
        <v>717</v>
      </c>
      <c r="R11" s="1258">
        <v>11</v>
      </c>
      <c r="S11" s="1321">
        <v>51</v>
      </c>
      <c r="T11" s="1321"/>
      <c r="U11" s="1321"/>
      <c r="V11" s="1258">
        <v>1</v>
      </c>
      <c r="W11" s="1258">
        <v>3</v>
      </c>
      <c r="X11" s="1258">
        <v>10</v>
      </c>
      <c r="Y11" s="1321">
        <v>27</v>
      </c>
      <c r="Z11" s="1258">
        <v>2</v>
      </c>
      <c r="AA11" s="1321">
        <v>6</v>
      </c>
      <c r="AB11" s="1258">
        <v>2</v>
      </c>
      <c r="AC11" s="1321">
        <v>5</v>
      </c>
      <c r="AD11" s="1258">
        <v>4</v>
      </c>
      <c r="AE11" s="1321">
        <v>7</v>
      </c>
      <c r="AF11" s="1258">
        <v>1</v>
      </c>
      <c r="AG11" s="1321">
        <v>36</v>
      </c>
      <c r="AH11" s="1258">
        <v>3</v>
      </c>
      <c r="AI11" s="1321">
        <v>43</v>
      </c>
      <c r="AJ11" s="1258">
        <v>1</v>
      </c>
      <c r="AK11" s="1321">
        <v>6</v>
      </c>
      <c r="AL11" s="1258">
        <v>4</v>
      </c>
      <c r="AM11" s="1321">
        <v>15</v>
      </c>
      <c r="AN11" s="1324" t="s">
        <v>2974</v>
      </c>
    </row>
    <row r="12" spans="1:40" ht="22.5" customHeight="1">
      <c r="A12" s="1350" t="s">
        <v>2975</v>
      </c>
      <c r="B12" s="1258">
        <v>107</v>
      </c>
      <c r="C12" s="1321">
        <v>1127</v>
      </c>
      <c r="D12" s="1321" t="s">
        <v>717</v>
      </c>
      <c r="E12" s="1321" t="s">
        <v>717</v>
      </c>
      <c r="F12" s="1321" t="s">
        <v>717</v>
      </c>
      <c r="G12" s="1321" t="s">
        <v>717</v>
      </c>
      <c r="H12" s="1258">
        <v>25</v>
      </c>
      <c r="I12" s="1321">
        <v>172</v>
      </c>
      <c r="J12" s="1258">
        <v>10</v>
      </c>
      <c r="K12" s="1321">
        <v>65</v>
      </c>
      <c r="L12" s="1321" t="s">
        <v>717</v>
      </c>
      <c r="M12" s="1321" t="s">
        <v>717</v>
      </c>
      <c r="N12" s="1321" t="s">
        <v>717</v>
      </c>
      <c r="O12" s="1321" t="s">
        <v>717</v>
      </c>
      <c r="P12" s="1258">
        <v>2</v>
      </c>
      <c r="Q12" s="1321">
        <v>23</v>
      </c>
      <c r="R12" s="1258">
        <v>27</v>
      </c>
      <c r="S12" s="1321">
        <v>620</v>
      </c>
      <c r="T12" s="1321"/>
      <c r="U12" s="1321"/>
      <c r="V12" s="1321" t="s">
        <v>717</v>
      </c>
      <c r="W12" s="1321" t="s">
        <v>717</v>
      </c>
      <c r="X12" s="1258">
        <v>3</v>
      </c>
      <c r="Y12" s="1321">
        <v>9</v>
      </c>
      <c r="Z12" s="1258">
        <v>4</v>
      </c>
      <c r="AA12" s="1321">
        <v>8</v>
      </c>
      <c r="AB12" s="1258">
        <v>13</v>
      </c>
      <c r="AC12" s="1321">
        <v>124</v>
      </c>
      <c r="AD12" s="1258">
        <v>8</v>
      </c>
      <c r="AE12" s="1321">
        <v>24</v>
      </c>
      <c r="AF12" s="1258">
        <v>4</v>
      </c>
      <c r="AG12" s="1321">
        <v>19</v>
      </c>
      <c r="AH12" s="1258">
        <v>4</v>
      </c>
      <c r="AI12" s="1321">
        <v>29</v>
      </c>
      <c r="AJ12" s="1258">
        <v>1</v>
      </c>
      <c r="AK12" s="1258">
        <v>3</v>
      </c>
      <c r="AL12" s="1258">
        <v>6</v>
      </c>
      <c r="AM12" s="1321">
        <v>31</v>
      </c>
      <c r="AN12" s="1324" t="s">
        <v>2975</v>
      </c>
    </row>
    <row r="13" spans="1:40" ht="22.5" customHeight="1">
      <c r="A13" s="1350" t="s">
        <v>2976</v>
      </c>
      <c r="B13" s="1258">
        <v>114</v>
      </c>
      <c r="C13" s="1321">
        <v>1242</v>
      </c>
      <c r="D13" s="1321" t="s">
        <v>717</v>
      </c>
      <c r="E13" s="1321" t="s">
        <v>717</v>
      </c>
      <c r="F13" s="1321" t="s">
        <v>717</v>
      </c>
      <c r="G13" s="1321" t="s">
        <v>717</v>
      </c>
      <c r="H13" s="1258">
        <v>17</v>
      </c>
      <c r="I13" s="1321">
        <v>114</v>
      </c>
      <c r="J13" s="1258">
        <v>5</v>
      </c>
      <c r="K13" s="1321">
        <v>24</v>
      </c>
      <c r="L13" s="1258">
        <v>1</v>
      </c>
      <c r="M13" s="1258">
        <v>1</v>
      </c>
      <c r="N13" s="1258">
        <v>3</v>
      </c>
      <c r="O13" s="1321">
        <v>27</v>
      </c>
      <c r="P13" s="1321" t="s">
        <v>717</v>
      </c>
      <c r="Q13" s="1321" t="s">
        <v>717</v>
      </c>
      <c r="R13" s="1258">
        <v>18</v>
      </c>
      <c r="S13" s="1321">
        <v>103</v>
      </c>
      <c r="T13" s="1321"/>
      <c r="U13" s="1321"/>
      <c r="V13" s="1258">
        <v>2</v>
      </c>
      <c r="W13" s="1321">
        <v>7</v>
      </c>
      <c r="X13" s="1258">
        <v>16</v>
      </c>
      <c r="Y13" s="1321">
        <v>28</v>
      </c>
      <c r="Z13" s="1258">
        <v>10</v>
      </c>
      <c r="AA13" s="1321">
        <v>111</v>
      </c>
      <c r="AB13" s="1258">
        <v>1</v>
      </c>
      <c r="AC13" s="1321">
        <v>366</v>
      </c>
      <c r="AD13" s="1258">
        <v>12</v>
      </c>
      <c r="AE13" s="1321">
        <v>23</v>
      </c>
      <c r="AF13" s="1258">
        <v>9</v>
      </c>
      <c r="AG13" s="1321">
        <v>141</v>
      </c>
      <c r="AH13" s="1258">
        <v>14</v>
      </c>
      <c r="AI13" s="1321">
        <v>138</v>
      </c>
      <c r="AJ13" s="1321" t="s">
        <v>717</v>
      </c>
      <c r="AK13" s="1321" t="s">
        <v>717</v>
      </c>
      <c r="AL13" s="1258">
        <v>6</v>
      </c>
      <c r="AM13" s="1321">
        <v>159</v>
      </c>
      <c r="AN13" s="1324" t="s">
        <v>2976</v>
      </c>
    </row>
    <row r="14" spans="1:40" ht="22.5" customHeight="1">
      <c r="A14" s="1350" t="s">
        <v>2977</v>
      </c>
      <c r="B14" s="1258">
        <v>207</v>
      </c>
      <c r="C14" s="1321">
        <v>1520</v>
      </c>
      <c r="D14" s="1321" t="s">
        <v>717</v>
      </c>
      <c r="E14" s="1321" t="s">
        <v>717</v>
      </c>
      <c r="F14" s="1321" t="s">
        <v>717</v>
      </c>
      <c r="G14" s="1321" t="s">
        <v>717</v>
      </c>
      <c r="H14" s="1258">
        <v>9</v>
      </c>
      <c r="I14" s="1321">
        <v>61</v>
      </c>
      <c r="J14" s="1258">
        <v>6</v>
      </c>
      <c r="K14" s="1321">
        <v>40</v>
      </c>
      <c r="L14" s="1321" t="s">
        <v>717</v>
      </c>
      <c r="M14" s="1321" t="s">
        <v>717</v>
      </c>
      <c r="N14" s="1258">
        <v>8</v>
      </c>
      <c r="O14" s="1321">
        <v>245</v>
      </c>
      <c r="P14" s="1258">
        <v>3</v>
      </c>
      <c r="Q14" s="1321">
        <v>58</v>
      </c>
      <c r="R14" s="1258">
        <v>37</v>
      </c>
      <c r="S14" s="1321">
        <v>237</v>
      </c>
      <c r="T14" s="1321"/>
      <c r="U14" s="1321"/>
      <c r="V14" s="1258">
        <v>8</v>
      </c>
      <c r="W14" s="1321">
        <v>82</v>
      </c>
      <c r="X14" s="1258">
        <v>22</v>
      </c>
      <c r="Y14" s="1321">
        <v>78</v>
      </c>
      <c r="Z14" s="1258">
        <v>31</v>
      </c>
      <c r="AA14" s="1321">
        <v>197</v>
      </c>
      <c r="AB14" s="1258">
        <v>10</v>
      </c>
      <c r="AC14" s="1321">
        <v>30</v>
      </c>
      <c r="AD14" s="1258">
        <v>17</v>
      </c>
      <c r="AE14" s="1321">
        <v>104</v>
      </c>
      <c r="AF14" s="1258">
        <v>10</v>
      </c>
      <c r="AG14" s="1321">
        <v>63</v>
      </c>
      <c r="AH14" s="1258">
        <v>14</v>
      </c>
      <c r="AI14" s="1321">
        <v>164</v>
      </c>
      <c r="AJ14" s="1258">
        <v>2</v>
      </c>
      <c r="AK14" s="1321">
        <v>9</v>
      </c>
      <c r="AL14" s="1258">
        <v>30</v>
      </c>
      <c r="AM14" s="1321">
        <v>152</v>
      </c>
      <c r="AN14" s="1324" t="s">
        <v>2977</v>
      </c>
    </row>
    <row r="15" spans="1:40" ht="22.5" customHeight="1">
      <c r="A15" s="1350" t="s">
        <v>2978</v>
      </c>
      <c r="B15" s="1258">
        <v>473</v>
      </c>
      <c r="C15" s="1321">
        <v>5872</v>
      </c>
      <c r="D15" s="1258">
        <v>2</v>
      </c>
      <c r="E15" s="1258">
        <v>14</v>
      </c>
      <c r="F15" s="1321" t="s">
        <v>717</v>
      </c>
      <c r="G15" s="1321" t="s">
        <v>717</v>
      </c>
      <c r="H15" s="1258">
        <v>37</v>
      </c>
      <c r="I15" s="1321">
        <v>286</v>
      </c>
      <c r="J15" s="1258">
        <v>93</v>
      </c>
      <c r="K15" s="1321">
        <v>2088</v>
      </c>
      <c r="L15" s="1321" t="s">
        <v>717</v>
      </c>
      <c r="M15" s="1321" t="s">
        <v>717</v>
      </c>
      <c r="N15" s="1258">
        <v>1</v>
      </c>
      <c r="O15" s="1321">
        <v>2</v>
      </c>
      <c r="P15" s="1258">
        <v>16</v>
      </c>
      <c r="Q15" s="1321">
        <v>337</v>
      </c>
      <c r="R15" s="1258">
        <v>93</v>
      </c>
      <c r="S15" s="1321">
        <v>698</v>
      </c>
      <c r="T15" s="1321"/>
      <c r="U15" s="1321"/>
      <c r="V15" s="1258">
        <v>6</v>
      </c>
      <c r="W15" s="1321">
        <v>47</v>
      </c>
      <c r="X15" s="1258">
        <v>15</v>
      </c>
      <c r="Y15" s="1321">
        <v>45</v>
      </c>
      <c r="Z15" s="1258">
        <v>8</v>
      </c>
      <c r="AA15" s="1321">
        <v>218</v>
      </c>
      <c r="AB15" s="1258">
        <v>22</v>
      </c>
      <c r="AC15" s="1321">
        <v>131</v>
      </c>
      <c r="AD15" s="1258">
        <v>33</v>
      </c>
      <c r="AE15" s="1321">
        <v>84</v>
      </c>
      <c r="AF15" s="1258">
        <v>15</v>
      </c>
      <c r="AG15" s="1321">
        <v>224</v>
      </c>
      <c r="AH15" s="1258">
        <v>77</v>
      </c>
      <c r="AI15" s="1321">
        <v>1464</v>
      </c>
      <c r="AJ15" s="1258">
        <v>7</v>
      </c>
      <c r="AK15" s="1321">
        <v>48</v>
      </c>
      <c r="AL15" s="1258">
        <v>48</v>
      </c>
      <c r="AM15" s="1321">
        <v>186</v>
      </c>
      <c r="AN15" s="1324" t="s">
        <v>2978</v>
      </c>
    </row>
    <row r="16" spans="1:40" s="1306" customFormat="1" ht="16.399999999999999" customHeight="1">
      <c r="A16" s="1325"/>
      <c r="B16" s="1258"/>
      <c r="C16" s="1258"/>
      <c r="D16" s="1258"/>
      <c r="E16" s="1258"/>
      <c r="F16" s="1258"/>
      <c r="G16" s="1258"/>
      <c r="H16" s="1258"/>
      <c r="I16" s="1258"/>
      <c r="J16" s="1258"/>
      <c r="K16" s="1258"/>
      <c r="L16" s="1258"/>
      <c r="M16" s="1258"/>
      <c r="N16" s="1258"/>
      <c r="O16" s="1258"/>
      <c r="P16" s="1258"/>
      <c r="Q16" s="1258"/>
      <c r="R16" s="1258"/>
      <c r="S16" s="1258"/>
      <c r="T16" s="1258"/>
      <c r="U16" s="1258"/>
      <c r="V16" s="1258"/>
      <c r="W16" s="1258"/>
      <c r="X16" s="1258"/>
      <c r="Y16" s="1258"/>
      <c r="Z16" s="1258"/>
      <c r="AA16" s="1258"/>
      <c r="AB16" s="1258"/>
      <c r="AC16" s="1258"/>
      <c r="AD16" s="1258"/>
      <c r="AE16" s="1258"/>
      <c r="AF16" s="1258"/>
      <c r="AG16" s="1258"/>
      <c r="AH16" s="1258"/>
      <c r="AI16" s="1258"/>
      <c r="AJ16" s="1258"/>
      <c r="AK16" s="1258"/>
      <c r="AL16" s="1258"/>
      <c r="AM16" s="1258"/>
      <c r="AN16" s="1344"/>
    </row>
    <row r="17" spans="1:40" ht="22.5" customHeight="1">
      <c r="A17" s="1350" t="s">
        <v>2979</v>
      </c>
      <c r="B17" s="1258">
        <v>32</v>
      </c>
      <c r="C17" s="1321">
        <v>139</v>
      </c>
      <c r="D17" s="1321" t="s">
        <v>717</v>
      </c>
      <c r="E17" s="1321" t="s">
        <v>717</v>
      </c>
      <c r="F17" s="1321" t="s">
        <v>717</v>
      </c>
      <c r="G17" s="1321" t="s">
        <v>717</v>
      </c>
      <c r="H17" s="1258">
        <v>9</v>
      </c>
      <c r="I17" s="1321">
        <v>63</v>
      </c>
      <c r="J17" s="1258">
        <v>2</v>
      </c>
      <c r="K17" s="1321">
        <v>15</v>
      </c>
      <c r="L17" s="1321" t="s">
        <v>717</v>
      </c>
      <c r="M17" s="1321" t="s">
        <v>717</v>
      </c>
      <c r="N17" s="1321" t="s">
        <v>717</v>
      </c>
      <c r="O17" s="1321" t="s">
        <v>717</v>
      </c>
      <c r="P17" s="1321" t="s">
        <v>717</v>
      </c>
      <c r="Q17" s="1321" t="s">
        <v>717</v>
      </c>
      <c r="R17" s="1258">
        <v>5</v>
      </c>
      <c r="S17" s="1321">
        <v>14</v>
      </c>
      <c r="T17" s="1321"/>
      <c r="U17" s="1321"/>
      <c r="V17" s="1258">
        <v>1</v>
      </c>
      <c r="W17" s="1321">
        <v>2</v>
      </c>
      <c r="X17" s="1258">
        <v>3</v>
      </c>
      <c r="Y17" s="1321">
        <v>10</v>
      </c>
      <c r="Z17" s="1258">
        <v>1</v>
      </c>
      <c r="AA17" s="1321">
        <v>1</v>
      </c>
      <c r="AB17" s="1258">
        <v>2</v>
      </c>
      <c r="AC17" s="1321">
        <v>7</v>
      </c>
      <c r="AD17" s="1258">
        <v>5</v>
      </c>
      <c r="AE17" s="1321">
        <v>6</v>
      </c>
      <c r="AF17" s="1321" t="s">
        <v>717</v>
      </c>
      <c r="AG17" s="1321" t="s">
        <v>717</v>
      </c>
      <c r="AH17" s="1258">
        <v>3</v>
      </c>
      <c r="AI17" s="1321">
        <v>13</v>
      </c>
      <c r="AJ17" s="1321" t="s">
        <v>717</v>
      </c>
      <c r="AK17" s="1321" t="s">
        <v>717</v>
      </c>
      <c r="AL17" s="1258">
        <v>1</v>
      </c>
      <c r="AM17" s="1258">
        <v>8</v>
      </c>
      <c r="AN17" s="1324" t="s">
        <v>2979</v>
      </c>
    </row>
    <row r="18" spans="1:40" ht="22.5" customHeight="1">
      <c r="A18" s="1350" t="s">
        <v>2980</v>
      </c>
      <c r="B18" s="1258">
        <v>165</v>
      </c>
      <c r="C18" s="1321">
        <v>1115</v>
      </c>
      <c r="D18" s="1321" t="s">
        <v>717</v>
      </c>
      <c r="E18" s="1321" t="s">
        <v>717</v>
      </c>
      <c r="F18" s="1321" t="s">
        <v>717</v>
      </c>
      <c r="G18" s="1321" t="s">
        <v>717</v>
      </c>
      <c r="H18" s="1258">
        <v>9</v>
      </c>
      <c r="I18" s="1321">
        <v>78</v>
      </c>
      <c r="J18" s="1258">
        <v>7</v>
      </c>
      <c r="K18" s="1321">
        <v>17</v>
      </c>
      <c r="L18" s="1321" t="s">
        <v>717</v>
      </c>
      <c r="M18" s="1321" t="s">
        <v>717</v>
      </c>
      <c r="N18" s="1258">
        <v>5</v>
      </c>
      <c r="O18" s="1321">
        <v>17</v>
      </c>
      <c r="P18" s="1258">
        <v>1</v>
      </c>
      <c r="Q18" s="1258">
        <v>10</v>
      </c>
      <c r="R18" s="1258">
        <v>37</v>
      </c>
      <c r="S18" s="1321">
        <v>207</v>
      </c>
      <c r="T18" s="1321"/>
      <c r="U18" s="1321"/>
      <c r="V18" s="1258">
        <v>7</v>
      </c>
      <c r="W18" s="1321">
        <v>75</v>
      </c>
      <c r="X18" s="1258">
        <v>25</v>
      </c>
      <c r="Y18" s="1321">
        <v>57</v>
      </c>
      <c r="Z18" s="1258">
        <v>12</v>
      </c>
      <c r="AA18" s="1321">
        <v>58</v>
      </c>
      <c r="AB18" s="1258">
        <v>12</v>
      </c>
      <c r="AC18" s="1321">
        <v>54</v>
      </c>
      <c r="AD18" s="1258">
        <v>10</v>
      </c>
      <c r="AE18" s="1321">
        <v>44</v>
      </c>
      <c r="AF18" s="1258">
        <v>4</v>
      </c>
      <c r="AG18" s="1321">
        <v>18</v>
      </c>
      <c r="AH18" s="1258">
        <v>24</v>
      </c>
      <c r="AI18" s="1321">
        <v>423</v>
      </c>
      <c r="AJ18" s="1321" t="s">
        <v>717</v>
      </c>
      <c r="AK18" s="1321" t="s">
        <v>717</v>
      </c>
      <c r="AL18" s="1258">
        <v>12</v>
      </c>
      <c r="AM18" s="1321">
        <v>57</v>
      </c>
      <c r="AN18" s="1324" t="s">
        <v>2980</v>
      </c>
    </row>
    <row r="19" spans="1:40" ht="22.5" customHeight="1">
      <c r="A19" s="1350" t="s">
        <v>946</v>
      </c>
      <c r="B19" s="1258">
        <v>130</v>
      </c>
      <c r="C19" s="1321">
        <v>1345</v>
      </c>
      <c r="D19" s="1258" t="s">
        <v>717</v>
      </c>
      <c r="E19" s="1258" t="s">
        <v>717</v>
      </c>
      <c r="F19" s="1258" t="s">
        <v>717</v>
      </c>
      <c r="G19" s="1258" t="s">
        <v>717</v>
      </c>
      <c r="H19" s="1258">
        <v>1</v>
      </c>
      <c r="I19" s="1258">
        <v>3</v>
      </c>
      <c r="J19" s="1258" t="s">
        <v>717</v>
      </c>
      <c r="K19" s="1258" t="s">
        <v>717</v>
      </c>
      <c r="L19" s="1258" t="s">
        <v>717</v>
      </c>
      <c r="M19" s="1258" t="s">
        <v>717</v>
      </c>
      <c r="N19" s="1258">
        <v>1</v>
      </c>
      <c r="O19" s="1258">
        <v>1</v>
      </c>
      <c r="P19" s="1258" t="s">
        <v>717</v>
      </c>
      <c r="Q19" s="1258" t="s">
        <v>717</v>
      </c>
      <c r="R19" s="1258">
        <v>30</v>
      </c>
      <c r="S19" s="1258">
        <v>83</v>
      </c>
      <c r="T19" s="1258"/>
      <c r="U19" s="1258"/>
      <c r="V19" s="1258">
        <v>15</v>
      </c>
      <c r="W19" s="1258">
        <v>284</v>
      </c>
      <c r="X19" s="1258">
        <v>8</v>
      </c>
      <c r="Y19" s="1258">
        <v>86</v>
      </c>
      <c r="Z19" s="1258">
        <v>4</v>
      </c>
      <c r="AA19" s="1258">
        <v>16</v>
      </c>
      <c r="AB19" s="1258">
        <v>39</v>
      </c>
      <c r="AC19" s="1258">
        <v>224</v>
      </c>
      <c r="AD19" s="1258">
        <v>10</v>
      </c>
      <c r="AE19" s="1258">
        <v>24</v>
      </c>
      <c r="AF19" s="1258">
        <v>5</v>
      </c>
      <c r="AG19" s="1258">
        <v>24</v>
      </c>
      <c r="AH19" s="1258">
        <v>7</v>
      </c>
      <c r="AI19" s="1258">
        <v>48</v>
      </c>
      <c r="AJ19" s="1258" t="s">
        <v>717</v>
      </c>
      <c r="AK19" s="1258" t="s">
        <v>717</v>
      </c>
      <c r="AL19" s="1258">
        <v>10</v>
      </c>
      <c r="AM19" s="1258">
        <v>552</v>
      </c>
      <c r="AN19" s="1324" t="s">
        <v>946</v>
      </c>
    </row>
    <row r="20" spans="1:40" ht="22.5" customHeight="1">
      <c r="A20" s="1350" t="s">
        <v>1148</v>
      </c>
      <c r="B20" s="1258">
        <v>16</v>
      </c>
      <c r="C20" s="1321">
        <v>61</v>
      </c>
      <c r="D20" s="1258">
        <v>1</v>
      </c>
      <c r="E20" s="1258">
        <v>19</v>
      </c>
      <c r="F20" s="1258" t="s">
        <v>717</v>
      </c>
      <c r="G20" s="1258" t="s">
        <v>717</v>
      </c>
      <c r="H20" s="1258">
        <v>1</v>
      </c>
      <c r="I20" s="1258">
        <v>2</v>
      </c>
      <c r="J20" s="1258" t="s">
        <v>717</v>
      </c>
      <c r="K20" s="1258" t="s">
        <v>717</v>
      </c>
      <c r="L20" s="1258" t="s">
        <v>717</v>
      </c>
      <c r="M20" s="1258" t="s">
        <v>717</v>
      </c>
      <c r="N20" s="1258" t="s">
        <v>717</v>
      </c>
      <c r="O20" s="1258" t="s">
        <v>717</v>
      </c>
      <c r="P20" s="1258" t="s">
        <v>717</v>
      </c>
      <c r="Q20" s="1258" t="s">
        <v>717</v>
      </c>
      <c r="R20" s="1258">
        <v>3</v>
      </c>
      <c r="S20" s="1258">
        <v>5</v>
      </c>
      <c r="T20" s="1258"/>
      <c r="U20" s="1258"/>
      <c r="V20" s="1258">
        <v>1</v>
      </c>
      <c r="W20" s="1258">
        <v>2</v>
      </c>
      <c r="X20" s="1258" t="s">
        <v>717</v>
      </c>
      <c r="Y20" s="1258" t="s">
        <v>717</v>
      </c>
      <c r="Z20" s="1258" t="s">
        <v>717</v>
      </c>
      <c r="AA20" s="1258" t="s">
        <v>717</v>
      </c>
      <c r="AB20" s="1258">
        <v>5</v>
      </c>
      <c r="AC20" s="1258">
        <v>14</v>
      </c>
      <c r="AD20" s="1258">
        <v>1</v>
      </c>
      <c r="AE20" s="1258">
        <v>2</v>
      </c>
      <c r="AF20" s="1258" t="s">
        <v>717</v>
      </c>
      <c r="AG20" s="1258" t="s">
        <v>717</v>
      </c>
      <c r="AH20" s="1258">
        <v>3</v>
      </c>
      <c r="AI20" s="1258">
        <v>15</v>
      </c>
      <c r="AJ20" s="1258">
        <v>1</v>
      </c>
      <c r="AK20" s="1258">
        <v>2</v>
      </c>
      <c r="AL20" s="1258" t="s">
        <v>717</v>
      </c>
      <c r="AM20" s="1258" t="s">
        <v>717</v>
      </c>
      <c r="AN20" s="1324" t="s">
        <v>1148</v>
      </c>
    </row>
    <row r="21" spans="1:40" ht="22.5" customHeight="1">
      <c r="A21" s="1350" t="s">
        <v>2981</v>
      </c>
      <c r="B21" s="1258">
        <v>52</v>
      </c>
      <c r="C21" s="1321">
        <v>512</v>
      </c>
      <c r="D21" s="1321" t="s">
        <v>717</v>
      </c>
      <c r="E21" s="1321" t="s">
        <v>717</v>
      </c>
      <c r="F21" s="1321" t="s">
        <v>717</v>
      </c>
      <c r="G21" s="1321" t="s">
        <v>717</v>
      </c>
      <c r="H21" s="1258">
        <v>5</v>
      </c>
      <c r="I21" s="1258">
        <v>65</v>
      </c>
      <c r="J21" s="1258">
        <v>7</v>
      </c>
      <c r="K21" s="1258">
        <v>43</v>
      </c>
      <c r="L21" s="1321" t="s">
        <v>717</v>
      </c>
      <c r="M21" s="1321" t="s">
        <v>717</v>
      </c>
      <c r="N21" s="1321" t="s">
        <v>717</v>
      </c>
      <c r="O21" s="1321" t="s">
        <v>717</v>
      </c>
      <c r="P21" s="1258">
        <v>1</v>
      </c>
      <c r="Q21" s="1258">
        <v>9</v>
      </c>
      <c r="R21" s="1258">
        <v>10</v>
      </c>
      <c r="S21" s="1258">
        <v>40</v>
      </c>
      <c r="T21" s="1258"/>
      <c r="U21" s="1258"/>
      <c r="V21" s="1258">
        <v>1</v>
      </c>
      <c r="W21" s="1258">
        <v>1</v>
      </c>
      <c r="X21" s="1258">
        <v>7</v>
      </c>
      <c r="Y21" s="1258">
        <v>11</v>
      </c>
      <c r="Z21" s="1321" t="s">
        <v>717</v>
      </c>
      <c r="AA21" s="1321" t="s">
        <v>717</v>
      </c>
      <c r="AB21" s="1258">
        <v>7</v>
      </c>
      <c r="AC21" s="1258">
        <v>63</v>
      </c>
      <c r="AD21" s="1258">
        <v>3</v>
      </c>
      <c r="AE21" s="1258">
        <v>5</v>
      </c>
      <c r="AF21" s="1258">
        <v>1</v>
      </c>
      <c r="AG21" s="1258">
        <v>4</v>
      </c>
      <c r="AH21" s="1258">
        <v>3</v>
      </c>
      <c r="AI21" s="1258">
        <v>28</v>
      </c>
      <c r="AJ21" s="1258">
        <v>3</v>
      </c>
      <c r="AK21" s="1258">
        <v>232</v>
      </c>
      <c r="AL21" s="1258">
        <v>4</v>
      </c>
      <c r="AM21" s="1258">
        <v>11</v>
      </c>
      <c r="AN21" s="1324" t="s">
        <v>2981</v>
      </c>
    </row>
    <row r="22" spans="1:40" s="1306" customFormat="1" ht="16.399999999999999" customHeight="1">
      <c r="A22" s="1325"/>
      <c r="B22" s="1258"/>
      <c r="C22" s="1258"/>
      <c r="D22" s="1258"/>
      <c r="E22" s="1258"/>
      <c r="F22" s="1258"/>
      <c r="G22" s="1258"/>
      <c r="H22" s="1258"/>
      <c r="I22" s="1258"/>
      <c r="J22" s="1258"/>
      <c r="K22" s="1258"/>
      <c r="L22" s="1258"/>
      <c r="M22" s="1258"/>
      <c r="N22" s="1258"/>
      <c r="O22" s="1258"/>
      <c r="P22" s="1258"/>
      <c r="Q22" s="1258"/>
      <c r="R22" s="1258"/>
      <c r="S22" s="1258"/>
      <c r="T22" s="1258"/>
      <c r="U22" s="1258"/>
      <c r="V22" s="1258"/>
      <c r="W22" s="1258"/>
      <c r="X22" s="1258"/>
      <c r="Y22" s="1258"/>
      <c r="Z22" s="1258"/>
      <c r="AA22" s="1258"/>
      <c r="AB22" s="1258"/>
      <c r="AC22" s="1258"/>
      <c r="AD22" s="1258"/>
      <c r="AE22" s="1258"/>
      <c r="AF22" s="1258"/>
      <c r="AG22" s="1258"/>
      <c r="AH22" s="1258"/>
      <c r="AI22" s="1258"/>
      <c r="AJ22" s="1258"/>
      <c r="AK22" s="1258"/>
      <c r="AL22" s="1258"/>
      <c r="AM22" s="1258"/>
      <c r="AN22" s="1344"/>
    </row>
    <row r="23" spans="1:40" ht="22.5" customHeight="1">
      <c r="A23" s="1350" t="s">
        <v>2982</v>
      </c>
      <c r="B23" s="1258">
        <v>133</v>
      </c>
      <c r="C23" s="1321">
        <v>1022</v>
      </c>
      <c r="D23" s="1321" t="s">
        <v>717</v>
      </c>
      <c r="E23" s="1321" t="s">
        <v>717</v>
      </c>
      <c r="F23" s="1321" t="s">
        <v>717</v>
      </c>
      <c r="G23" s="1321" t="s">
        <v>717</v>
      </c>
      <c r="H23" s="1258">
        <v>16</v>
      </c>
      <c r="I23" s="1321">
        <v>157</v>
      </c>
      <c r="J23" s="1258">
        <v>23</v>
      </c>
      <c r="K23" s="1321">
        <v>229</v>
      </c>
      <c r="L23" s="1321" t="s">
        <v>717</v>
      </c>
      <c r="M23" s="1321" t="s">
        <v>717</v>
      </c>
      <c r="N23" s="1258">
        <v>3</v>
      </c>
      <c r="O23" s="1321">
        <v>13</v>
      </c>
      <c r="P23" s="1258">
        <v>3</v>
      </c>
      <c r="Q23" s="1321">
        <v>127</v>
      </c>
      <c r="R23" s="1258">
        <v>24</v>
      </c>
      <c r="S23" s="1321">
        <v>148</v>
      </c>
      <c r="T23" s="1321"/>
      <c r="U23" s="1321"/>
      <c r="V23" s="1321" t="s">
        <v>717</v>
      </c>
      <c r="W23" s="1321" t="s">
        <v>717</v>
      </c>
      <c r="X23" s="1258">
        <v>20</v>
      </c>
      <c r="Y23" s="1321">
        <v>55</v>
      </c>
      <c r="Z23" s="1258">
        <v>6</v>
      </c>
      <c r="AA23" s="1321">
        <v>33</v>
      </c>
      <c r="AB23" s="1258">
        <v>10</v>
      </c>
      <c r="AC23" s="1321">
        <v>73</v>
      </c>
      <c r="AD23" s="1258">
        <v>10</v>
      </c>
      <c r="AE23" s="1321">
        <v>44</v>
      </c>
      <c r="AF23" s="1258">
        <v>4</v>
      </c>
      <c r="AG23" s="1321">
        <v>19</v>
      </c>
      <c r="AH23" s="1258">
        <v>5</v>
      </c>
      <c r="AI23" s="1321">
        <v>89</v>
      </c>
      <c r="AJ23" s="1258">
        <v>1</v>
      </c>
      <c r="AK23" s="1321">
        <v>7</v>
      </c>
      <c r="AL23" s="1258">
        <v>8</v>
      </c>
      <c r="AM23" s="1321">
        <v>28</v>
      </c>
      <c r="AN23" s="1324" t="s">
        <v>2982</v>
      </c>
    </row>
    <row r="24" spans="1:40" ht="22.5" customHeight="1">
      <c r="A24" s="1350" t="s">
        <v>785</v>
      </c>
      <c r="B24" s="1258">
        <v>140</v>
      </c>
      <c r="C24" s="1321">
        <v>1514</v>
      </c>
      <c r="D24" s="1258" t="s">
        <v>717</v>
      </c>
      <c r="E24" s="1258" t="s">
        <v>717</v>
      </c>
      <c r="F24" s="1258" t="s">
        <v>717</v>
      </c>
      <c r="G24" s="1258" t="s">
        <v>717</v>
      </c>
      <c r="H24" s="1258">
        <v>4</v>
      </c>
      <c r="I24" s="1258">
        <v>47</v>
      </c>
      <c r="J24" s="1258">
        <v>2</v>
      </c>
      <c r="K24" s="1258">
        <v>6</v>
      </c>
      <c r="L24" s="1258" t="s">
        <v>717</v>
      </c>
      <c r="M24" s="1258" t="s">
        <v>717</v>
      </c>
      <c r="N24" s="1258">
        <v>9</v>
      </c>
      <c r="O24" s="1258">
        <v>56</v>
      </c>
      <c r="P24" s="1258">
        <v>1</v>
      </c>
      <c r="Q24" s="1258">
        <v>267</v>
      </c>
      <c r="R24" s="1258">
        <v>29</v>
      </c>
      <c r="S24" s="1258">
        <v>243</v>
      </c>
      <c r="T24" s="1258"/>
      <c r="U24" s="1258"/>
      <c r="V24" s="1258">
        <v>13</v>
      </c>
      <c r="W24" s="1258">
        <v>202</v>
      </c>
      <c r="X24" s="1258">
        <v>12</v>
      </c>
      <c r="Y24" s="1258">
        <v>75</v>
      </c>
      <c r="Z24" s="1258">
        <v>10</v>
      </c>
      <c r="AA24" s="1258">
        <v>40</v>
      </c>
      <c r="AB24" s="1258">
        <v>13</v>
      </c>
      <c r="AC24" s="1258">
        <v>75</v>
      </c>
      <c r="AD24" s="1258">
        <v>12</v>
      </c>
      <c r="AE24" s="1258">
        <v>81</v>
      </c>
      <c r="AF24" s="1258">
        <v>12</v>
      </c>
      <c r="AG24" s="1258">
        <v>70</v>
      </c>
      <c r="AH24" s="1258">
        <v>10</v>
      </c>
      <c r="AI24" s="1258">
        <v>60</v>
      </c>
      <c r="AJ24" s="1258" t="s">
        <v>717</v>
      </c>
      <c r="AK24" s="1258" t="s">
        <v>717</v>
      </c>
      <c r="AL24" s="1258">
        <v>13</v>
      </c>
      <c r="AM24" s="1258">
        <v>292</v>
      </c>
      <c r="AN24" s="1324" t="s">
        <v>785</v>
      </c>
    </row>
    <row r="25" spans="1:40" ht="22.5" customHeight="1">
      <c r="A25" s="1350" t="s">
        <v>2983</v>
      </c>
      <c r="B25" s="1258">
        <v>208</v>
      </c>
      <c r="C25" s="1321">
        <v>1801</v>
      </c>
      <c r="D25" s="1321" t="s">
        <v>717</v>
      </c>
      <c r="E25" s="1321" t="s">
        <v>717</v>
      </c>
      <c r="F25" s="1321" t="s">
        <v>717</v>
      </c>
      <c r="G25" s="1321" t="s">
        <v>717</v>
      </c>
      <c r="H25" s="1258">
        <v>27</v>
      </c>
      <c r="I25" s="1321">
        <v>344</v>
      </c>
      <c r="J25" s="1258">
        <v>22</v>
      </c>
      <c r="K25" s="1321">
        <v>342</v>
      </c>
      <c r="L25" s="1321" t="s">
        <v>717</v>
      </c>
      <c r="M25" s="1321" t="s">
        <v>717</v>
      </c>
      <c r="N25" s="1321" t="s">
        <v>717</v>
      </c>
      <c r="O25" s="1321" t="s">
        <v>717</v>
      </c>
      <c r="P25" s="1258">
        <v>8</v>
      </c>
      <c r="Q25" s="1321">
        <v>95</v>
      </c>
      <c r="R25" s="1258">
        <v>58</v>
      </c>
      <c r="S25" s="1321">
        <v>468</v>
      </c>
      <c r="T25" s="1321"/>
      <c r="U25" s="1321"/>
      <c r="V25" s="1258">
        <v>2</v>
      </c>
      <c r="W25" s="1321">
        <v>30</v>
      </c>
      <c r="X25" s="1258">
        <v>20</v>
      </c>
      <c r="Y25" s="1321">
        <v>66</v>
      </c>
      <c r="Z25" s="1258">
        <v>9</v>
      </c>
      <c r="AA25" s="1321">
        <v>44</v>
      </c>
      <c r="AB25" s="1258">
        <v>16</v>
      </c>
      <c r="AC25" s="1321">
        <v>87</v>
      </c>
      <c r="AD25" s="1258">
        <v>18</v>
      </c>
      <c r="AE25" s="1321">
        <v>68</v>
      </c>
      <c r="AF25" s="1258">
        <v>4</v>
      </c>
      <c r="AG25" s="1321">
        <v>6</v>
      </c>
      <c r="AH25" s="1258">
        <v>11</v>
      </c>
      <c r="AI25" s="1321">
        <v>160</v>
      </c>
      <c r="AJ25" s="1321" t="s">
        <v>717</v>
      </c>
      <c r="AK25" s="1321" t="s">
        <v>717</v>
      </c>
      <c r="AL25" s="1258">
        <v>13</v>
      </c>
      <c r="AM25" s="1321">
        <v>91</v>
      </c>
      <c r="AN25" s="1324" t="s">
        <v>2983</v>
      </c>
    </row>
    <row r="26" spans="1:40" ht="22.5" customHeight="1">
      <c r="A26" s="1350" t="s">
        <v>2984</v>
      </c>
      <c r="B26" s="1258">
        <v>340</v>
      </c>
      <c r="C26" s="1321">
        <v>3012</v>
      </c>
      <c r="D26" s="1321" t="s">
        <v>717</v>
      </c>
      <c r="E26" s="1321" t="s">
        <v>717</v>
      </c>
      <c r="F26" s="1321" t="s">
        <v>717</v>
      </c>
      <c r="G26" s="1321" t="s">
        <v>717</v>
      </c>
      <c r="H26" s="1258">
        <v>28</v>
      </c>
      <c r="I26" s="1321">
        <v>256</v>
      </c>
      <c r="J26" s="1258">
        <v>15</v>
      </c>
      <c r="K26" s="1321">
        <v>124</v>
      </c>
      <c r="L26" s="1321" t="s">
        <v>717</v>
      </c>
      <c r="M26" s="1321" t="s">
        <v>717</v>
      </c>
      <c r="N26" s="1258">
        <v>5</v>
      </c>
      <c r="O26" s="1321">
        <v>20</v>
      </c>
      <c r="P26" s="1258">
        <v>14</v>
      </c>
      <c r="Q26" s="1321">
        <v>561</v>
      </c>
      <c r="R26" s="1258">
        <v>90</v>
      </c>
      <c r="S26" s="1321">
        <v>697</v>
      </c>
      <c r="T26" s="1321"/>
      <c r="U26" s="1321"/>
      <c r="V26" s="1258">
        <v>6</v>
      </c>
      <c r="W26" s="1321">
        <v>32</v>
      </c>
      <c r="X26" s="1258">
        <v>22</v>
      </c>
      <c r="Y26" s="1321">
        <v>58</v>
      </c>
      <c r="Z26" s="1258">
        <v>19</v>
      </c>
      <c r="AA26" s="1321">
        <v>71</v>
      </c>
      <c r="AB26" s="1258">
        <v>32</v>
      </c>
      <c r="AC26" s="1321">
        <v>355</v>
      </c>
      <c r="AD26" s="1258">
        <v>41</v>
      </c>
      <c r="AE26" s="1321">
        <v>168</v>
      </c>
      <c r="AF26" s="1258">
        <v>11</v>
      </c>
      <c r="AG26" s="1321">
        <v>30</v>
      </c>
      <c r="AH26" s="1258">
        <v>24</v>
      </c>
      <c r="AI26" s="1321">
        <v>266</v>
      </c>
      <c r="AJ26" s="1258">
        <v>2</v>
      </c>
      <c r="AK26" s="1321">
        <v>18</v>
      </c>
      <c r="AL26" s="1258">
        <v>31</v>
      </c>
      <c r="AM26" s="1321">
        <v>356</v>
      </c>
      <c r="AN26" s="1324" t="s">
        <v>2984</v>
      </c>
    </row>
    <row r="27" spans="1:40" ht="22.5" customHeight="1">
      <c r="A27" s="1350" t="s">
        <v>2985</v>
      </c>
      <c r="B27" s="1258">
        <v>62</v>
      </c>
      <c r="C27" s="1321">
        <v>402</v>
      </c>
      <c r="D27" s="1258">
        <v>1</v>
      </c>
      <c r="E27" s="1258">
        <v>2</v>
      </c>
      <c r="F27" s="1321" t="s">
        <v>717</v>
      </c>
      <c r="G27" s="1321" t="s">
        <v>717</v>
      </c>
      <c r="H27" s="1258">
        <v>1</v>
      </c>
      <c r="I27" s="1258">
        <v>3</v>
      </c>
      <c r="J27" s="1321" t="s">
        <v>717</v>
      </c>
      <c r="K27" s="1321" t="s">
        <v>717</v>
      </c>
      <c r="L27" s="1321" t="s">
        <v>717</v>
      </c>
      <c r="M27" s="1321" t="s">
        <v>717</v>
      </c>
      <c r="N27" s="1321" t="s">
        <v>717</v>
      </c>
      <c r="O27" s="1321" t="s">
        <v>717</v>
      </c>
      <c r="P27" s="1321" t="s">
        <v>717</v>
      </c>
      <c r="Q27" s="1321" t="s">
        <v>717</v>
      </c>
      <c r="R27" s="1258">
        <v>19</v>
      </c>
      <c r="S27" s="1258">
        <v>79</v>
      </c>
      <c r="T27" s="1258"/>
      <c r="U27" s="1258"/>
      <c r="V27" s="1258">
        <v>1</v>
      </c>
      <c r="W27" s="1258">
        <v>4</v>
      </c>
      <c r="X27" s="1258">
        <v>6</v>
      </c>
      <c r="Y27" s="1258">
        <v>26</v>
      </c>
      <c r="Z27" s="1258">
        <v>6</v>
      </c>
      <c r="AA27" s="1258">
        <v>44</v>
      </c>
      <c r="AB27" s="1258">
        <v>2</v>
      </c>
      <c r="AC27" s="1258">
        <v>30</v>
      </c>
      <c r="AD27" s="1258">
        <v>11</v>
      </c>
      <c r="AE27" s="1258">
        <v>22</v>
      </c>
      <c r="AF27" s="1258">
        <v>6</v>
      </c>
      <c r="AG27" s="1258">
        <v>45</v>
      </c>
      <c r="AH27" s="1258">
        <v>5</v>
      </c>
      <c r="AI27" s="1258">
        <v>135</v>
      </c>
      <c r="AJ27" s="1321" t="s">
        <v>717</v>
      </c>
      <c r="AK27" s="1321" t="s">
        <v>717</v>
      </c>
      <c r="AL27" s="1258">
        <v>4</v>
      </c>
      <c r="AM27" s="1258">
        <v>12</v>
      </c>
      <c r="AN27" s="1324" t="s">
        <v>2985</v>
      </c>
    </row>
    <row r="28" spans="1:40" s="1306" customFormat="1" ht="16.399999999999999" customHeight="1">
      <c r="A28" s="1325"/>
      <c r="B28" s="1258"/>
      <c r="C28" s="1258"/>
      <c r="D28" s="1258"/>
      <c r="E28" s="1258"/>
      <c r="F28" s="1258"/>
      <c r="G28" s="1258"/>
      <c r="H28" s="1258"/>
      <c r="I28" s="1258"/>
      <c r="J28" s="1258"/>
      <c r="K28" s="1258"/>
      <c r="L28" s="1258"/>
      <c r="M28" s="1258"/>
      <c r="N28" s="1258"/>
      <c r="O28" s="1258"/>
      <c r="P28" s="1258"/>
      <c r="Q28" s="1258"/>
      <c r="R28" s="1258"/>
      <c r="S28" s="1258"/>
      <c r="T28" s="1258"/>
      <c r="U28" s="1258"/>
      <c r="V28" s="1258"/>
      <c r="W28" s="1258"/>
      <c r="X28" s="1258"/>
      <c r="Y28" s="1258"/>
      <c r="Z28" s="1258"/>
      <c r="AA28" s="1258"/>
      <c r="AB28" s="1258"/>
      <c r="AC28" s="1258"/>
      <c r="AD28" s="1258"/>
      <c r="AE28" s="1258"/>
      <c r="AF28" s="1258"/>
      <c r="AG28" s="1258"/>
      <c r="AH28" s="1258"/>
      <c r="AI28" s="1258"/>
      <c r="AJ28" s="1258"/>
      <c r="AK28" s="1258"/>
      <c r="AL28" s="1258"/>
      <c r="AM28" s="1258"/>
      <c r="AN28" s="1344"/>
    </row>
    <row r="29" spans="1:40" ht="22.5" customHeight="1">
      <c r="A29" s="1350" t="s">
        <v>1590</v>
      </c>
      <c r="B29" s="1258">
        <v>1</v>
      </c>
      <c r="C29" s="1321">
        <v>2</v>
      </c>
      <c r="D29" s="1258" t="s">
        <v>717</v>
      </c>
      <c r="E29" s="1258" t="s">
        <v>717</v>
      </c>
      <c r="F29" s="1258" t="s">
        <v>717</v>
      </c>
      <c r="G29" s="1258" t="s">
        <v>717</v>
      </c>
      <c r="H29" s="1258" t="s">
        <v>717</v>
      </c>
      <c r="I29" s="1258" t="s">
        <v>717</v>
      </c>
      <c r="J29" s="1258" t="s">
        <v>717</v>
      </c>
      <c r="K29" s="1258" t="s">
        <v>717</v>
      </c>
      <c r="L29" s="1258" t="s">
        <v>717</v>
      </c>
      <c r="M29" s="1258" t="s">
        <v>717</v>
      </c>
      <c r="N29" s="1258" t="s">
        <v>717</v>
      </c>
      <c r="O29" s="1258" t="s">
        <v>717</v>
      </c>
      <c r="P29" s="1258" t="s">
        <v>717</v>
      </c>
      <c r="Q29" s="1258" t="s">
        <v>717</v>
      </c>
      <c r="R29" s="1258" t="s">
        <v>717</v>
      </c>
      <c r="S29" s="1258" t="s">
        <v>717</v>
      </c>
      <c r="T29" s="1258"/>
      <c r="U29" s="1258"/>
      <c r="V29" s="1258" t="s">
        <v>717</v>
      </c>
      <c r="W29" s="1258" t="s">
        <v>717</v>
      </c>
      <c r="X29" s="1258">
        <v>1</v>
      </c>
      <c r="Y29" s="1258">
        <v>2</v>
      </c>
      <c r="Z29" s="1258" t="s">
        <v>717</v>
      </c>
      <c r="AA29" s="1258" t="s">
        <v>717</v>
      </c>
      <c r="AB29" s="1258" t="s">
        <v>717</v>
      </c>
      <c r="AC29" s="1258" t="s">
        <v>717</v>
      </c>
      <c r="AD29" s="1258" t="s">
        <v>717</v>
      </c>
      <c r="AE29" s="1258" t="s">
        <v>717</v>
      </c>
      <c r="AF29" s="1258" t="s">
        <v>717</v>
      </c>
      <c r="AG29" s="1258" t="s">
        <v>717</v>
      </c>
      <c r="AH29" s="1258" t="s">
        <v>717</v>
      </c>
      <c r="AI29" s="1258" t="s">
        <v>717</v>
      </c>
      <c r="AJ29" s="1258" t="s">
        <v>717</v>
      </c>
      <c r="AK29" s="1258" t="s">
        <v>717</v>
      </c>
      <c r="AL29" s="1258" t="s">
        <v>717</v>
      </c>
      <c r="AM29" s="1258" t="s">
        <v>717</v>
      </c>
      <c r="AN29" s="1324" t="s">
        <v>1590</v>
      </c>
    </row>
    <row r="30" spans="1:40" ht="22.5" customHeight="1">
      <c r="A30" s="1350" t="s">
        <v>1035</v>
      </c>
      <c r="B30" s="1258">
        <v>55</v>
      </c>
      <c r="C30" s="1321">
        <v>1055</v>
      </c>
      <c r="D30" s="1258" t="s">
        <v>717</v>
      </c>
      <c r="E30" s="1258" t="s">
        <v>717</v>
      </c>
      <c r="F30" s="1258" t="s">
        <v>717</v>
      </c>
      <c r="G30" s="1258" t="s">
        <v>717</v>
      </c>
      <c r="H30" s="1258">
        <v>5</v>
      </c>
      <c r="I30" s="1258">
        <v>70</v>
      </c>
      <c r="J30" s="1258">
        <v>14</v>
      </c>
      <c r="K30" s="1258">
        <v>173</v>
      </c>
      <c r="L30" s="1258" t="s">
        <v>717</v>
      </c>
      <c r="M30" s="1258" t="s">
        <v>717</v>
      </c>
      <c r="N30" s="1258" t="s">
        <v>717</v>
      </c>
      <c r="O30" s="1258" t="s">
        <v>717</v>
      </c>
      <c r="P30" s="1258">
        <v>1</v>
      </c>
      <c r="Q30" s="1258">
        <v>14</v>
      </c>
      <c r="R30" s="1258">
        <v>3</v>
      </c>
      <c r="S30" s="1258">
        <v>20</v>
      </c>
      <c r="T30" s="1258"/>
      <c r="U30" s="1258"/>
      <c r="V30" s="1258" t="s">
        <v>717</v>
      </c>
      <c r="W30" s="1258" t="s">
        <v>717</v>
      </c>
      <c r="X30" s="1258">
        <v>10</v>
      </c>
      <c r="Y30" s="1258">
        <v>17</v>
      </c>
      <c r="Z30" s="1258">
        <v>1</v>
      </c>
      <c r="AA30" s="1258">
        <v>1</v>
      </c>
      <c r="AB30" s="1258">
        <v>7</v>
      </c>
      <c r="AC30" s="1258">
        <v>44</v>
      </c>
      <c r="AD30" s="1258" t="s">
        <v>717</v>
      </c>
      <c r="AE30" s="1258" t="s">
        <v>717</v>
      </c>
      <c r="AF30" s="1258">
        <v>1</v>
      </c>
      <c r="AG30" s="1258">
        <v>459</v>
      </c>
      <c r="AH30" s="1258">
        <v>12</v>
      </c>
      <c r="AI30" s="1258">
        <v>254</v>
      </c>
      <c r="AJ30" s="1258" t="s">
        <v>717</v>
      </c>
      <c r="AK30" s="1258" t="s">
        <v>717</v>
      </c>
      <c r="AL30" s="1258">
        <v>1</v>
      </c>
      <c r="AM30" s="1258">
        <v>3</v>
      </c>
      <c r="AN30" s="1324" t="s">
        <v>1035</v>
      </c>
    </row>
    <row r="31" spans="1:40" ht="22.5" customHeight="1">
      <c r="A31" s="1350" t="s">
        <v>833</v>
      </c>
      <c r="B31" s="1258">
        <v>5</v>
      </c>
      <c r="C31" s="1321">
        <v>12</v>
      </c>
      <c r="D31" s="1258" t="s">
        <v>717</v>
      </c>
      <c r="E31" s="1258" t="s">
        <v>717</v>
      </c>
      <c r="F31" s="1258" t="s">
        <v>717</v>
      </c>
      <c r="G31" s="1258" t="s">
        <v>717</v>
      </c>
      <c r="H31" s="1258" t="s">
        <v>717</v>
      </c>
      <c r="I31" s="1258" t="s">
        <v>717</v>
      </c>
      <c r="J31" s="1258" t="s">
        <v>717</v>
      </c>
      <c r="K31" s="1258" t="s">
        <v>717</v>
      </c>
      <c r="L31" s="1258" t="s">
        <v>717</v>
      </c>
      <c r="M31" s="1258" t="s">
        <v>717</v>
      </c>
      <c r="N31" s="1258" t="s">
        <v>717</v>
      </c>
      <c r="O31" s="1258" t="s">
        <v>717</v>
      </c>
      <c r="P31" s="1258" t="s">
        <v>717</v>
      </c>
      <c r="Q31" s="1258" t="s">
        <v>717</v>
      </c>
      <c r="R31" s="1258" t="s">
        <v>717</v>
      </c>
      <c r="S31" s="1258" t="s">
        <v>717</v>
      </c>
      <c r="T31" s="1258"/>
      <c r="U31" s="1258"/>
      <c r="V31" s="1258" t="s">
        <v>717</v>
      </c>
      <c r="W31" s="1258" t="s">
        <v>717</v>
      </c>
      <c r="X31" s="1258">
        <v>2</v>
      </c>
      <c r="Y31" s="1258">
        <v>6</v>
      </c>
      <c r="Z31" s="1258" t="s">
        <v>717</v>
      </c>
      <c r="AA31" s="1258" t="s">
        <v>717</v>
      </c>
      <c r="AB31" s="1258" t="s">
        <v>717</v>
      </c>
      <c r="AC31" s="1258" t="s">
        <v>717</v>
      </c>
      <c r="AD31" s="1258">
        <v>3</v>
      </c>
      <c r="AE31" s="1258">
        <v>6</v>
      </c>
      <c r="AF31" s="1258" t="s">
        <v>717</v>
      </c>
      <c r="AG31" s="1258" t="s">
        <v>717</v>
      </c>
      <c r="AH31" s="1258" t="s">
        <v>717</v>
      </c>
      <c r="AI31" s="1258" t="s">
        <v>717</v>
      </c>
      <c r="AJ31" s="1258" t="s">
        <v>717</v>
      </c>
      <c r="AK31" s="1258" t="s">
        <v>717</v>
      </c>
      <c r="AL31" s="1258" t="s">
        <v>717</v>
      </c>
      <c r="AM31" s="1258" t="s">
        <v>717</v>
      </c>
      <c r="AN31" s="1324" t="s">
        <v>833</v>
      </c>
    </row>
    <row r="32" spans="1:40" ht="22.5" customHeight="1">
      <c r="A32" s="1350" t="s">
        <v>1038</v>
      </c>
      <c r="B32" s="1258">
        <v>98</v>
      </c>
      <c r="C32" s="1321">
        <v>1141</v>
      </c>
      <c r="D32" s="1258">
        <v>1</v>
      </c>
      <c r="E32" s="1258">
        <v>11</v>
      </c>
      <c r="F32" s="1258" t="s">
        <v>717</v>
      </c>
      <c r="G32" s="1258" t="s">
        <v>717</v>
      </c>
      <c r="H32" s="1258">
        <v>13</v>
      </c>
      <c r="I32" s="1258">
        <v>133</v>
      </c>
      <c r="J32" s="1258">
        <v>22</v>
      </c>
      <c r="K32" s="1258">
        <v>523</v>
      </c>
      <c r="L32" s="1258" t="s">
        <v>717</v>
      </c>
      <c r="M32" s="1258" t="s">
        <v>717</v>
      </c>
      <c r="N32" s="1258" t="s">
        <v>717</v>
      </c>
      <c r="O32" s="1258" t="s">
        <v>717</v>
      </c>
      <c r="P32" s="1258">
        <v>7</v>
      </c>
      <c r="Q32" s="1258">
        <v>136</v>
      </c>
      <c r="R32" s="1258">
        <v>21</v>
      </c>
      <c r="S32" s="1258">
        <v>142</v>
      </c>
      <c r="T32" s="1258"/>
      <c r="U32" s="1258"/>
      <c r="V32" s="1258">
        <v>1</v>
      </c>
      <c r="W32" s="1258">
        <v>1</v>
      </c>
      <c r="X32" s="1258">
        <v>10</v>
      </c>
      <c r="Y32" s="1258">
        <v>28</v>
      </c>
      <c r="Z32" s="1258">
        <v>2</v>
      </c>
      <c r="AA32" s="1258">
        <v>41</v>
      </c>
      <c r="AB32" s="1258">
        <v>7</v>
      </c>
      <c r="AC32" s="1258">
        <v>32</v>
      </c>
      <c r="AD32" s="1258">
        <v>6</v>
      </c>
      <c r="AE32" s="1258">
        <v>22</v>
      </c>
      <c r="AF32" s="1258">
        <v>4</v>
      </c>
      <c r="AG32" s="1258">
        <v>56</v>
      </c>
      <c r="AH32" s="1258" t="s">
        <v>717</v>
      </c>
      <c r="AI32" s="1258" t="s">
        <v>717</v>
      </c>
      <c r="AJ32" s="1258" t="s">
        <v>717</v>
      </c>
      <c r="AK32" s="1258" t="s">
        <v>717</v>
      </c>
      <c r="AL32" s="1258">
        <v>4</v>
      </c>
      <c r="AM32" s="1258">
        <v>16</v>
      </c>
      <c r="AN32" s="1324" t="s">
        <v>1038</v>
      </c>
    </row>
    <row r="33" spans="1:40" ht="22.5" customHeight="1">
      <c r="A33" s="1350" t="s">
        <v>2986</v>
      </c>
      <c r="B33" s="1258">
        <v>513</v>
      </c>
      <c r="C33" s="1321">
        <v>5454</v>
      </c>
      <c r="D33" s="1321" t="s">
        <v>717</v>
      </c>
      <c r="E33" s="1321" t="s">
        <v>717</v>
      </c>
      <c r="F33" s="1321" t="s">
        <v>717</v>
      </c>
      <c r="G33" s="1321" t="s">
        <v>717</v>
      </c>
      <c r="H33" s="1258">
        <v>46</v>
      </c>
      <c r="I33" s="1258">
        <v>399</v>
      </c>
      <c r="J33" s="1258">
        <v>32</v>
      </c>
      <c r="K33" s="1258">
        <v>448</v>
      </c>
      <c r="L33" s="1258">
        <v>1</v>
      </c>
      <c r="M33" s="1258">
        <v>2</v>
      </c>
      <c r="N33" s="1258">
        <v>4</v>
      </c>
      <c r="O33" s="1258">
        <v>56</v>
      </c>
      <c r="P33" s="1258">
        <v>21</v>
      </c>
      <c r="Q33" s="1258">
        <v>354</v>
      </c>
      <c r="R33" s="1258">
        <v>188</v>
      </c>
      <c r="S33" s="1258">
        <v>1955</v>
      </c>
      <c r="T33" s="1258"/>
      <c r="U33" s="1258"/>
      <c r="V33" s="1258">
        <v>6</v>
      </c>
      <c r="W33" s="1258">
        <v>95</v>
      </c>
      <c r="X33" s="1258">
        <v>36</v>
      </c>
      <c r="Y33" s="1258">
        <v>136</v>
      </c>
      <c r="Z33" s="1258">
        <v>19</v>
      </c>
      <c r="AA33" s="1258">
        <v>146</v>
      </c>
      <c r="AB33" s="1258">
        <v>34</v>
      </c>
      <c r="AC33" s="1258">
        <v>232</v>
      </c>
      <c r="AD33" s="1258">
        <v>33</v>
      </c>
      <c r="AE33" s="1258">
        <v>92</v>
      </c>
      <c r="AF33" s="1258">
        <v>14</v>
      </c>
      <c r="AG33" s="1258">
        <v>79</v>
      </c>
      <c r="AH33" s="1258">
        <v>35</v>
      </c>
      <c r="AI33" s="1258">
        <v>703</v>
      </c>
      <c r="AJ33" s="1258">
        <v>4</v>
      </c>
      <c r="AK33" s="1258">
        <v>352</v>
      </c>
      <c r="AL33" s="1258">
        <v>40</v>
      </c>
      <c r="AM33" s="1258">
        <v>405</v>
      </c>
      <c r="AN33" s="1324" t="s">
        <v>2986</v>
      </c>
    </row>
    <row r="34" spans="1:40" s="1306" customFormat="1" ht="16.399999999999999" customHeight="1">
      <c r="A34" s="1325"/>
      <c r="B34" s="1258"/>
      <c r="C34" s="1258"/>
      <c r="D34" s="1258"/>
      <c r="E34" s="1258"/>
      <c r="F34" s="1258"/>
      <c r="G34" s="1258"/>
      <c r="H34" s="1258"/>
      <c r="I34" s="1258"/>
      <c r="J34" s="1258"/>
      <c r="K34" s="1258"/>
      <c r="L34" s="1258"/>
      <c r="M34" s="1258"/>
      <c r="N34" s="1258"/>
      <c r="O34" s="1258"/>
      <c r="P34" s="1258"/>
      <c r="Q34" s="1258"/>
      <c r="R34" s="1258"/>
      <c r="S34" s="1258"/>
      <c r="T34" s="1258"/>
      <c r="U34" s="1258"/>
      <c r="V34" s="1258"/>
      <c r="W34" s="1258"/>
      <c r="X34" s="1258"/>
      <c r="Y34" s="1258"/>
      <c r="Z34" s="1258"/>
      <c r="AA34" s="1258"/>
      <c r="AB34" s="1258"/>
      <c r="AC34" s="1258"/>
      <c r="AD34" s="1258"/>
      <c r="AE34" s="1258"/>
      <c r="AF34" s="1258"/>
      <c r="AG34" s="1258"/>
      <c r="AH34" s="1258"/>
      <c r="AI34" s="1258"/>
      <c r="AJ34" s="1258"/>
      <c r="AK34" s="1258"/>
      <c r="AL34" s="1258"/>
      <c r="AM34" s="1258"/>
      <c r="AN34" s="1344"/>
    </row>
    <row r="35" spans="1:40" ht="22.5" customHeight="1">
      <c r="A35" s="1350" t="s">
        <v>2987</v>
      </c>
      <c r="B35" s="1258">
        <v>106</v>
      </c>
      <c r="C35" s="1321">
        <v>576</v>
      </c>
      <c r="D35" s="1321" t="s">
        <v>717</v>
      </c>
      <c r="E35" s="1321" t="s">
        <v>717</v>
      </c>
      <c r="F35" s="1321" t="s">
        <v>717</v>
      </c>
      <c r="G35" s="1321" t="s">
        <v>717</v>
      </c>
      <c r="H35" s="1258">
        <v>13</v>
      </c>
      <c r="I35" s="1321">
        <v>58</v>
      </c>
      <c r="J35" s="1258">
        <v>4</v>
      </c>
      <c r="K35" s="1321">
        <v>43</v>
      </c>
      <c r="L35" s="1321" t="s">
        <v>717</v>
      </c>
      <c r="M35" s="1321" t="s">
        <v>717</v>
      </c>
      <c r="N35" s="1321" t="s">
        <v>717</v>
      </c>
      <c r="O35" s="1321" t="s">
        <v>717</v>
      </c>
      <c r="P35" s="1258">
        <v>1</v>
      </c>
      <c r="Q35" s="1321">
        <v>7</v>
      </c>
      <c r="R35" s="1258">
        <v>15</v>
      </c>
      <c r="S35" s="1321">
        <v>110</v>
      </c>
      <c r="T35" s="1321"/>
      <c r="U35" s="1321"/>
      <c r="V35" s="1321" t="s">
        <v>717</v>
      </c>
      <c r="W35" s="1321" t="s">
        <v>717</v>
      </c>
      <c r="X35" s="1258">
        <v>19</v>
      </c>
      <c r="Y35" s="1321">
        <v>28</v>
      </c>
      <c r="Z35" s="1258">
        <v>8</v>
      </c>
      <c r="AA35" s="1321">
        <v>27</v>
      </c>
      <c r="AB35" s="1258">
        <v>6</v>
      </c>
      <c r="AC35" s="1321">
        <v>37</v>
      </c>
      <c r="AD35" s="1258">
        <v>13</v>
      </c>
      <c r="AE35" s="1321">
        <v>25</v>
      </c>
      <c r="AF35" s="1258">
        <v>6</v>
      </c>
      <c r="AG35" s="1321">
        <v>13</v>
      </c>
      <c r="AH35" s="1258">
        <v>9</v>
      </c>
      <c r="AI35" s="1321">
        <v>120</v>
      </c>
      <c r="AJ35" s="1258">
        <v>1</v>
      </c>
      <c r="AK35" s="1321">
        <v>3</v>
      </c>
      <c r="AL35" s="1258">
        <v>11</v>
      </c>
      <c r="AM35" s="1321">
        <v>105</v>
      </c>
      <c r="AN35" s="1324" t="s">
        <v>2987</v>
      </c>
    </row>
    <row r="36" spans="1:40" ht="22.5" customHeight="1">
      <c r="A36" s="1350" t="s">
        <v>1042</v>
      </c>
      <c r="B36" s="1258">
        <v>7</v>
      </c>
      <c r="C36" s="1321">
        <v>43</v>
      </c>
      <c r="D36" s="1258" t="s">
        <v>717</v>
      </c>
      <c r="E36" s="1258" t="s">
        <v>717</v>
      </c>
      <c r="F36" s="1258" t="s">
        <v>717</v>
      </c>
      <c r="G36" s="1258" t="s">
        <v>717</v>
      </c>
      <c r="H36" s="1258">
        <v>2</v>
      </c>
      <c r="I36" s="1258">
        <v>13</v>
      </c>
      <c r="J36" s="1258" t="s">
        <v>717</v>
      </c>
      <c r="K36" s="1258" t="s">
        <v>717</v>
      </c>
      <c r="L36" s="1258" t="s">
        <v>717</v>
      </c>
      <c r="M36" s="1258" t="s">
        <v>717</v>
      </c>
      <c r="N36" s="1258" t="s">
        <v>717</v>
      </c>
      <c r="O36" s="1258" t="s">
        <v>717</v>
      </c>
      <c r="P36" s="1258" t="s">
        <v>717</v>
      </c>
      <c r="Q36" s="1258" t="s">
        <v>717</v>
      </c>
      <c r="R36" s="1258">
        <v>1</v>
      </c>
      <c r="S36" s="1258">
        <v>16</v>
      </c>
      <c r="T36" s="1258"/>
      <c r="U36" s="1258"/>
      <c r="V36" s="1321" t="s">
        <v>717</v>
      </c>
      <c r="W36" s="1321" t="s">
        <v>717</v>
      </c>
      <c r="X36" s="1258" t="s">
        <v>717</v>
      </c>
      <c r="Y36" s="1258" t="s">
        <v>717</v>
      </c>
      <c r="Z36" s="1258">
        <v>1</v>
      </c>
      <c r="AA36" s="1258">
        <v>3</v>
      </c>
      <c r="AB36" s="1258" t="s">
        <v>717</v>
      </c>
      <c r="AC36" s="1258" t="s">
        <v>717</v>
      </c>
      <c r="AD36" s="1258">
        <v>2</v>
      </c>
      <c r="AE36" s="1258">
        <v>5</v>
      </c>
      <c r="AF36" s="1258" t="s">
        <v>717</v>
      </c>
      <c r="AG36" s="1258" t="s">
        <v>717</v>
      </c>
      <c r="AH36" s="1258" t="s">
        <v>717</v>
      </c>
      <c r="AI36" s="1258" t="s">
        <v>717</v>
      </c>
      <c r="AJ36" s="1258" t="s">
        <v>717</v>
      </c>
      <c r="AK36" s="1258" t="s">
        <v>717</v>
      </c>
      <c r="AL36" s="1258">
        <v>1</v>
      </c>
      <c r="AM36" s="1258">
        <v>6</v>
      </c>
      <c r="AN36" s="1324" t="s">
        <v>1042</v>
      </c>
    </row>
    <row r="37" spans="1:40" ht="22.5" customHeight="1">
      <c r="A37" s="1350" t="s">
        <v>2988</v>
      </c>
      <c r="B37" s="1258">
        <v>35</v>
      </c>
      <c r="C37" s="1321">
        <v>356</v>
      </c>
      <c r="D37" s="1258">
        <v>1</v>
      </c>
      <c r="E37" s="1258">
        <v>1</v>
      </c>
      <c r="F37" s="1321" t="s">
        <v>717</v>
      </c>
      <c r="G37" s="1321" t="s">
        <v>717</v>
      </c>
      <c r="H37" s="1258">
        <v>3</v>
      </c>
      <c r="I37" s="1321">
        <v>22</v>
      </c>
      <c r="J37" s="1258">
        <v>1</v>
      </c>
      <c r="K37" s="1258">
        <v>4</v>
      </c>
      <c r="L37" s="1321" t="s">
        <v>717</v>
      </c>
      <c r="M37" s="1321" t="s">
        <v>717</v>
      </c>
      <c r="N37" s="1321" t="s">
        <v>717</v>
      </c>
      <c r="O37" s="1321" t="s">
        <v>717</v>
      </c>
      <c r="P37" s="1258">
        <v>1</v>
      </c>
      <c r="Q37" s="1321">
        <v>30</v>
      </c>
      <c r="R37" s="1258">
        <v>9</v>
      </c>
      <c r="S37" s="1321">
        <v>62</v>
      </c>
      <c r="T37" s="1321"/>
      <c r="U37" s="1321"/>
      <c r="V37" s="1321" t="s">
        <v>717</v>
      </c>
      <c r="W37" s="1321" t="s">
        <v>717</v>
      </c>
      <c r="X37" s="1258">
        <v>1</v>
      </c>
      <c r="Y37" s="1321">
        <v>14</v>
      </c>
      <c r="Z37" s="1258">
        <v>2</v>
      </c>
      <c r="AA37" s="1258">
        <v>3</v>
      </c>
      <c r="AB37" s="1258">
        <v>1</v>
      </c>
      <c r="AC37" s="1321">
        <v>16</v>
      </c>
      <c r="AD37" s="1258">
        <v>4</v>
      </c>
      <c r="AE37" s="1321">
        <v>7</v>
      </c>
      <c r="AF37" s="1258">
        <v>4</v>
      </c>
      <c r="AG37" s="1321">
        <v>77</v>
      </c>
      <c r="AH37" s="1258">
        <v>6</v>
      </c>
      <c r="AI37" s="1321">
        <v>112</v>
      </c>
      <c r="AJ37" s="1258">
        <v>1</v>
      </c>
      <c r="AK37" s="1321">
        <v>4</v>
      </c>
      <c r="AL37" s="1258">
        <v>1</v>
      </c>
      <c r="AM37" s="1321">
        <v>4</v>
      </c>
      <c r="AN37" s="1324" t="s">
        <v>2988</v>
      </c>
    </row>
    <row r="38" spans="1:40" ht="22.5" customHeight="1">
      <c r="A38" s="1350" t="s">
        <v>2989</v>
      </c>
      <c r="B38" s="1258">
        <v>55</v>
      </c>
      <c r="C38" s="1321">
        <v>405</v>
      </c>
      <c r="D38" s="1321" t="s">
        <v>717</v>
      </c>
      <c r="E38" s="1321" t="s">
        <v>717</v>
      </c>
      <c r="F38" s="1321" t="s">
        <v>717</v>
      </c>
      <c r="G38" s="1321" t="s">
        <v>717</v>
      </c>
      <c r="H38" s="1258">
        <v>6</v>
      </c>
      <c r="I38" s="1321">
        <v>27</v>
      </c>
      <c r="J38" s="1258">
        <v>1</v>
      </c>
      <c r="K38" s="1321">
        <v>12</v>
      </c>
      <c r="L38" s="1321" t="s">
        <v>717</v>
      </c>
      <c r="M38" s="1321" t="s">
        <v>717</v>
      </c>
      <c r="N38" s="1258">
        <v>1</v>
      </c>
      <c r="O38" s="1321">
        <v>12</v>
      </c>
      <c r="P38" s="1321" t="s">
        <v>717</v>
      </c>
      <c r="Q38" s="1321" t="s">
        <v>717</v>
      </c>
      <c r="R38" s="1258">
        <v>13</v>
      </c>
      <c r="S38" s="1321">
        <v>152</v>
      </c>
      <c r="T38" s="1321"/>
      <c r="U38" s="1321"/>
      <c r="V38" s="1258">
        <v>2</v>
      </c>
      <c r="W38" s="1321">
        <v>4</v>
      </c>
      <c r="X38" s="1258">
        <v>5</v>
      </c>
      <c r="Y38" s="1321">
        <v>13</v>
      </c>
      <c r="Z38" s="1258">
        <v>7</v>
      </c>
      <c r="AA38" s="1321">
        <v>36</v>
      </c>
      <c r="AB38" s="1321" t="s">
        <v>717</v>
      </c>
      <c r="AC38" s="1321" t="s">
        <v>717</v>
      </c>
      <c r="AD38" s="1258">
        <v>3</v>
      </c>
      <c r="AE38" s="1321">
        <v>3</v>
      </c>
      <c r="AF38" s="1258">
        <v>5</v>
      </c>
      <c r="AG38" s="1321">
        <v>9</v>
      </c>
      <c r="AH38" s="1258">
        <v>5</v>
      </c>
      <c r="AI38" s="1321">
        <v>121</v>
      </c>
      <c r="AJ38" s="1321" t="s">
        <v>717</v>
      </c>
      <c r="AK38" s="1321" t="s">
        <v>717</v>
      </c>
      <c r="AL38" s="1258">
        <v>7</v>
      </c>
      <c r="AM38" s="1321">
        <v>16</v>
      </c>
      <c r="AN38" s="1324" t="s">
        <v>2989</v>
      </c>
    </row>
    <row r="39" spans="1:40" ht="22.5" customHeight="1">
      <c r="A39" s="1350" t="s">
        <v>2990</v>
      </c>
      <c r="B39" s="1258">
        <v>39</v>
      </c>
      <c r="C39" s="1321">
        <v>214</v>
      </c>
      <c r="D39" s="1321" t="s">
        <v>717</v>
      </c>
      <c r="E39" s="1321" t="s">
        <v>717</v>
      </c>
      <c r="F39" s="1321" t="s">
        <v>717</v>
      </c>
      <c r="G39" s="1321" t="s">
        <v>717</v>
      </c>
      <c r="H39" s="1258">
        <v>8</v>
      </c>
      <c r="I39" s="1321">
        <v>34</v>
      </c>
      <c r="J39" s="1258">
        <v>2</v>
      </c>
      <c r="K39" s="1321">
        <v>10</v>
      </c>
      <c r="L39" s="1321" t="s">
        <v>717</v>
      </c>
      <c r="M39" s="1321" t="s">
        <v>717</v>
      </c>
      <c r="N39" s="1321" t="s">
        <v>717</v>
      </c>
      <c r="O39" s="1321" t="s">
        <v>717</v>
      </c>
      <c r="P39" s="1258">
        <v>1</v>
      </c>
      <c r="Q39" s="1258">
        <v>3</v>
      </c>
      <c r="R39" s="1258">
        <v>8</v>
      </c>
      <c r="S39" s="1321">
        <v>18</v>
      </c>
      <c r="T39" s="1321"/>
      <c r="U39" s="1321"/>
      <c r="V39" s="1258">
        <v>1</v>
      </c>
      <c r="W39" s="1321">
        <v>1</v>
      </c>
      <c r="X39" s="1258">
        <v>4</v>
      </c>
      <c r="Y39" s="1321">
        <v>9</v>
      </c>
      <c r="Z39" s="1258">
        <v>1</v>
      </c>
      <c r="AA39" s="1321">
        <v>2</v>
      </c>
      <c r="AB39" s="1258">
        <v>2</v>
      </c>
      <c r="AC39" s="1321">
        <v>14</v>
      </c>
      <c r="AD39" s="1258">
        <v>4</v>
      </c>
      <c r="AE39" s="1321">
        <v>10</v>
      </c>
      <c r="AF39" s="1258">
        <v>2</v>
      </c>
      <c r="AG39" s="1321">
        <v>5</v>
      </c>
      <c r="AH39" s="1258">
        <v>6</v>
      </c>
      <c r="AI39" s="1321">
        <v>108</v>
      </c>
      <c r="AJ39" s="1321" t="s">
        <v>717</v>
      </c>
      <c r="AK39" s="1321" t="s">
        <v>717</v>
      </c>
      <c r="AL39" s="1321" t="s">
        <v>717</v>
      </c>
      <c r="AM39" s="1321" t="s">
        <v>717</v>
      </c>
      <c r="AN39" s="1324" t="s">
        <v>2990</v>
      </c>
    </row>
    <row r="40" spans="1:40" s="1306" customFormat="1" ht="16.399999999999999" customHeight="1">
      <c r="A40" s="1325"/>
      <c r="B40" s="1258"/>
      <c r="C40" s="1258"/>
      <c r="D40" s="1258"/>
      <c r="E40" s="1258"/>
      <c r="F40" s="1258"/>
      <c r="G40" s="1258"/>
      <c r="H40" s="1258"/>
      <c r="I40" s="1258"/>
      <c r="J40" s="1258"/>
      <c r="K40" s="1258"/>
      <c r="L40" s="1258"/>
      <c r="M40" s="1258"/>
      <c r="N40" s="1258"/>
      <c r="O40" s="1258"/>
      <c r="P40" s="1258"/>
      <c r="Q40" s="1258"/>
      <c r="R40" s="1258"/>
      <c r="S40" s="1258"/>
      <c r="T40" s="1258"/>
      <c r="U40" s="1258"/>
      <c r="V40" s="1258"/>
      <c r="W40" s="1258"/>
      <c r="X40" s="1258"/>
      <c r="Y40" s="1258"/>
      <c r="Z40" s="1258"/>
      <c r="AA40" s="1258"/>
      <c r="AB40" s="1258"/>
      <c r="AC40" s="1258"/>
      <c r="AD40" s="1258"/>
      <c r="AE40" s="1258"/>
      <c r="AF40" s="1258"/>
      <c r="AG40" s="1258"/>
      <c r="AH40" s="1258"/>
      <c r="AI40" s="1258"/>
      <c r="AJ40" s="1258"/>
      <c r="AK40" s="1258"/>
      <c r="AL40" s="1258"/>
      <c r="AM40" s="1258"/>
      <c r="AN40" s="1344"/>
    </row>
    <row r="41" spans="1:40" ht="22.5" customHeight="1">
      <c r="A41" s="1350" t="s">
        <v>1039</v>
      </c>
      <c r="B41" s="1258">
        <v>63</v>
      </c>
      <c r="C41" s="1321">
        <v>448</v>
      </c>
      <c r="D41" s="1258" t="s">
        <v>717</v>
      </c>
      <c r="E41" s="1258" t="s">
        <v>717</v>
      </c>
      <c r="F41" s="1258" t="s">
        <v>717</v>
      </c>
      <c r="G41" s="1258" t="s">
        <v>717</v>
      </c>
      <c r="H41" s="1258">
        <v>8</v>
      </c>
      <c r="I41" s="1258">
        <v>44</v>
      </c>
      <c r="J41" s="1258">
        <v>16</v>
      </c>
      <c r="K41" s="1258">
        <v>77</v>
      </c>
      <c r="L41" s="1258" t="s">
        <v>717</v>
      </c>
      <c r="M41" s="1258" t="s">
        <v>717</v>
      </c>
      <c r="N41" s="1258" t="s">
        <v>717</v>
      </c>
      <c r="O41" s="1258" t="s">
        <v>717</v>
      </c>
      <c r="P41" s="1258">
        <v>4</v>
      </c>
      <c r="Q41" s="1258">
        <v>27</v>
      </c>
      <c r="R41" s="1258">
        <v>14</v>
      </c>
      <c r="S41" s="1258">
        <v>84</v>
      </c>
      <c r="T41" s="1258"/>
      <c r="U41" s="1258"/>
      <c r="V41" s="1258" t="s">
        <v>717</v>
      </c>
      <c r="W41" s="1258" t="s">
        <v>717</v>
      </c>
      <c r="X41" s="1258">
        <v>1</v>
      </c>
      <c r="Y41" s="1258">
        <v>1</v>
      </c>
      <c r="Z41" s="1258">
        <v>1</v>
      </c>
      <c r="AA41" s="1258">
        <v>1</v>
      </c>
      <c r="AB41" s="1258">
        <v>1</v>
      </c>
      <c r="AC41" s="1258">
        <v>2</v>
      </c>
      <c r="AD41" s="1258">
        <v>8</v>
      </c>
      <c r="AE41" s="1258">
        <v>145</v>
      </c>
      <c r="AF41" s="1258" t="s">
        <v>717</v>
      </c>
      <c r="AG41" s="1258" t="s">
        <v>717</v>
      </c>
      <c r="AH41" s="1258">
        <v>2</v>
      </c>
      <c r="AI41" s="1258">
        <v>51</v>
      </c>
      <c r="AJ41" s="1258">
        <v>1</v>
      </c>
      <c r="AK41" s="1258">
        <v>3</v>
      </c>
      <c r="AL41" s="1258">
        <v>7</v>
      </c>
      <c r="AM41" s="1258">
        <v>13</v>
      </c>
      <c r="AN41" s="1324" t="s">
        <v>1039</v>
      </c>
    </row>
    <row r="42" spans="1:40" ht="22.5" customHeight="1">
      <c r="A42" s="1350" t="s">
        <v>849</v>
      </c>
      <c r="B42" s="1258">
        <v>58</v>
      </c>
      <c r="C42" s="1321">
        <v>279</v>
      </c>
      <c r="D42" s="1258" t="s">
        <v>717</v>
      </c>
      <c r="E42" s="1258" t="s">
        <v>717</v>
      </c>
      <c r="F42" s="1258" t="s">
        <v>717</v>
      </c>
      <c r="G42" s="1258" t="s">
        <v>717</v>
      </c>
      <c r="H42" s="1258" t="s">
        <v>717</v>
      </c>
      <c r="I42" s="1258" t="s">
        <v>717</v>
      </c>
      <c r="J42" s="1258" t="s">
        <v>717</v>
      </c>
      <c r="K42" s="1258" t="s">
        <v>717</v>
      </c>
      <c r="L42" s="1258">
        <v>1</v>
      </c>
      <c r="M42" s="1258">
        <v>2</v>
      </c>
      <c r="N42" s="1258" t="s">
        <v>717</v>
      </c>
      <c r="O42" s="1258" t="s">
        <v>717</v>
      </c>
      <c r="P42" s="1258" t="s">
        <v>717</v>
      </c>
      <c r="Q42" s="1258" t="s">
        <v>717</v>
      </c>
      <c r="R42" s="1258">
        <v>10</v>
      </c>
      <c r="S42" s="1258">
        <v>41</v>
      </c>
      <c r="T42" s="1258"/>
      <c r="U42" s="1258"/>
      <c r="V42" s="1258">
        <v>3</v>
      </c>
      <c r="W42" s="1258">
        <v>51</v>
      </c>
      <c r="X42" s="1258">
        <v>4</v>
      </c>
      <c r="Y42" s="1258">
        <v>14</v>
      </c>
      <c r="Z42" s="1258">
        <v>1</v>
      </c>
      <c r="AA42" s="1258">
        <v>1</v>
      </c>
      <c r="AB42" s="1258">
        <v>27</v>
      </c>
      <c r="AC42" s="1258">
        <v>96</v>
      </c>
      <c r="AD42" s="1258">
        <v>8</v>
      </c>
      <c r="AE42" s="1258">
        <v>44</v>
      </c>
      <c r="AF42" s="1258">
        <v>1</v>
      </c>
      <c r="AG42" s="1258">
        <v>6</v>
      </c>
      <c r="AH42" s="1258">
        <v>3</v>
      </c>
      <c r="AI42" s="1258">
        <v>24</v>
      </c>
      <c r="AJ42" s="1258" t="s">
        <v>717</v>
      </c>
      <c r="AK42" s="1258" t="s">
        <v>717</v>
      </c>
      <c r="AL42" s="1258" t="s">
        <v>717</v>
      </c>
      <c r="AM42" s="1258" t="s">
        <v>717</v>
      </c>
      <c r="AN42" s="1324" t="s">
        <v>849</v>
      </c>
    </row>
    <row r="43" spans="1:40" ht="22.5" customHeight="1">
      <c r="A43" s="1350" t="s">
        <v>853</v>
      </c>
      <c r="B43" s="1258">
        <v>84</v>
      </c>
      <c r="C43" s="1321">
        <v>575</v>
      </c>
      <c r="D43" s="1258" t="s">
        <v>717</v>
      </c>
      <c r="E43" s="1258" t="s">
        <v>717</v>
      </c>
      <c r="F43" s="1258" t="s">
        <v>717</v>
      </c>
      <c r="G43" s="1258" t="s">
        <v>717</v>
      </c>
      <c r="H43" s="1258" t="s">
        <v>717</v>
      </c>
      <c r="I43" s="1258" t="s">
        <v>717</v>
      </c>
      <c r="J43" s="1258" t="s">
        <v>717</v>
      </c>
      <c r="K43" s="1258" t="s">
        <v>717</v>
      </c>
      <c r="L43" s="1258" t="s">
        <v>717</v>
      </c>
      <c r="M43" s="1258" t="s">
        <v>717</v>
      </c>
      <c r="N43" s="1258">
        <v>1</v>
      </c>
      <c r="O43" s="1258">
        <v>6</v>
      </c>
      <c r="P43" s="1258" t="s">
        <v>717</v>
      </c>
      <c r="Q43" s="1258" t="s">
        <v>717</v>
      </c>
      <c r="R43" s="1258">
        <v>29</v>
      </c>
      <c r="S43" s="1258">
        <v>117</v>
      </c>
      <c r="T43" s="1258"/>
      <c r="U43" s="1258"/>
      <c r="V43" s="1258">
        <v>8</v>
      </c>
      <c r="W43" s="1258">
        <v>268</v>
      </c>
      <c r="X43" s="1258">
        <v>1</v>
      </c>
      <c r="Y43" s="1258">
        <v>2</v>
      </c>
      <c r="Z43" s="1258">
        <v>2</v>
      </c>
      <c r="AA43" s="1258">
        <v>18</v>
      </c>
      <c r="AB43" s="1258">
        <v>27</v>
      </c>
      <c r="AC43" s="1258">
        <v>92</v>
      </c>
      <c r="AD43" s="1258">
        <v>6</v>
      </c>
      <c r="AE43" s="1258">
        <v>11</v>
      </c>
      <c r="AF43" s="1258">
        <v>2</v>
      </c>
      <c r="AG43" s="1258">
        <v>3</v>
      </c>
      <c r="AH43" s="1258">
        <v>5</v>
      </c>
      <c r="AI43" s="1258">
        <v>31</v>
      </c>
      <c r="AJ43" s="1258">
        <v>1</v>
      </c>
      <c r="AK43" s="1258">
        <v>6</v>
      </c>
      <c r="AL43" s="1258">
        <v>2</v>
      </c>
      <c r="AM43" s="1258">
        <v>21</v>
      </c>
      <c r="AN43" s="1324" t="s">
        <v>853</v>
      </c>
    </row>
    <row r="44" spans="1:40" ht="22.5" customHeight="1">
      <c r="A44" s="1350" t="s">
        <v>858</v>
      </c>
      <c r="B44" s="1258">
        <v>37</v>
      </c>
      <c r="C44" s="1321">
        <v>135</v>
      </c>
      <c r="D44" s="1258" t="s">
        <v>717</v>
      </c>
      <c r="E44" s="1258" t="s">
        <v>717</v>
      </c>
      <c r="F44" s="1258" t="s">
        <v>717</v>
      </c>
      <c r="G44" s="1258" t="s">
        <v>717</v>
      </c>
      <c r="H44" s="1258">
        <v>4</v>
      </c>
      <c r="I44" s="1258">
        <v>25</v>
      </c>
      <c r="J44" s="1258" t="s">
        <v>717</v>
      </c>
      <c r="K44" s="1258" t="s">
        <v>717</v>
      </c>
      <c r="L44" s="1258" t="s">
        <v>717</v>
      </c>
      <c r="M44" s="1258" t="s">
        <v>717</v>
      </c>
      <c r="N44" s="1258" t="s">
        <v>717</v>
      </c>
      <c r="O44" s="1258" t="s">
        <v>717</v>
      </c>
      <c r="P44" s="1258">
        <v>2</v>
      </c>
      <c r="Q44" s="1258">
        <v>25</v>
      </c>
      <c r="R44" s="1258">
        <v>6</v>
      </c>
      <c r="S44" s="1258">
        <v>20</v>
      </c>
      <c r="T44" s="1258"/>
      <c r="U44" s="1258"/>
      <c r="V44" s="1258">
        <v>1</v>
      </c>
      <c r="W44" s="1258">
        <v>1</v>
      </c>
      <c r="X44" s="1258">
        <v>2</v>
      </c>
      <c r="Y44" s="1258">
        <v>2</v>
      </c>
      <c r="Z44" s="1258">
        <v>6</v>
      </c>
      <c r="AA44" s="1258">
        <v>25</v>
      </c>
      <c r="AB44" s="1258">
        <v>5</v>
      </c>
      <c r="AC44" s="1258">
        <v>8</v>
      </c>
      <c r="AD44" s="1258">
        <v>6</v>
      </c>
      <c r="AE44" s="1258">
        <v>11</v>
      </c>
      <c r="AF44" s="1258" t="s">
        <v>717</v>
      </c>
      <c r="AG44" s="1258" t="s">
        <v>717</v>
      </c>
      <c r="AH44" s="1258">
        <v>1</v>
      </c>
      <c r="AI44" s="1258">
        <v>1</v>
      </c>
      <c r="AJ44" s="1258" t="s">
        <v>717</v>
      </c>
      <c r="AK44" s="1258" t="s">
        <v>717</v>
      </c>
      <c r="AL44" s="1258">
        <v>4</v>
      </c>
      <c r="AM44" s="1258">
        <v>17</v>
      </c>
      <c r="AN44" s="1324" t="s">
        <v>858</v>
      </c>
    </row>
    <row r="45" spans="1:40" ht="22.5" customHeight="1">
      <c r="A45" s="1350" t="s">
        <v>1109</v>
      </c>
      <c r="B45" s="1258">
        <v>8</v>
      </c>
      <c r="C45" s="1321">
        <v>51</v>
      </c>
      <c r="D45" s="1258" t="s">
        <v>717</v>
      </c>
      <c r="E45" s="1258" t="s">
        <v>717</v>
      </c>
      <c r="F45" s="1258" t="s">
        <v>717</v>
      </c>
      <c r="G45" s="1258" t="s">
        <v>717</v>
      </c>
      <c r="H45" s="1258">
        <v>2</v>
      </c>
      <c r="I45" s="1258">
        <v>8</v>
      </c>
      <c r="J45" s="1258">
        <v>1</v>
      </c>
      <c r="K45" s="1258">
        <v>2</v>
      </c>
      <c r="L45" s="1258" t="s">
        <v>717</v>
      </c>
      <c r="M45" s="1258" t="s">
        <v>717</v>
      </c>
      <c r="N45" s="1258" t="s">
        <v>717</v>
      </c>
      <c r="O45" s="1258" t="s">
        <v>717</v>
      </c>
      <c r="P45" s="1258">
        <v>1</v>
      </c>
      <c r="Q45" s="1258">
        <v>8</v>
      </c>
      <c r="R45" s="1258">
        <v>2</v>
      </c>
      <c r="S45" s="1258">
        <v>29</v>
      </c>
      <c r="T45" s="1258"/>
      <c r="U45" s="1258"/>
      <c r="V45" s="1258" t="s">
        <v>717</v>
      </c>
      <c r="W45" s="1258" t="s">
        <v>717</v>
      </c>
      <c r="X45" s="1258" t="s">
        <v>717</v>
      </c>
      <c r="Y45" s="1258" t="s">
        <v>717</v>
      </c>
      <c r="Z45" s="1258">
        <v>1</v>
      </c>
      <c r="AA45" s="1258">
        <v>1</v>
      </c>
      <c r="AB45" s="1258" t="s">
        <v>717</v>
      </c>
      <c r="AC45" s="1258" t="s">
        <v>717</v>
      </c>
      <c r="AD45" s="1258">
        <v>1</v>
      </c>
      <c r="AE45" s="1258">
        <v>3</v>
      </c>
      <c r="AF45" s="1258" t="s">
        <v>717</v>
      </c>
      <c r="AG45" s="1258" t="s">
        <v>717</v>
      </c>
      <c r="AH45" s="1258" t="s">
        <v>717</v>
      </c>
      <c r="AI45" s="1258" t="s">
        <v>717</v>
      </c>
      <c r="AJ45" s="1258" t="s">
        <v>717</v>
      </c>
      <c r="AK45" s="1258" t="s">
        <v>717</v>
      </c>
      <c r="AL45" s="1258" t="s">
        <v>717</v>
      </c>
      <c r="AM45" s="1258" t="s">
        <v>717</v>
      </c>
      <c r="AN45" s="1324" t="s">
        <v>1109</v>
      </c>
    </row>
    <row r="46" spans="1:40" s="1306" customFormat="1" ht="16.399999999999999" customHeight="1">
      <c r="A46" s="1325"/>
      <c r="B46" s="1258"/>
      <c r="C46" s="1258"/>
      <c r="D46" s="1258"/>
      <c r="E46" s="1258"/>
      <c r="F46" s="1258"/>
      <c r="G46" s="1258"/>
      <c r="H46" s="1258"/>
      <c r="I46" s="1258"/>
      <c r="J46" s="1258"/>
      <c r="K46" s="1258"/>
      <c r="L46" s="1258"/>
      <c r="M46" s="1258"/>
      <c r="N46" s="1258"/>
      <c r="O46" s="1258"/>
      <c r="P46" s="1258"/>
      <c r="Q46" s="1258"/>
      <c r="R46" s="1258"/>
      <c r="S46" s="1258"/>
      <c r="T46" s="1258"/>
      <c r="U46" s="1258"/>
      <c r="V46" s="1258"/>
      <c r="W46" s="1258"/>
      <c r="X46" s="1258"/>
      <c r="Y46" s="1258"/>
      <c r="Z46" s="1258"/>
      <c r="AA46" s="1258"/>
      <c r="AB46" s="1258"/>
      <c r="AC46" s="1258"/>
      <c r="AD46" s="1258"/>
      <c r="AE46" s="1258"/>
      <c r="AF46" s="1258"/>
      <c r="AG46" s="1258"/>
      <c r="AH46" s="1258"/>
      <c r="AI46" s="1258"/>
      <c r="AJ46" s="1258"/>
      <c r="AK46" s="1258"/>
      <c r="AL46" s="1258"/>
      <c r="AM46" s="1258"/>
      <c r="AN46" s="1344"/>
    </row>
    <row r="47" spans="1:40" ht="22.5" customHeight="1">
      <c r="A47" s="1350" t="s">
        <v>1046</v>
      </c>
      <c r="B47" s="1258">
        <v>90</v>
      </c>
      <c r="C47" s="1321">
        <v>627</v>
      </c>
      <c r="D47" s="1258">
        <v>1</v>
      </c>
      <c r="E47" s="1258">
        <v>4</v>
      </c>
      <c r="F47" s="1258" t="s">
        <v>717</v>
      </c>
      <c r="G47" s="1258" t="s">
        <v>717</v>
      </c>
      <c r="H47" s="1258">
        <v>11</v>
      </c>
      <c r="I47" s="1258">
        <v>81</v>
      </c>
      <c r="J47" s="1258">
        <v>20</v>
      </c>
      <c r="K47" s="1258">
        <v>165</v>
      </c>
      <c r="L47" s="1258">
        <v>1</v>
      </c>
      <c r="M47" s="1258">
        <v>3</v>
      </c>
      <c r="N47" s="1258" t="s">
        <v>717</v>
      </c>
      <c r="O47" s="1258" t="s">
        <v>717</v>
      </c>
      <c r="P47" s="1258">
        <v>7</v>
      </c>
      <c r="Q47" s="1258">
        <v>123</v>
      </c>
      <c r="R47" s="1258">
        <v>9</v>
      </c>
      <c r="S47" s="1258">
        <v>24</v>
      </c>
      <c r="T47" s="1258"/>
      <c r="U47" s="1258"/>
      <c r="V47" s="1258">
        <v>2</v>
      </c>
      <c r="W47" s="1258">
        <v>5</v>
      </c>
      <c r="X47" s="1258">
        <v>9</v>
      </c>
      <c r="Y47" s="1258">
        <v>24</v>
      </c>
      <c r="Z47" s="1258">
        <v>2</v>
      </c>
      <c r="AA47" s="1258">
        <v>4</v>
      </c>
      <c r="AB47" s="1258">
        <v>1</v>
      </c>
      <c r="AC47" s="1258">
        <v>24</v>
      </c>
      <c r="AD47" s="1258">
        <v>4</v>
      </c>
      <c r="AE47" s="1258">
        <v>6</v>
      </c>
      <c r="AF47" s="1258">
        <v>2</v>
      </c>
      <c r="AG47" s="1258">
        <v>2</v>
      </c>
      <c r="AH47" s="1258">
        <v>5</v>
      </c>
      <c r="AI47" s="1258">
        <v>80</v>
      </c>
      <c r="AJ47" s="1258">
        <v>2</v>
      </c>
      <c r="AK47" s="1258">
        <v>13</v>
      </c>
      <c r="AL47" s="1258">
        <v>14</v>
      </c>
      <c r="AM47" s="1258">
        <v>69</v>
      </c>
      <c r="AN47" s="1324" t="s">
        <v>1046</v>
      </c>
    </row>
    <row r="48" spans="1:40" ht="22.5" customHeight="1" thickBot="1">
      <c r="A48" s="1351" t="s">
        <v>2991</v>
      </c>
      <c r="B48" s="1329">
        <v>85</v>
      </c>
      <c r="C48" s="1329">
        <v>494</v>
      </c>
      <c r="D48" s="1329" t="s">
        <v>2992</v>
      </c>
      <c r="E48" s="1329" t="s">
        <v>2992</v>
      </c>
      <c r="F48" s="1329" t="s">
        <v>2992</v>
      </c>
      <c r="G48" s="1329" t="s">
        <v>2992</v>
      </c>
      <c r="H48" s="1329">
        <v>11</v>
      </c>
      <c r="I48" s="1329">
        <v>119</v>
      </c>
      <c r="J48" s="1329">
        <v>6</v>
      </c>
      <c r="K48" s="1329">
        <v>41</v>
      </c>
      <c r="L48" s="1329" t="s">
        <v>2992</v>
      </c>
      <c r="M48" s="1329" t="s">
        <v>2992</v>
      </c>
      <c r="N48" s="1329">
        <v>1</v>
      </c>
      <c r="O48" s="1329">
        <v>31</v>
      </c>
      <c r="P48" s="1329" t="s">
        <v>2992</v>
      </c>
      <c r="Q48" s="1329" t="s">
        <v>2992</v>
      </c>
      <c r="R48" s="1329">
        <v>17</v>
      </c>
      <c r="S48" s="1329">
        <v>58</v>
      </c>
      <c r="T48" s="1321"/>
      <c r="U48" s="1321"/>
      <c r="V48" s="1329">
        <v>1</v>
      </c>
      <c r="W48" s="1329">
        <v>6</v>
      </c>
      <c r="X48" s="1329">
        <v>8</v>
      </c>
      <c r="Y48" s="1329">
        <v>31</v>
      </c>
      <c r="Z48" s="1329">
        <v>7</v>
      </c>
      <c r="AA48" s="1329">
        <v>20</v>
      </c>
      <c r="AB48" s="1329">
        <v>6</v>
      </c>
      <c r="AC48" s="1329">
        <v>25</v>
      </c>
      <c r="AD48" s="1329">
        <v>6</v>
      </c>
      <c r="AE48" s="1329">
        <v>7</v>
      </c>
      <c r="AF48" s="1329">
        <v>1</v>
      </c>
      <c r="AG48" s="1329">
        <v>2</v>
      </c>
      <c r="AH48" s="1329">
        <v>8</v>
      </c>
      <c r="AI48" s="1329">
        <v>38</v>
      </c>
      <c r="AJ48" s="1329">
        <v>2</v>
      </c>
      <c r="AK48" s="1329">
        <v>15</v>
      </c>
      <c r="AL48" s="1329">
        <v>11</v>
      </c>
      <c r="AM48" s="1329">
        <v>101</v>
      </c>
      <c r="AN48" s="1330" t="s">
        <v>2991</v>
      </c>
    </row>
    <row r="49" spans="1:40" s="1331" customFormat="1" ht="13.25" customHeight="1">
      <c r="A49" s="1176" t="s">
        <v>2943</v>
      </c>
      <c r="C49" s="1332"/>
      <c r="D49" s="1332"/>
      <c r="E49" s="1332"/>
      <c r="F49" s="1332"/>
      <c r="G49" s="1332"/>
      <c r="H49" s="1332"/>
      <c r="I49" s="1332"/>
      <c r="J49" s="1332"/>
      <c r="K49" s="1332"/>
      <c r="L49" s="1332"/>
      <c r="M49" s="1332"/>
      <c r="N49" s="1332"/>
      <c r="O49" s="1332"/>
      <c r="P49" s="1332"/>
      <c r="Q49" s="1332"/>
      <c r="R49" s="1332"/>
      <c r="S49" s="1332"/>
      <c r="T49" s="1333"/>
      <c r="U49" s="1333"/>
      <c r="V49" s="1332"/>
      <c r="W49" s="1332"/>
      <c r="X49" s="1332"/>
      <c r="Y49" s="1332"/>
      <c r="Z49" s="1332"/>
      <c r="AN49" s="1334"/>
    </row>
    <row r="50" spans="1:40" s="1335" customFormat="1" ht="13.25" customHeight="1">
      <c r="A50" s="1336" t="s">
        <v>2944</v>
      </c>
      <c r="B50" s="1334"/>
      <c r="C50" s="1337"/>
      <c r="D50" s="1337"/>
      <c r="E50" s="1337"/>
      <c r="F50" s="1337"/>
      <c r="G50" s="1337"/>
      <c r="H50" s="1337"/>
      <c r="I50" s="1337"/>
      <c r="J50" s="1337"/>
      <c r="K50" s="1337"/>
      <c r="L50" s="1337"/>
      <c r="M50" s="1337"/>
      <c r="N50" s="1337"/>
      <c r="O50" s="1337"/>
      <c r="P50" s="1337"/>
      <c r="Q50" s="1337"/>
      <c r="R50" s="1337"/>
      <c r="S50" s="1337"/>
      <c r="T50" s="1337"/>
      <c r="U50" s="1337"/>
      <c r="V50" s="1337"/>
      <c r="W50" s="1337"/>
      <c r="X50" s="1337"/>
      <c r="Y50" s="1337"/>
      <c r="Z50" s="1337"/>
      <c r="AA50" s="1334"/>
      <c r="AB50" s="1334"/>
      <c r="AC50" s="1334"/>
      <c r="AD50" s="1334"/>
      <c r="AE50" s="1334"/>
      <c r="AF50" s="1334"/>
      <c r="AG50" s="1334"/>
      <c r="AH50" s="1334"/>
      <c r="AI50" s="1334"/>
      <c r="AJ50" s="1338"/>
      <c r="AK50" s="1338"/>
      <c r="AL50" s="1338"/>
      <c r="AM50" s="1338"/>
      <c r="AN50" s="1334"/>
    </row>
    <row r="51" spans="1:40" s="1331" customFormat="1" ht="13.25" customHeight="1">
      <c r="A51" s="3543" t="s">
        <v>2800</v>
      </c>
      <c r="B51" s="3544"/>
      <c r="C51" s="3544"/>
      <c r="D51" s="3544"/>
      <c r="E51" s="1332"/>
      <c r="F51" s="1332"/>
      <c r="G51" s="1332"/>
      <c r="H51" s="1332"/>
      <c r="I51" s="1332"/>
      <c r="J51" s="1332"/>
      <c r="K51" s="1332"/>
      <c r="L51" s="1332"/>
      <c r="M51" s="1332"/>
      <c r="N51" s="1332"/>
      <c r="O51" s="1332"/>
      <c r="P51" s="1332"/>
      <c r="Q51" s="1332"/>
      <c r="R51" s="1332"/>
      <c r="S51" s="1332"/>
      <c r="T51" s="1332"/>
      <c r="U51" s="1332"/>
      <c r="V51" s="1332"/>
      <c r="W51" s="1332"/>
      <c r="X51" s="1332"/>
      <c r="Y51" s="1332"/>
      <c r="Z51" s="1332"/>
      <c r="AN51" s="1335"/>
    </row>
    <row r="52" spans="1:40" s="1331" customFormat="1" ht="13.25" customHeight="1">
      <c r="A52" s="3543" t="s">
        <v>2945</v>
      </c>
      <c r="B52" s="3544"/>
      <c r="C52" s="3544"/>
      <c r="D52" s="3544"/>
      <c r="E52" s="1332"/>
      <c r="F52" s="1332"/>
      <c r="G52" s="1332"/>
      <c r="H52" s="1332"/>
      <c r="I52" s="1332"/>
      <c r="J52" s="1332"/>
      <c r="K52" s="1332"/>
      <c r="L52" s="1332"/>
      <c r="M52" s="1332"/>
      <c r="N52" s="1332"/>
      <c r="O52" s="1332"/>
      <c r="P52" s="1332"/>
      <c r="Q52" s="1332"/>
      <c r="R52" s="1332"/>
      <c r="S52" s="1332"/>
      <c r="T52" s="1332"/>
      <c r="U52" s="1332"/>
      <c r="V52" s="1332"/>
      <c r="W52" s="1332"/>
      <c r="X52" s="1332"/>
      <c r="Y52" s="1332"/>
      <c r="Z52" s="1332"/>
      <c r="AN52" s="1335"/>
    </row>
    <row r="62" spans="1:40" s="1306" customFormat="1">
      <c r="A62" s="1305"/>
      <c r="B62" s="1305"/>
      <c r="C62" s="1304"/>
      <c r="D62" s="1304"/>
      <c r="E62" s="1304"/>
      <c r="F62" s="1304"/>
      <c r="G62" s="1304"/>
      <c r="H62" s="1304"/>
      <c r="I62" s="1304"/>
      <c r="J62" s="1304"/>
      <c r="K62" s="1304"/>
      <c r="L62" s="1304"/>
      <c r="M62" s="1304"/>
      <c r="N62" s="1304"/>
      <c r="O62" s="1304"/>
      <c r="P62" s="1304"/>
      <c r="Q62" s="1304"/>
      <c r="R62" s="1304"/>
      <c r="S62" s="1304"/>
      <c r="T62" s="1304"/>
      <c r="U62" s="1304"/>
      <c r="V62" s="1304"/>
      <c r="W62" s="1304"/>
      <c r="X62" s="1304"/>
      <c r="Y62" s="1304"/>
      <c r="Z62" s="1304"/>
      <c r="AA62" s="1305"/>
      <c r="AB62" s="1305"/>
      <c r="AC62" s="1305"/>
      <c r="AD62" s="1305"/>
      <c r="AE62" s="1305"/>
      <c r="AF62" s="1305"/>
      <c r="AG62" s="1305"/>
      <c r="AH62" s="1305"/>
      <c r="AI62" s="1305"/>
      <c r="AJ62" s="1305"/>
      <c r="AK62" s="1305"/>
      <c r="AL62" s="1305"/>
      <c r="AM62" s="1305"/>
    </row>
  </sheetData>
  <mergeCells count="22">
    <mergeCell ref="AL3:AM3"/>
    <mergeCell ref="AN3:AN4"/>
    <mergeCell ref="A51:D51"/>
    <mergeCell ref="A52:D52"/>
    <mergeCell ref="Z3:AA3"/>
    <mergeCell ref="AB3:AC3"/>
    <mergeCell ref="AD3:AE3"/>
    <mergeCell ref="AF3:AG3"/>
    <mergeCell ref="AH3:AI3"/>
    <mergeCell ref="AJ3:AK3"/>
    <mergeCell ref="L3:M3"/>
    <mergeCell ref="N3:O3"/>
    <mergeCell ref="P3:Q3"/>
    <mergeCell ref="R3:S3"/>
    <mergeCell ref="V3:W3"/>
    <mergeCell ref="X3:Y3"/>
    <mergeCell ref="J3:K3"/>
    <mergeCell ref="A3:A4"/>
    <mergeCell ref="B3:C3"/>
    <mergeCell ref="D3:E3"/>
    <mergeCell ref="F3:G3"/>
    <mergeCell ref="H3:I3"/>
  </mergeCells>
  <phoneticPr fontId="3"/>
  <pageMargins left="0.39370078740157483" right="0.39370078740157483" top="0.59055118110236227" bottom="0.59055118110236227" header="0.51181102362204722" footer="0.51181102362204722"/>
  <pageSetup paperSize="9" scale="71" orientation="portrait" horizontalDpi="4294967293" r:id="rId1"/>
  <headerFooter alignWithMargins="0"/>
  <colBreaks count="1" manualBreakCount="1">
    <brk id="20" max="51"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E9823-73C3-4C2D-BFF2-0F7A939B3DE1}">
  <dimension ref="A1:AN63"/>
  <sheetViews>
    <sheetView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3"/>
  <cols>
    <col min="1" max="1" width="15.6328125" style="1187" customWidth="1"/>
    <col min="2" max="2" width="6.90625" style="1366" customWidth="1"/>
    <col min="3" max="3" width="8.08984375" style="1366" customWidth="1"/>
    <col min="4" max="7" width="5.08984375" style="1366" customWidth="1"/>
    <col min="8" max="8" width="6.08984375" style="1366" customWidth="1"/>
    <col min="9" max="9" width="6.90625" style="1366" customWidth="1"/>
    <col min="10" max="10" width="6.08984375" style="1366" customWidth="1"/>
    <col min="11" max="11" width="6.90625" style="1366" customWidth="1"/>
    <col min="12" max="14" width="5.08984375" style="1366" customWidth="1"/>
    <col min="15" max="15" width="6.08984375" style="1366" customWidth="1"/>
    <col min="16" max="16" width="5.08984375" style="1366" customWidth="1"/>
    <col min="17" max="17" width="6.90625" style="1366" customWidth="1"/>
    <col min="18" max="18" width="6.08984375" style="1366" customWidth="1"/>
    <col min="19" max="19" width="6.90625" style="1366" customWidth="1"/>
    <col min="20" max="20" width="5.6328125" style="1366" customWidth="1"/>
    <col min="21" max="21" width="6.6328125" style="1366" customWidth="1"/>
    <col min="22" max="22" width="5.08984375" style="1366" customWidth="1"/>
    <col min="23" max="25" width="6.08984375" style="1366" customWidth="1"/>
    <col min="26" max="26" width="5.08984375" style="1366" customWidth="1"/>
    <col min="27" max="28" width="6.08984375" style="1366" customWidth="1"/>
    <col min="29" max="29" width="6.90625" style="1366" customWidth="1"/>
    <col min="30" max="31" width="6.08984375" style="1366" customWidth="1"/>
    <col min="32" max="32" width="5.08984375" style="1366" customWidth="1"/>
    <col min="33" max="34" width="6.08984375" style="1366" customWidth="1"/>
    <col min="35" max="35" width="6.90625" style="1366" customWidth="1"/>
    <col min="36" max="36" width="5.08984375" style="1366" customWidth="1"/>
    <col min="37" max="38" width="6.08984375" style="1366" customWidth="1"/>
    <col min="39" max="39" width="6.90625" style="1366" customWidth="1"/>
    <col min="40" max="40" width="15.453125" style="1306" customWidth="1"/>
    <col min="41" max="16384" width="9" style="1187"/>
  </cols>
  <sheetData>
    <row r="1" spans="1:40" s="1305" customFormat="1" ht="33" customHeight="1">
      <c r="A1" s="1302" t="s">
        <v>2946</v>
      </c>
      <c r="B1" s="1302"/>
      <c r="C1" s="1303"/>
      <c r="D1" s="1303"/>
      <c r="E1" s="1303"/>
      <c r="F1" s="1303"/>
      <c r="G1" s="1303"/>
      <c r="H1" s="1303"/>
      <c r="I1" s="1303"/>
      <c r="J1" s="1303"/>
      <c r="K1" s="1303"/>
      <c r="L1" s="1303"/>
      <c r="M1" s="1303"/>
      <c r="N1" s="1303"/>
      <c r="O1" s="1303"/>
      <c r="P1" s="1303"/>
      <c r="Q1" s="1303"/>
      <c r="R1" s="1304"/>
      <c r="S1" s="1304"/>
      <c r="T1" s="1304"/>
      <c r="U1" s="1304"/>
      <c r="V1" s="1304"/>
      <c r="W1" s="1304"/>
      <c r="X1" s="1304"/>
      <c r="Y1" s="1304"/>
      <c r="Z1" s="1304"/>
      <c r="AN1" s="1306"/>
    </row>
    <row r="2" spans="1:40" s="1306" customFormat="1" ht="18.75" customHeight="1" thickBot="1">
      <c r="A2" s="1307" t="s">
        <v>2680</v>
      </c>
      <c r="B2" s="1308"/>
      <c r="C2" s="1308"/>
      <c r="D2" s="1309"/>
      <c r="E2" s="1310"/>
      <c r="F2" s="1311"/>
      <c r="G2" s="1312"/>
      <c r="H2" s="1313"/>
      <c r="I2" s="1313"/>
      <c r="J2" s="1313"/>
      <c r="K2" s="1313"/>
      <c r="L2" s="1313"/>
      <c r="M2" s="1313"/>
      <c r="N2" s="1314"/>
      <c r="O2" s="1314"/>
      <c r="P2" s="1312"/>
      <c r="Q2" s="1314"/>
      <c r="R2" s="1312"/>
      <c r="S2" s="1314"/>
      <c r="T2" s="1314"/>
      <c r="U2" s="1314"/>
      <c r="V2" s="1312"/>
      <c r="W2" s="1313"/>
      <c r="X2" s="1313"/>
      <c r="Y2" s="1313"/>
      <c r="Z2" s="1314"/>
      <c r="AA2" s="1313"/>
      <c r="AB2" s="1313"/>
      <c r="AC2" s="1313"/>
      <c r="AD2" s="1313"/>
      <c r="AE2" s="1314"/>
      <c r="AF2" s="1312"/>
      <c r="AG2" s="1313"/>
      <c r="AH2" s="1313"/>
      <c r="AI2" s="1313"/>
      <c r="AJ2" s="1314"/>
      <c r="AK2" s="1314"/>
      <c r="AL2" s="1254"/>
      <c r="AM2" s="1312"/>
      <c r="AN2" s="1315" t="s">
        <v>2897</v>
      </c>
    </row>
    <row r="3" spans="1:40" s="1306" customFormat="1" ht="45" customHeight="1">
      <c r="A3" s="3570" t="s">
        <v>2898</v>
      </c>
      <c r="B3" s="3558" t="s">
        <v>2899</v>
      </c>
      <c r="C3" s="3559"/>
      <c r="D3" s="3560" t="s">
        <v>2900</v>
      </c>
      <c r="E3" s="3561"/>
      <c r="F3" s="3558" t="s">
        <v>2901</v>
      </c>
      <c r="G3" s="3559"/>
      <c r="H3" s="3555" t="s">
        <v>2902</v>
      </c>
      <c r="I3" s="3556"/>
      <c r="J3" s="3555" t="s">
        <v>2903</v>
      </c>
      <c r="K3" s="3556"/>
      <c r="L3" s="3558" t="s">
        <v>2904</v>
      </c>
      <c r="M3" s="3559"/>
      <c r="N3" s="3567" t="s">
        <v>2905</v>
      </c>
      <c r="O3" s="3568"/>
      <c r="P3" s="3560" t="s">
        <v>2906</v>
      </c>
      <c r="Q3" s="3561"/>
      <c r="R3" s="3560" t="s">
        <v>2907</v>
      </c>
      <c r="S3" s="3561"/>
      <c r="T3" s="1316"/>
      <c r="U3" s="1316"/>
      <c r="V3" s="3569" t="s">
        <v>2908</v>
      </c>
      <c r="W3" s="3561"/>
      <c r="X3" s="3558" t="s">
        <v>2909</v>
      </c>
      <c r="Y3" s="3559"/>
      <c r="Z3" s="3558" t="s">
        <v>2910</v>
      </c>
      <c r="AA3" s="3559"/>
      <c r="AB3" s="3558" t="s">
        <v>2911</v>
      </c>
      <c r="AC3" s="3559"/>
      <c r="AD3" s="3558" t="s">
        <v>2912</v>
      </c>
      <c r="AE3" s="3559"/>
      <c r="AF3" s="3558" t="s">
        <v>2913</v>
      </c>
      <c r="AG3" s="3559"/>
      <c r="AH3" s="3555" t="s">
        <v>2914</v>
      </c>
      <c r="AI3" s="3556"/>
      <c r="AJ3" s="3562" t="s">
        <v>2915</v>
      </c>
      <c r="AK3" s="3566"/>
      <c r="AL3" s="3562" t="s">
        <v>2916</v>
      </c>
      <c r="AM3" s="3563"/>
      <c r="AN3" s="3564" t="s">
        <v>2917</v>
      </c>
    </row>
    <row r="4" spans="1:40" s="1306" customFormat="1" ht="30" customHeight="1">
      <c r="A4" s="3571"/>
      <c r="B4" s="1317" t="s">
        <v>2918</v>
      </c>
      <c r="C4" s="1317" t="s">
        <v>2919</v>
      </c>
      <c r="D4" s="1317" t="s">
        <v>2918</v>
      </c>
      <c r="E4" s="1317" t="s">
        <v>2919</v>
      </c>
      <c r="F4" s="1317" t="s">
        <v>2918</v>
      </c>
      <c r="G4" s="1317" t="s">
        <v>2919</v>
      </c>
      <c r="H4" s="1317" t="s">
        <v>2918</v>
      </c>
      <c r="I4" s="1317" t="s">
        <v>2919</v>
      </c>
      <c r="J4" s="1317" t="s">
        <v>2918</v>
      </c>
      <c r="K4" s="1317" t="s">
        <v>2919</v>
      </c>
      <c r="L4" s="1317" t="s">
        <v>2918</v>
      </c>
      <c r="M4" s="1317" t="s">
        <v>2919</v>
      </c>
      <c r="N4" s="1317" t="s">
        <v>2918</v>
      </c>
      <c r="O4" s="1317" t="s">
        <v>2919</v>
      </c>
      <c r="P4" s="1317" t="s">
        <v>2918</v>
      </c>
      <c r="Q4" s="1317" t="s">
        <v>2919</v>
      </c>
      <c r="R4" s="1317" t="s">
        <v>2918</v>
      </c>
      <c r="S4" s="1317" t="s">
        <v>2919</v>
      </c>
      <c r="T4" s="1318"/>
      <c r="U4" s="1318"/>
      <c r="V4" s="1319" t="s">
        <v>2918</v>
      </c>
      <c r="W4" s="1317" t="s">
        <v>2919</v>
      </c>
      <c r="X4" s="1317" t="s">
        <v>2918</v>
      </c>
      <c r="Y4" s="1317" t="s">
        <v>2919</v>
      </c>
      <c r="Z4" s="1317" t="s">
        <v>2918</v>
      </c>
      <c r="AA4" s="1317" t="s">
        <v>2919</v>
      </c>
      <c r="AB4" s="1317" t="s">
        <v>2918</v>
      </c>
      <c r="AC4" s="1317" t="s">
        <v>2919</v>
      </c>
      <c r="AD4" s="1317" t="s">
        <v>2918</v>
      </c>
      <c r="AE4" s="1317" t="s">
        <v>2919</v>
      </c>
      <c r="AF4" s="1317" t="s">
        <v>2918</v>
      </c>
      <c r="AG4" s="1317" t="s">
        <v>2919</v>
      </c>
      <c r="AH4" s="1317" t="s">
        <v>2918</v>
      </c>
      <c r="AI4" s="1317" t="s">
        <v>2919</v>
      </c>
      <c r="AJ4" s="1317" t="s">
        <v>2918</v>
      </c>
      <c r="AK4" s="1317" t="s">
        <v>2919</v>
      </c>
      <c r="AL4" s="1317" t="s">
        <v>2918</v>
      </c>
      <c r="AM4" s="1317" t="s">
        <v>2919</v>
      </c>
      <c r="AN4" s="3565"/>
    </row>
    <row r="5" spans="1:40" s="1305" customFormat="1" ht="22.5" customHeight="1">
      <c r="A5" s="1350" t="s">
        <v>2993</v>
      </c>
      <c r="B5" s="1258">
        <v>29</v>
      </c>
      <c r="C5" s="1321">
        <v>89</v>
      </c>
      <c r="D5" s="1258" t="s">
        <v>717</v>
      </c>
      <c r="E5" s="1258" t="s">
        <v>717</v>
      </c>
      <c r="F5" s="1258" t="s">
        <v>717</v>
      </c>
      <c r="G5" s="1258" t="s">
        <v>717</v>
      </c>
      <c r="H5" s="1258" t="s">
        <v>717</v>
      </c>
      <c r="I5" s="1258" t="s">
        <v>717</v>
      </c>
      <c r="J5" s="1258">
        <v>2</v>
      </c>
      <c r="K5" s="1258">
        <v>4</v>
      </c>
      <c r="L5" s="1258" t="s">
        <v>717</v>
      </c>
      <c r="M5" s="1258" t="s">
        <v>717</v>
      </c>
      <c r="N5" s="1258">
        <v>1</v>
      </c>
      <c r="O5" s="1258">
        <v>1</v>
      </c>
      <c r="P5" s="1258" t="s">
        <v>717</v>
      </c>
      <c r="Q5" s="1258" t="s">
        <v>717</v>
      </c>
      <c r="R5" s="1258">
        <v>3</v>
      </c>
      <c r="S5" s="1258">
        <v>6</v>
      </c>
      <c r="T5" s="1258"/>
      <c r="U5" s="1258"/>
      <c r="V5" s="1258">
        <v>1</v>
      </c>
      <c r="W5" s="1258">
        <v>5</v>
      </c>
      <c r="X5" s="1258">
        <v>3</v>
      </c>
      <c r="Y5" s="1258">
        <v>4</v>
      </c>
      <c r="Z5" s="1258">
        <v>5</v>
      </c>
      <c r="AA5" s="1258">
        <v>10</v>
      </c>
      <c r="AB5" s="1258" t="s">
        <v>717</v>
      </c>
      <c r="AC5" s="1258" t="s">
        <v>717</v>
      </c>
      <c r="AD5" s="1258">
        <v>1</v>
      </c>
      <c r="AE5" s="1258">
        <v>2</v>
      </c>
      <c r="AF5" s="1258">
        <v>5</v>
      </c>
      <c r="AG5" s="1258">
        <v>20</v>
      </c>
      <c r="AH5" s="1258">
        <v>5</v>
      </c>
      <c r="AI5" s="1258">
        <v>19</v>
      </c>
      <c r="AJ5" s="1258" t="s">
        <v>717</v>
      </c>
      <c r="AK5" s="1258" t="s">
        <v>717</v>
      </c>
      <c r="AL5" s="1258">
        <v>3</v>
      </c>
      <c r="AM5" s="1258">
        <v>18</v>
      </c>
      <c r="AN5" s="1324" t="s">
        <v>878</v>
      </c>
    </row>
    <row r="6" spans="1:40" s="1305" customFormat="1" ht="22.5" customHeight="1">
      <c r="A6" s="1350" t="s">
        <v>2994</v>
      </c>
      <c r="B6" s="1321">
        <v>100</v>
      </c>
      <c r="C6" s="1321">
        <v>420</v>
      </c>
      <c r="D6" s="1321" t="s">
        <v>717</v>
      </c>
      <c r="E6" s="1321" t="s">
        <v>717</v>
      </c>
      <c r="F6" s="1321" t="s">
        <v>717</v>
      </c>
      <c r="G6" s="1321" t="s">
        <v>717</v>
      </c>
      <c r="H6" s="1321">
        <v>13</v>
      </c>
      <c r="I6" s="1321">
        <v>56</v>
      </c>
      <c r="J6" s="1321">
        <v>3</v>
      </c>
      <c r="K6" s="1321">
        <v>50</v>
      </c>
      <c r="L6" s="1321">
        <v>1</v>
      </c>
      <c r="M6" s="1321">
        <v>1</v>
      </c>
      <c r="N6" s="1321">
        <v>1</v>
      </c>
      <c r="O6" s="1321">
        <v>1</v>
      </c>
      <c r="P6" s="1321">
        <v>2</v>
      </c>
      <c r="Q6" s="1321">
        <v>16</v>
      </c>
      <c r="R6" s="1321">
        <v>18</v>
      </c>
      <c r="S6" s="1321">
        <v>68</v>
      </c>
      <c r="T6" s="1321"/>
      <c r="U6" s="1321"/>
      <c r="V6" s="1321" t="s">
        <v>717</v>
      </c>
      <c r="W6" s="1321" t="s">
        <v>717</v>
      </c>
      <c r="X6" s="1321">
        <v>7</v>
      </c>
      <c r="Y6" s="1321">
        <v>17</v>
      </c>
      <c r="Z6" s="1321">
        <v>6</v>
      </c>
      <c r="AA6" s="1321">
        <v>12</v>
      </c>
      <c r="AB6" s="1321">
        <v>6</v>
      </c>
      <c r="AC6" s="1321">
        <v>12</v>
      </c>
      <c r="AD6" s="1321">
        <v>18</v>
      </c>
      <c r="AE6" s="1321">
        <v>31</v>
      </c>
      <c r="AF6" s="1321">
        <v>8</v>
      </c>
      <c r="AG6" s="1321">
        <v>49</v>
      </c>
      <c r="AH6" s="1321">
        <v>9</v>
      </c>
      <c r="AI6" s="1321">
        <v>63</v>
      </c>
      <c r="AJ6" s="1321">
        <v>1</v>
      </c>
      <c r="AK6" s="1321">
        <v>7</v>
      </c>
      <c r="AL6" s="1321">
        <v>7</v>
      </c>
      <c r="AM6" s="1340">
        <v>37</v>
      </c>
      <c r="AN6" s="1341" t="s">
        <v>2994</v>
      </c>
    </row>
    <row r="7" spans="1:40" s="1305" customFormat="1" ht="22.5" customHeight="1">
      <c r="A7" s="1350" t="s">
        <v>1050</v>
      </c>
      <c r="B7" s="1258">
        <v>29</v>
      </c>
      <c r="C7" s="1321">
        <v>275</v>
      </c>
      <c r="D7" s="1258" t="s">
        <v>717</v>
      </c>
      <c r="E7" s="1258" t="s">
        <v>717</v>
      </c>
      <c r="F7" s="1258" t="s">
        <v>717</v>
      </c>
      <c r="G7" s="1258" t="s">
        <v>717</v>
      </c>
      <c r="H7" s="1258" t="s">
        <v>717</v>
      </c>
      <c r="I7" s="1258" t="s">
        <v>717</v>
      </c>
      <c r="J7" s="1258" t="s">
        <v>717</v>
      </c>
      <c r="K7" s="1258" t="s">
        <v>717</v>
      </c>
      <c r="L7" s="1258" t="s">
        <v>717</v>
      </c>
      <c r="M7" s="1258" t="s">
        <v>717</v>
      </c>
      <c r="N7" s="1258" t="s">
        <v>717</v>
      </c>
      <c r="O7" s="1258" t="s">
        <v>717</v>
      </c>
      <c r="P7" s="1258">
        <v>4</v>
      </c>
      <c r="Q7" s="1258">
        <v>64</v>
      </c>
      <c r="R7" s="1258">
        <v>8</v>
      </c>
      <c r="S7" s="1258">
        <v>24</v>
      </c>
      <c r="T7" s="1258"/>
      <c r="U7" s="1258"/>
      <c r="V7" s="1258">
        <v>1</v>
      </c>
      <c r="W7" s="1258">
        <v>1</v>
      </c>
      <c r="X7" s="1258">
        <v>3</v>
      </c>
      <c r="Y7" s="1258">
        <v>16</v>
      </c>
      <c r="Z7" s="1258" t="s">
        <v>717</v>
      </c>
      <c r="AA7" s="1258" t="s">
        <v>717</v>
      </c>
      <c r="AB7" s="1258">
        <v>3</v>
      </c>
      <c r="AC7" s="1258">
        <v>8</v>
      </c>
      <c r="AD7" s="1258">
        <v>3</v>
      </c>
      <c r="AE7" s="1258">
        <v>4</v>
      </c>
      <c r="AF7" s="1258">
        <v>2</v>
      </c>
      <c r="AG7" s="1258">
        <v>3</v>
      </c>
      <c r="AH7" s="1258">
        <v>3</v>
      </c>
      <c r="AI7" s="1258">
        <v>150</v>
      </c>
      <c r="AJ7" s="1258" t="s">
        <v>717</v>
      </c>
      <c r="AK7" s="1258" t="s">
        <v>717</v>
      </c>
      <c r="AL7" s="1258">
        <v>2</v>
      </c>
      <c r="AM7" s="1258">
        <v>5</v>
      </c>
      <c r="AN7" s="1324" t="s">
        <v>1050</v>
      </c>
    </row>
    <row r="8" spans="1:40" s="1305" customFormat="1" ht="22.5" customHeight="1">
      <c r="A8" s="1350" t="s">
        <v>2995</v>
      </c>
      <c r="B8" s="1258">
        <v>395</v>
      </c>
      <c r="C8" s="1321">
        <v>2909</v>
      </c>
      <c r="D8" s="1321" t="s">
        <v>717</v>
      </c>
      <c r="E8" s="1321" t="s">
        <v>717</v>
      </c>
      <c r="F8" s="1321" t="s">
        <v>717</v>
      </c>
      <c r="G8" s="1321" t="s">
        <v>717</v>
      </c>
      <c r="H8" s="1258">
        <v>14</v>
      </c>
      <c r="I8" s="1321">
        <v>111</v>
      </c>
      <c r="J8" s="1258">
        <v>22</v>
      </c>
      <c r="K8" s="1321">
        <v>109</v>
      </c>
      <c r="L8" s="1258">
        <v>1</v>
      </c>
      <c r="M8" s="1258">
        <v>3</v>
      </c>
      <c r="N8" s="1321" t="s">
        <v>717</v>
      </c>
      <c r="O8" s="1321" t="s">
        <v>717</v>
      </c>
      <c r="P8" s="1258">
        <v>5</v>
      </c>
      <c r="Q8" s="1321">
        <v>62</v>
      </c>
      <c r="R8" s="1258">
        <v>96</v>
      </c>
      <c r="S8" s="1321">
        <v>785</v>
      </c>
      <c r="T8" s="1321"/>
      <c r="U8" s="1321"/>
      <c r="V8" s="1258">
        <v>4</v>
      </c>
      <c r="W8" s="1321">
        <v>61</v>
      </c>
      <c r="X8" s="1258">
        <v>37</v>
      </c>
      <c r="Y8" s="1321">
        <v>122</v>
      </c>
      <c r="Z8" s="1258">
        <v>17</v>
      </c>
      <c r="AA8" s="1321">
        <v>36</v>
      </c>
      <c r="AB8" s="1258">
        <v>81</v>
      </c>
      <c r="AC8" s="1321">
        <v>554</v>
      </c>
      <c r="AD8" s="1258">
        <v>46</v>
      </c>
      <c r="AE8" s="1321">
        <v>180</v>
      </c>
      <c r="AF8" s="1258">
        <v>15</v>
      </c>
      <c r="AG8" s="1321">
        <v>174</v>
      </c>
      <c r="AH8" s="1258">
        <v>45</v>
      </c>
      <c r="AI8" s="1321">
        <v>542</v>
      </c>
      <c r="AJ8" s="1258">
        <v>2</v>
      </c>
      <c r="AK8" s="1321">
        <v>125</v>
      </c>
      <c r="AL8" s="1258">
        <v>10</v>
      </c>
      <c r="AM8" s="1321">
        <v>45</v>
      </c>
      <c r="AN8" s="1324" t="s">
        <v>2995</v>
      </c>
    </row>
    <row r="9" spans="1:40" s="1305" customFormat="1" ht="22.5" customHeight="1">
      <c r="A9" s="1350" t="s">
        <v>2996</v>
      </c>
      <c r="B9" s="1258">
        <v>141</v>
      </c>
      <c r="C9" s="1321">
        <v>2057</v>
      </c>
      <c r="D9" s="1321" t="s">
        <v>717</v>
      </c>
      <c r="E9" s="1321" t="s">
        <v>717</v>
      </c>
      <c r="F9" s="1321" t="s">
        <v>717</v>
      </c>
      <c r="G9" s="1321" t="s">
        <v>717</v>
      </c>
      <c r="H9" s="1258">
        <v>6</v>
      </c>
      <c r="I9" s="1321">
        <v>309</v>
      </c>
      <c r="J9" s="1258">
        <v>20</v>
      </c>
      <c r="K9" s="1321">
        <v>746</v>
      </c>
      <c r="L9" s="1321" t="s">
        <v>717</v>
      </c>
      <c r="M9" s="1321" t="s">
        <v>717</v>
      </c>
      <c r="N9" s="1321" t="s">
        <v>717</v>
      </c>
      <c r="O9" s="1321" t="s">
        <v>717</v>
      </c>
      <c r="P9" s="1258">
        <v>3</v>
      </c>
      <c r="Q9" s="1321">
        <v>77</v>
      </c>
      <c r="R9" s="1258">
        <v>35</v>
      </c>
      <c r="S9" s="1321">
        <v>454</v>
      </c>
      <c r="T9" s="1321"/>
      <c r="U9" s="1321"/>
      <c r="V9" s="1258">
        <v>1</v>
      </c>
      <c r="W9" s="1321">
        <v>5</v>
      </c>
      <c r="X9" s="1258">
        <v>13</v>
      </c>
      <c r="Y9" s="1321">
        <v>41</v>
      </c>
      <c r="Z9" s="1258">
        <v>7</v>
      </c>
      <c r="AA9" s="1321">
        <v>28</v>
      </c>
      <c r="AB9" s="1258">
        <v>31</v>
      </c>
      <c r="AC9" s="1321">
        <v>124</v>
      </c>
      <c r="AD9" s="1258">
        <v>11</v>
      </c>
      <c r="AE9" s="1321">
        <v>116</v>
      </c>
      <c r="AF9" s="1258">
        <v>2</v>
      </c>
      <c r="AG9" s="1321">
        <v>16</v>
      </c>
      <c r="AH9" s="1258">
        <v>5</v>
      </c>
      <c r="AI9" s="1321">
        <v>104</v>
      </c>
      <c r="AJ9" s="1321" t="s">
        <v>717</v>
      </c>
      <c r="AK9" s="1321" t="s">
        <v>717</v>
      </c>
      <c r="AL9" s="1258">
        <v>7</v>
      </c>
      <c r="AM9" s="1321">
        <v>37</v>
      </c>
      <c r="AN9" s="1324" t="s">
        <v>2996</v>
      </c>
    </row>
    <row r="10" spans="1:40" s="1306" customFormat="1" ht="16.399999999999999" customHeight="1">
      <c r="A10" s="1325"/>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344"/>
    </row>
    <row r="11" spans="1:40" s="1305" customFormat="1" ht="22.5" customHeight="1">
      <c r="A11" s="1350" t="s">
        <v>2997</v>
      </c>
      <c r="B11" s="1258">
        <v>53</v>
      </c>
      <c r="C11" s="1321">
        <v>345</v>
      </c>
      <c r="D11" s="1321" t="s">
        <v>717</v>
      </c>
      <c r="E11" s="1321" t="s">
        <v>717</v>
      </c>
      <c r="F11" s="1321" t="s">
        <v>717</v>
      </c>
      <c r="G11" s="1321" t="s">
        <v>717</v>
      </c>
      <c r="H11" s="1258">
        <v>3</v>
      </c>
      <c r="I11" s="1321">
        <v>62</v>
      </c>
      <c r="J11" s="1258">
        <v>2</v>
      </c>
      <c r="K11" s="1321">
        <v>6</v>
      </c>
      <c r="L11" s="1321" t="s">
        <v>717</v>
      </c>
      <c r="M11" s="1321" t="s">
        <v>717</v>
      </c>
      <c r="N11" s="1258">
        <v>1</v>
      </c>
      <c r="O11" s="1321">
        <v>14</v>
      </c>
      <c r="P11" s="1321" t="s">
        <v>717</v>
      </c>
      <c r="Q11" s="1321" t="s">
        <v>717</v>
      </c>
      <c r="R11" s="1258">
        <v>3</v>
      </c>
      <c r="S11" s="1321">
        <v>65</v>
      </c>
      <c r="T11" s="1321"/>
      <c r="U11" s="1321"/>
      <c r="V11" s="1258">
        <v>1</v>
      </c>
      <c r="W11" s="1258">
        <v>3</v>
      </c>
      <c r="X11" s="1258">
        <v>10</v>
      </c>
      <c r="Y11" s="1321">
        <v>37</v>
      </c>
      <c r="Z11" s="1258">
        <v>4</v>
      </c>
      <c r="AA11" s="1321">
        <v>17</v>
      </c>
      <c r="AB11" s="1258">
        <v>5</v>
      </c>
      <c r="AC11" s="1321">
        <v>34</v>
      </c>
      <c r="AD11" s="1258">
        <v>5</v>
      </c>
      <c r="AE11" s="1321">
        <v>14</v>
      </c>
      <c r="AF11" s="1258">
        <v>9</v>
      </c>
      <c r="AG11" s="1321">
        <v>47</v>
      </c>
      <c r="AH11" s="1258">
        <v>6</v>
      </c>
      <c r="AI11" s="1321">
        <v>28</v>
      </c>
      <c r="AJ11" s="1321" t="s">
        <v>717</v>
      </c>
      <c r="AK11" s="1321" t="s">
        <v>717</v>
      </c>
      <c r="AL11" s="1258">
        <v>4</v>
      </c>
      <c r="AM11" s="1321">
        <v>18</v>
      </c>
      <c r="AN11" s="1324" t="s">
        <v>2997</v>
      </c>
    </row>
    <row r="12" spans="1:40" s="1305" customFormat="1" ht="22.5" customHeight="1">
      <c r="A12" s="1350" t="s">
        <v>2998</v>
      </c>
      <c r="B12" s="1343">
        <v>138</v>
      </c>
      <c r="C12" s="1321">
        <v>735</v>
      </c>
      <c r="D12" s="1321" t="s">
        <v>717</v>
      </c>
      <c r="E12" s="1321" t="s">
        <v>717</v>
      </c>
      <c r="F12" s="1321" t="s">
        <v>717</v>
      </c>
      <c r="G12" s="1321" t="s">
        <v>717</v>
      </c>
      <c r="H12" s="1321">
        <v>6</v>
      </c>
      <c r="I12" s="1321">
        <v>30</v>
      </c>
      <c r="J12" s="1321">
        <v>4</v>
      </c>
      <c r="K12" s="1321">
        <v>30</v>
      </c>
      <c r="L12" s="1321" t="s">
        <v>717</v>
      </c>
      <c r="M12" s="1321" t="s">
        <v>717</v>
      </c>
      <c r="N12" s="1321">
        <v>2</v>
      </c>
      <c r="O12" s="1321">
        <v>13</v>
      </c>
      <c r="P12" s="1321" t="s">
        <v>717</v>
      </c>
      <c r="Q12" s="1321" t="s">
        <v>717</v>
      </c>
      <c r="R12" s="1321">
        <v>31</v>
      </c>
      <c r="S12" s="1321">
        <v>184</v>
      </c>
      <c r="T12" s="1321"/>
      <c r="U12" s="1321"/>
      <c r="V12" s="1321">
        <v>2</v>
      </c>
      <c r="W12" s="1321">
        <v>4</v>
      </c>
      <c r="X12" s="1321">
        <v>20</v>
      </c>
      <c r="Y12" s="1321">
        <v>59</v>
      </c>
      <c r="Z12" s="1321">
        <v>10</v>
      </c>
      <c r="AA12" s="1321">
        <v>32</v>
      </c>
      <c r="AB12" s="1321">
        <v>35</v>
      </c>
      <c r="AC12" s="1321">
        <v>177</v>
      </c>
      <c r="AD12" s="1321">
        <v>9</v>
      </c>
      <c r="AE12" s="1321">
        <v>38</v>
      </c>
      <c r="AF12" s="1321">
        <v>2</v>
      </c>
      <c r="AG12" s="1321">
        <v>6</v>
      </c>
      <c r="AH12" s="1321">
        <v>12</v>
      </c>
      <c r="AI12" s="1321">
        <v>152</v>
      </c>
      <c r="AJ12" s="1321" t="s">
        <v>717</v>
      </c>
      <c r="AK12" s="1321" t="s">
        <v>717</v>
      </c>
      <c r="AL12" s="1321">
        <v>5</v>
      </c>
      <c r="AM12" s="1321">
        <v>10</v>
      </c>
      <c r="AN12" s="1324" t="s">
        <v>2998</v>
      </c>
    </row>
    <row r="13" spans="1:40" s="1305" customFormat="1" ht="22.5" customHeight="1">
      <c r="A13" s="1325" t="s">
        <v>918</v>
      </c>
      <c r="B13" s="1321">
        <v>60</v>
      </c>
      <c r="C13" s="1321">
        <v>3650</v>
      </c>
      <c r="D13" s="1321" t="s">
        <v>717</v>
      </c>
      <c r="E13" s="1321" t="s">
        <v>717</v>
      </c>
      <c r="F13" s="1321" t="s">
        <v>717</v>
      </c>
      <c r="G13" s="1321" t="s">
        <v>717</v>
      </c>
      <c r="H13" s="1321">
        <v>8</v>
      </c>
      <c r="I13" s="1321">
        <v>35</v>
      </c>
      <c r="J13" s="1321">
        <v>4</v>
      </c>
      <c r="K13" s="1321">
        <v>1573</v>
      </c>
      <c r="L13" s="1321" t="s">
        <v>717</v>
      </c>
      <c r="M13" s="1321" t="s">
        <v>717</v>
      </c>
      <c r="N13" s="1321">
        <v>3</v>
      </c>
      <c r="O13" s="1321">
        <v>735</v>
      </c>
      <c r="P13" s="1321" t="s">
        <v>717</v>
      </c>
      <c r="Q13" s="1321" t="s">
        <v>717</v>
      </c>
      <c r="R13" s="1321">
        <v>17</v>
      </c>
      <c r="S13" s="1321">
        <v>516</v>
      </c>
      <c r="T13" s="1321"/>
      <c r="U13" s="1321"/>
      <c r="V13" s="1321">
        <v>2</v>
      </c>
      <c r="W13" s="1321">
        <v>18</v>
      </c>
      <c r="X13" s="1321">
        <v>1</v>
      </c>
      <c r="Y13" s="1321">
        <v>101</v>
      </c>
      <c r="Z13" s="1321">
        <v>2</v>
      </c>
      <c r="AA13" s="1321">
        <v>198</v>
      </c>
      <c r="AB13" s="1321">
        <v>7</v>
      </c>
      <c r="AC13" s="1321">
        <v>178</v>
      </c>
      <c r="AD13" s="1321">
        <v>6</v>
      </c>
      <c r="AE13" s="1321">
        <v>47</v>
      </c>
      <c r="AF13" s="1321">
        <v>2</v>
      </c>
      <c r="AG13" s="1321">
        <v>2</v>
      </c>
      <c r="AH13" s="1321">
        <v>4</v>
      </c>
      <c r="AI13" s="1321">
        <v>232</v>
      </c>
      <c r="AJ13" s="1321" t="s">
        <v>717</v>
      </c>
      <c r="AK13" s="1321" t="s">
        <v>717</v>
      </c>
      <c r="AL13" s="1321">
        <v>4</v>
      </c>
      <c r="AM13" s="1340">
        <v>15</v>
      </c>
      <c r="AN13" s="1342" t="s">
        <v>918</v>
      </c>
    </row>
    <row r="14" spans="1:40" s="1306" customFormat="1" ht="22.5" customHeight="1">
      <c r="A14" s="1325" t="s">
        <v>2999</v>
      </c>
      <c r="B14" s="1258">
        <v>80</v>
      </c>
      <c r="C14" s="1321">
        <v>1208</v>
      </c>
      <c r="D14" s="1321" t="s">
        <v>717</v>
      </c>
      <c r="E14" s="1321" t="s">
        <v>717</v>
      </c>
      <c r="F14" s="1321" t="s">
        <v>717</v>
      </c>
      <c r="G14" s="1321" t="s">
        <v>717</v>
      </c>
      <c r="H14" s="1258">
        <v>7</v>
      </c>
      <c r="I14" s="1321">
        <v>64</v>
      </c>
      <c r="J14" s="1258">
        <v>5</v>
      </c>
      <c r="K14" s="1321">
        <v>207</v>
      </c>
      <c r="L14" s="1258">
        <v>1</v>
      </c>
      <c r="M14" s="1258">
        <v>1</v>
      </c>
      <c r="N14" s="1258">
        <v>1</v>
      </c>
      <c r="O14" s="1321">
        <v>9</v>
      </c>
      <c r="P14" s="1258">
        <v>2</v>
      </c>
      <c r="Q14" s="1321">
        <v>10</v>
      </c>
      <c r="R14" s="1258">
        <v>19</v>
      </c>
      <c r="S14" s="1321">
        <v>103</v>
      </c>
      <c r="T14" s="1321"/>
      <c r="U14" s="1321"/>
      <c r="V14" s="1321" t="s">
        <v>717</v>
      </c>
      <c r="W14" s="1321" t="s">
        <v>717</v>
      </c>
      <c r="X14" s="1258">
        <v>5</v>
      </c>
      <c r="Y14" s="1321">
        <v>42</v>
      </c>
      <c r="Z14" s="1258">
        <v>5</v>
      </c>
      <c r="AA14" s="1321">
        <v>22</v>
      </c>
      <c r="AB14" s="1258">
        <v>7</v>
      </c>
      <c r="AC14" s="1321">
        <v>48</v>
      </c>
      <c r="AD14" s="1258">
        <v>6</v>
      </c>
      <c r="AE14" s="1321">
        <v>18</v>
      </c>
      <c r="AF14" s="1258">
        <v>1</v>
      </c>
      <c r="AG14" s="1258">
        <v>86</v>
      </c>
      <c r="AH14" s="1258">
        <v>9</v>
      </c>
      <c r="AI14" s="1321">
        <v>326</v>
      </c>
      <c r="AJ14" s="1258">
        <v>1</v>
      </c>
      <c r="AK14" s="1321">
        <v>3</v>
      </c>
      <c r="AL14" s="1258">
        <v>11</v>
      </c>
      <c r="AM14" s="1321">
        <v>269</v>
      </c>
      <c r="AN14" s="1344" t="s">
        <v>2999</v>
      </c>
    </row>
    <row r="15" spans="1:40" s="1306" customFormat="1" ht="22.5" customHeight="1">
      <c r="A15" s="1327" t="s">
        <v>1617</v>
      </c>
      <c r="B15" s="1258">
        <v>17</v>
      </c>
      <c r="C15" s="1321">
        <v>221</v>
      </c>
      <c r="D15" s="1258" t="s">
        <v>717</v>
      </c>
      <c r="E15" s="1258" t="s">
        <v>717</v>
      </c>
      <c r="F15" s="1258" t="s">
        <v>717</v>
      </c>
      <c r="G15" s="1258" t="s">
        <v>717</v>
      </c>
      <c r="H15" s="1258" t="s">
        <v>717</v>
      </c>
      <c r="I15" s="1258" t="s">
        <v>717</v>
      </c>
      <c r="J15" s="1258">
        <v>2</v>
      </c>
      <c r="K15" s="1258">
        <v>38</v>
      </c>
      <c r="L15" s="1258" t="s">
        <v>717</v>
      </c>
      <c r="M15" s="1258" t="s">
        <v>717</v>
      </c>
      <c r="N15" s="1258" t="s">
        <v>717</v>
      </c>
      <c r="O15" s="1258" t="s">
        <v>717</v>
      </c>
      <c r="P15" s="1258" t="s">
        <v>717</v>
      </c>
      <c r="Q15" s="1258" t="s">
        <v>717</v>
      </c>
      <c r="R15" s="1258">
        <v>1</v>
      </c>
      <c r="S15" s="1258">
        <v>4</v>
      </c>
      <c r="T15" s="1258"/>
      <c r="U15" s="1258"/>
      <c r="V15" s="1258" t="s">
        <v>717</v>
      </c>
      <c r="W15" s="1258" t="s">
        <v>717</v>
      </c>
      <c r="X15" s="1258">
        <v>2</v>
      </c>
      <c r="Y15" s="1258">
        <v>17</v>
      </c>
      <c r="Z15" s="1258">
        <v>2</v>
      </c>
      <c r="AA15" s="1258">
        <v>23</v>
      </c>
      <c r="AB15" s="1258">
        <v>1</v>
      </c>
      <c r="AC15" s="1258">
        <v>5</v>
      </c>
      <c r="AD15" s="1258" t="s">
        <v>717</v>
      </c>
      <c r="AE15" s="1258" t="s">
        <v>717</v>
      </c>
      <c r="AF15" s="1258">
        <v>1</v>
      </c>
      <c r="AG15" s="1258">
        <v>38</v>
      </c>
      <c r="AH15" s="1258">
        <v>2</v>
      </c>
      <c r="AI15" s="1258">
        <v>50</v>
      </c>
      <c r="AJ15" s="1258" t="s">
        <v>717</v>
      </c>
      <c r="AK15" s="1258" t="s">
        <v>717</v>
      </c>
      <c r="AL15" s="1258">
        <v>6</v>
      </c>
      <c r="AM15" s="1258">
        <v>46</v>
      </c>
      <c r="AN15" s="1345" t="s">
        <v>1617</v>
      </c>
    </row>
    <row r="16" spans="1:40" s="1306" customFormat="1" ht="16.399999999999999" customHeight="1">
      <c r="A16" s="1325"/>
      <c r="B16" s="1258"/>
      <c r="C16" s="1258"/>
      <c r="D16" s="1258"/>
      <c r="E16" s="1258"/>
      <c r="F16" s="1258"/>
      <c r="G16" s="1258"/>
      <c r="H16" s="1258"/>
      <c r="I16" s="1258"/>
      <c r="J16" s="1258"/>
      <c r="K16" s="1258"/>
      <c r="L16" s="1258"/>
      <c r="M16" s="1258"/>
      <c r="N16" s="1258"/>
      <c r="O16" s="1258"/>
      <c r="P16" s="1258"/>
      <c r="Q16" s="1258"/>
      <c r="R16" s="1258"/>
      <c r="S16" s="1258"/>
      <c r="T16" s="1258"/>
      <c r="U16" s="1258"/>
      <c r="V16" s="1258"/>
      <c r="W16" s="1258"/>
      <c r="X16" s="1258"/>
      <c r="Y16" s="1258"/>
      <c r="Z16" s="1258"/>
      <c r="AA16" s="1258"/>
      <c r="AB16" s="1258"/>
      <c r="AC16" s="1258"/>
      <c r="AD16" s="1258"/>
      <c r="AE16" s="1258"/>
      <c r="AF16" s="1258"/>
      <c r="AG16" s="1258"/>
      <c r="AH16" s="1258"/>
      <c r="AI16" s="1258"/>
      <c r="AJ16" s="1258"/>
      <c r="AK16" s="1258"/>
      <c r="AL16" s="1258"/>
      <c r="AM16" s="1258"/>
      <c r="AN16" s="1344"/>
    </row>
    <row r="17" spans="1:40" s="1306" customFormat="1" ht="22.5" customHeight="1">
      <c r="A17" s="1325" t="s">
        <v>3000</v>
      </c>
      <c r="B17" s="1258">
        <v>650</v>
      </c>
      <c r="C17" s="1321">
        <v>6344</v>
      </c>
      <c r="D17" s="1321" t="s">
        <v>717</v>
      </c>
      <c r="E17" s="1321" t="s">
        <v>717</v>
      </c>
      <c r="F17" s="1321" t="s">
        <v>717</v>
      </c>
      <c r="G17" s="1321" t="s">
        <v>717</v>
      </c>
      <c r="H17" s="1258">
        <v>42</v>
      </c>
      <c r="I17" s="1321">
        <v>375</v>
      </c>
      <c r="J17" s="1258">
        <v>9</v>
      </c>
      <c r="K17" s="1321">
        <v>57</v>
      </c>
      <c r="L17" s="1258">
        <v>1</v>
      </c>
      <c r="M17" s="1258">
        <v>2</v>
      </c>
      <c r="N17" s="1258">
        <v>3</v>
      </c>
      <c r="O17" s="1321">
        <v>34</v>
      </c>
      <c r="P17" s="1258">
        <v>7</v>
      </c>
      <c r="Q17" s="1321">
        <v>130</v>
      </c>
      <c r="R17" s="1258">
        <v>252</v>
      </c>
      <c r="S17" s="1321">
        <v>2522</v>
      </c>
      <c r="T17" s="1321"/>
      <c r="U17" s="1321"/>
      <c r="V17" s="1258">
        <v>10</v>
      </c>
      <c r="W17" s="1321">
        <v>129</v>
      </c>
      <c r="X17" s="1258">
        <v>33</v>
      </c>
      <c r="Y17" s="1321">
        <v>151</v>
      </c>
      <c r="Z17" s="1258">
        <v>26</v>
      </c>
      <c r="AA17" s="1321">
        <v>173</v>
      </c>
      <c r="AB17" s="1258">
        <v>85</v>
      </c>
      <c r="AC17" s="1321">
        <v>844</v>
      </c>
      <c r="AD17" s="1258">
        <v>76</v>
      </c>
      <c r="AE17" s="1321">
        <v>342</v>
      </c>
      <c r="AF17" s="1258">
        <v>24</v>
      </c>
      <c r="AG17" s="1321">
        <v>77</v>
      </c>
      <c r="AH17" s="1258">
        <v>54</v>
      </c>
      <c r="AI17" s="1321">
        <v>1128</v>
      </c>
      <c r="AJ17" s="1258">
        <v>1</v>
      </c>
      <c r="AK17" s="1321">
        <v>6</v>
      </c>
      <c r="AL17" s="1258">
        <v>27</v>
      </c>
      <c r="AM17" s="1321">
        <v>374</v>
      </c>
      <c r="AN17" s="1344" t="s">
        <v>3000</v>
      </c>
    </row>
    <row r="18" spans="1:40" s="1306" customFormat="1" ht="22.5" customHeight="1">
      <c r="A18" s="1325" t="s">
        <v>3001</v>
      </c>
      <c r="B18" s="1258">
        <v>320</v>
      </c>
      <c r="C18" s="1321">
        <v>2679</v>
      </c>
      <c r="D18" s="1321" t="s">
        <v>717</v>
      </c>
      <c r="E18" s="1321" t="s">
        <v>717</v>
      </c>
      <c r="F18" s="1321" t="s">
        <v>717</v>
      </c>
      <c r="G18" s="1321" t="s">
        <v>717</v>
      </c>
      <c r="H18" s="1258">
        <v>37</v>
      </c>
      <c r="I18" s="1321">
        <v>338</v>
      </c>
      <c r="J18" s="1258">
        <v>32</v>
      </c>
      <c r="K18" s="1321">
        <v>551</v>
      </c>
      <c r="L18" s="1258">
        <v>1</v>
      </c>
      <c r="M18" s="1321">
        <v>89</v>
      </c>
      <c r="N18" s="1258">
        <v>3</v>
      </c>
      <c r="O18" s="1321">
        <v>26</v>
      </c>
      <c r="P18" s="1258">
        <v>7</v>
      </c>
      <c r="Q18" s="1321">
        <v>160</v>
      </c>
      <c r="R18" s="1258">
        <v>105</v>
      </c>
      <c r="S18" s="1321">
        <v>815</v>
      </c>
      <c r="T18" s="1321"/>
      <c r="U18" s="1321"/>
      <c r="V18" s="1258">
        <v>4</v>
      </c>
      <c r="W18" s="1321">
        <v>23</v>
      </c>
      <c r="X18" s="1258">
        <v>25</v>
      </c>
      <c r="Y18" s="1321">
        <v>50</v>
      </c>
      <c r="Z18" s="1258">
        <v>11</v>
      </c>
      <c r="AA18" s="1321">
        <v>74</v>
      </c>
      <c r="AB18" s="1258">
        <v>22</v>
      </c>
      <c r="AC18" s="1321">
        <v>94</v>
      </c>
      <c r="AD18" s="1258">
        <v>30</v>
      </c>
      <c r="AE18" s="1321">
        <v>95</v>
      </c>
      <c r="AF18" s="1258">
        <v>7</v>
      </c>
      <c r="AG18" s="1321">
        <v>15</v>
      </c>
      <c r="AH18" s="1258">
        <v>14</v>
      </c>
      <c r="AI18" s="1321">
        <v>123</v>
      </c>
      <c r="AJ18" s="1258">
        <v>1</v>
      </c>
      <c r="AK18" s="1321">
        <v>10</v>
      </c>
      <c r="AL18" s="1258">
        <v>21</v>
      </c>
      <c r="AM18" s="1321">
        <v>216</v>
      </c>
      <c r="AN18" s="1344" t="s">
        <v>3001</v>
      </c>
    </row>
    <row r="19" spans="1:40" s="1306" customFormat="1" ht="22.5" customHeight="1">
      <c r="A19" s="1325" t="s">
        <v>3002</v>
      </c>
      <c r="B19" s="1258">
        <v>180</v>
      </c>
      <c r="C19" s="1321">
        <v>2798</v>
      </c>
      <c r="D19" s="1321" t="s">
        <v>717</v>
      </c>
      <c r="E19" s="1321" t="s">
        <v>717</v>
      </c>
      <c r="F19" s="1321" t="s">
        <v>717</v>
      </c>
      <c r="G19" s="1321" t="s">
        <v>717</v>
      </c>
      <c r="H19" s="1258">
        <v>17</v>
      </c>
      <c r="I19" s="1321">
        <v>131</v>
      </c>
      <c r="J19" s="1258">
        <v>21</v>
      </c>
      <c r="K19" s="1321">
        <v>287</v>
      </c>
      <c r="L19" s="1321" t="s">
        <v>717</v>
      </c>
      <c r="M19" s="1321" t="s">
        <v>717</v>
      </c>
      <c r="N19" s="1258">
        <v>1</v>
      </c>
      <c r="O19" s="1321">
        <v>1</v>
      </c>
      <c r="P19" s="1258">
        <v>5</v>
      </c>
      <c r="Q19" s="1321">
        <v>99</v>
      </c>
      <c r="R19" s="1258">
        <v>46</v>
      </c>
      <c r="S19" s="1321">
        <v>621</v>
      </c>
      <c r="T19" s="1321"/>
      <c r="U19" s="1321"/>
      <c r="V19" s="1321" t="s">
        <v>717</v>
      </c>
      <c r="W19" s="1321" t="s">
        <v>717</v>
      </c>
      <c r="X19" s="1258">
        <v>7</v>
      </c>
      <c r="Y19" s="1321">
        <v>21</v>
      </c>
      <c r="Z19" s="1258">
        <v>5</v>
      </c>
      <c r="AA19" s="1321">
        <v>13</v>
      </c>
      <c r="AB19" s="1258">
        <v>27</v>
      </c>
      <c r="AC19" s="1321">
        <v>596</v>
      </c>
      <c r="AD19" s="1258">
        <v>18</v>
      </c>
      <c r="AE19" s="1321">
        <v>168</v>
      </c>
      <c r="AF19" s="1258">
        <v>8</v>
      </c>
      <c r="AG19" s="1321">
        <v>23</v>
      </c>
      <c r="AH19" s="1258">
        <v>16</v>
      </c>
      <c r="AI19" s="1321">
        <v>510</v>
      </c>
      <c r="AJ19" s="1321" t="s">
        <v>717</v>
      </c>
      <c r="AK19" s="1321" t="s">
        <v>717</v>
      </c>
      <c r="AL19" s="1258">
        <v>9</v>
      </c>
      <c r="AM19" s="1321">
        <v>328</v>
      </c>
      <c r="AN19" s="1344" t="s">
        <v>3002</v>
      </c>
    </row>
    <row r="20" spans="1:40" s="1306" customFormat="1" ht="22.5" customHeight="1">
      <c r="A20" s="1325" t="s">
        <v>983</v>
      </c>
      <c r="B20" s="1258">
        <v>72</v>
      </c>
      <c r="C20" s="1321">
        <v>389</v>
      </c>
      <c r="D20" s="1258" t="s">
        <v>717</v>
      </c>
      <c r="E20" s="1258" t="s">
        <v>717</v>
      </c>
      <c r="F20" s="1258" t="s">
        <v>717</v>
      </c>
      <c r="G20" s="1258" t="s">
        <v>717</v>
      </c>
      <c r="H20" s="1258">
        <v>3</v>
      </c>
      <c r="I20" s="1258">
        <v>16</v>
      </c>
      <c r="J20" s="1258">
        <v>1</v>
      </c>
      <c r="K20" s="1258">
        <v>6</v>
      </c>
      <c r="L20" s="1258" t="s">
        <v>717</v>
      </c>
      <c r="M20" s="1258" t="s">
        <v>717</v>
      </c>
      <c r="N20" s="1258" t="s">
        <v>717</v>
      </c>
      <c r="O20" s="1258" t="s">
        <v>717</v>
      </c>
      <c r="P20" s="1258" t="s">
        <v>717</v>
      </c>
      <c r="Q20" s="1258" t="s">
        <v>717</v>
      </c>
      <c r="R20" s="1258">
        <v>12</v>
      </c>
      <c r="S20" s="1258">
        <v>170</v>
      </c>
      <c r="T20" s="1258"/>
      <c r="U20" s="1258"/>
      <c r="V20" s="1258" t="s">
        <v>717</v>
      </c>
      <c r="W20" s="1258" t="s">
        <v>717</v>
      </c>
      <c r="X20" s="1258">
        <v>10</v>
      </c>
      <c r="Y20" s="1258">
        <v>32</v>
      </c>
      <c r="Z20" s="1258">
        <v>1</v>
      </c>
      <c r="AA20" s="1258">
        <v>1</v>
      </c>
      <c r="AB20" s="1258">
        <v>40</v>
      </c>
      <c r="AC20" s="1258">
        <v>107</v>
      </c>
      <c r="AD20" s="1258">
        <v>1</v>
      </c>
      <c r="AE20" s="1258">
        <v>2</v>
      </c>
      <c r="AF20" s="1258" t="s">
        <v>717</v>
      </c>
      <c r="AG20" s="1258" t="s">
        <v>717</v>
      </c>
      <c r="AH20" s="1258">
        <v>3</v>
      </c>
      <c r="AI20" s="1258">
        <v>53</v>
      </c>
      <c r="AJ20" s="1258" t="s">
        <v>717</v>
      </c>
      <c r="AK20" s="1258" t="s">
        <v>717</v>
      </c>
      <c r="AL20" s="1258">
        <v>1</v>
      </c>
      <c r="AM20" s="1258">
        <v>2</v>
      </c>
      <c r="AN20" s="1344" t="s">
        <v>983</v>
      </c>
    </row>
    <row r="21" spans="1:40" s="1306" customFormat="1" ht="22.5" customHeight="1">
      <c r="A21" s="1325" t="s">
        <v>3003</v>
      </c>
      <c r="B21" s="1258">
        <v>209</v>
      </c>
      <c r="C21" s="1321">
        <v>2394</v>
      </c>
      <c r="D21" s="1258">
        <v>1</v>
      </c>
      <c r="E21" s="1321">
        <v>40</v>
      </c>
      <c r="F21" s="1321" t="s">
        <v>717</v>
      </c>
      <c r="G21" s="1321" t="s">
        <v>717</v>
      </c>
      <c r="H21" s="1258">
        <v>15</v>
      </c>
      <c r="I21" s="1321">
        <v>142</v>
      </c>
      <c r="J21" s="1258">
        <v>60</v>
      </c>
      <c r="K21" s="1321">
        <v>824</v>
      </c>
      <c r="L21" s="1321" t="s">
        <v>717</v>
      </c>
      <c r="M21" s="1321" t="s">
        <v>717</v>
      </c>
      <c r="N21" s="1258">
        <v>1</v>
      </c>
      <c r="O21" s="1258">
        <v>1</v>
      </c>
      <c r="P21" s="1258">
        <v>26</v>
      </c>
      <c r="Q21" s="1321">
        <v>437</v>
      </c>
      <c r="R21" s="1258">
        <v>45</v>
      </c>
      <c r="S21" s="1321">
        <v>619</v>
      </c>
      <c r="T21" s="1321"/>
      <c r="U21" s="1321"/>
      <c r="V21" s="1258">
        <v>1</v>
      </c>
      <c r="W21" s="1321">
        <v>2</v>
      </c>
      <c r="X21" s="1258">
        <v>8</v>
      </c>
      <c r="Y21" s="1321">
        <v>21</v>
      </c>
      <c r="Z21" s="1258">
        <v>5</v>
      </c>
      <c r="AA21" s="1321">
        <v>27</v>
      </c>
      <c r="AB21" s="1258">
        <v>5</v>
      </c>
      <c r="AC21" s="1321">
        <v>32</v>
      </c>
      <c r="AD21" s="1258">
        <v>16</v>
      </c>
      <c r="AE21" s="1321">
        <v>92</v>
      </c>
      <c r="AF21" s="1258">
        <v>2</v>
      </c>
      <c r="AG21" s="1321">
        <v>3</v>
      </c>
      <c r="AH21" s="1258">
        <v>10</v>
      </c>
      <c r="AI21" s="1321">
        <v>78</v>
      </c>
      <c r="AJ21" s="1258">
        <v>1</v>
      </c>
      <c r="AK21" s="1321">
        <v>4</v>
      </c>
      <c r="AL21" s="1258">
        <v>13</v>
      </c>
      <c r="AM21" s="1321">
        <v>72</v>
      </c>
      <c r="AN21" s="1344" t="s">
        <v>3003</v>
      </c>
    </row>
    <row r="22" spans="1:40" s="1306" customFormat="1" ht="16.399999999999999" customHeight="1">
      <c r="A22" s="1325"/>
      <c r="B22" s="1258"/>
      <c r="C22" s="1258"/>
      <c r="D22" s="1258"/>
      <c r="E22" s="1258"/>
      <c r="F22" s="1258"/>
      <c r="G22" s="1258"/>
      <c r="H22" s="1258"/>
      <c r="I22" s="1258"/>
      <c r="J22" s="1258"/>
      <c r="K22" s="1258"/>
      <c r="L22" s="1258"/>
      <c r="M22" s="1258"/>
      <c r="N22" s="1258"/>
      <c r="O22" s="1258"/>
      <c r="P22" s="1258"/>
      <c r="Q22" s="1258"/>
      <c r="R22" s="1258"/>
      <c r="S22" s="1258"/>
      <c r="T22" s="1258"/>
      <c r="U22" s="1258"/>
      <c r="V22" s="1258"/>
      <c r="W22" s="1258"/>
      <c r="X22" s="1258"/>
      <c r="Y22" s="1258"/>
      <c r="Z22" s="1258"/>
      <c r="AA22" s="1258"/>
      <c r="AB22" s="1258"/>
      <c r="AC22" s="1258"/>
      <c r="AD22" s="1258"/>
      <c r="AE22" s="1258"/>
      <c r="AF22" s="1258"/>
      <c r="AG22" s="1258"/>
      <c r="AH22" s="1258"/>
      <c r="AI22" s="1258"/>
      <c r="AJ22" s="1258"/>
      <c r="AK22" s="1258"/>
      <c r="AL22" s="1258"/>
      <c r="AM22" s="1258"/>
      <c r="AN22" s="1344"/>
    </row>
    <row r="23" spans="1:40" s="1306" customFormat="1" ht="22.5" customHeight="1">
      <c r="A23" s="1325" t="s">
        <v>987</v>
      </c>
      <c r="B23" s="1258">
        <v>157</v>
      </c>
      <c r="C23" s="1321">
        <v>5337</v>
      </c>
      <c r="D23" s="1258" t="s">
        <v>717</v>
      </c>
      <c r="E23" s="1258" t="s">
        <v>717</v>
      </c>
      <c r="F23" s="1258" t="s">
        <v>717</v>
      </c>
      <c r="G23" s="1258" t="s">
        <v>717</v>
      </c>
      <c r="H23" s="1258">
        <v>5</v>
      </c>
      <c r="I23" s="1258">
        <v>101</v>
      </c>
      <c r="J23" s="1258">
        <v>70</v>
      </c>
      <c r="K23" s="1258">
        <v>2378</v>
      </c>
      <c r="L23" s="1258">
        <v>4</v>
      </c>
      <c r="M23" s="1258">
        <v>82</v>
      </c>
      <c r="N23" s="1258" t="s">
        <v>717</v>
      </c>
      <c r="O23" s="1258" t="s">
        <v>717</v>
      </c>
      <c r="P23" s="1258">
        <v>29</v>
      </c>
      <c r="Q23" s="1258">
        <v>1390</v>
      </c>
      <c r="R23" s="1258">
        <v>24</v>
      </c>
      <c r="S23" s="1258">
        <v>358</v>
      </c>
      <c r="T23" s="1258"/>
      <c r="U23" s="1258"/>
      <c r="V23" s="1258">
        <v>1</v>
      </c>
      <c r="W23" s="1258">
        <v>4</v>
      </c>
      <c r="X23" s="1258">
        <v>4</v>
      </c>
      <c r="Y23" s="1258">
        <v>33</v>
      </c>
      <c r="Z23" s="1258">
        <v>4</v>
      </c>
      <c r="AA23" s="1258">
        <v>257</v>
      </c>
      <c r="AB23" s="1258" t="s">
        <v>717</v>
      </c>
      <c r="AC23" s="1258" t="s">
        <v>717</v>
      </c>
      <c r="AD23" s="1258" t="s">
        <v>717</v>
      </c>
      <c r="AE23" s="1258" t="s">
        <v>717</v>
      </c>
      <c r="AF23" s="1258" t="s">
        <v>717</v>
      </c>
      <c r="AG23" s="1258" t="s">
        <v>717</v>
      </c>
      <c r="AH23" s="1258" t="s">
        <v>717</v>
      </c>
      <c r="AI23" s="1258" t="s">
        <v>717</v>
      </c>
      <c r="AJ23" s="1258" t="s">
        <v>717</v>
      </c>
      <c r="AK23" s="1258" t="s">
        <v>717</v>
      </c>
      <c r="AL23" s="1258">
        <v>16</v>
      </c>
      <c r="AM23" s="1258">
        <v>734</v>
      </c>
      <c r="AN23" s="1344" t="s">
        <v>987</v>
      </c>
    </row>
    <row r="24" spans="1:40" s="1306" customFormat="1" ht="22.5" customHeight="1">
      <c r="A24" s="1325" t="s">
        <v>992</v>
      </c>
      <c r="B24" s="1258">
        <v>213</v>
      </c>
      <c r="C24" s="1321">
        <v>2986</v>
      </c>
      <c r="D24" s="1258" t="s">
        <v>717</v>
      </c>
      <c r="E24" s="1258" t="s">
        <v>717</v>
      </c>
      <c r="F24" s="1258" t="s">
        <v>717</v>
      </c>
      <c r="G24" s="1258" t="s">
        <v>717</v>
      </c>
      <c r="H24" s="1258">
        <v>13</v>
      </c>
      <c r="I24" s="1258">
        <v>101</v>
      </c>
      <c r="J24" s="1258">
        <v>113</v>
      </c>
      <c r="K24" s="1258">
        <v>2099</v>
      </c>
      <c r="L24" s="1258" t="s">
        <v>717</v>
      </c>
      <c r="M24" s="1258" t="s">
        <v>717</v>
      </c>
      <c r="N24" s="1258">
        <v>3</v>
      </c>
      <c r="O24" s="1258">
        <v>5</v>
      </c>
      <c r="P24" s="1258">
        <v>5</v>
      </c>
      <c r="Q24" s="1258">
        <v>130</v>
      </c>
      <c r="R24" s="1258">
        <v>36</v>
      </c>
      <c r="S24" s="1258">
        <v>235</v>
      </c>
      <c r="T24" s="1258"/>
      <c r="U24" s="1258"/>
      <c r="V24" s="1258">
        <v>2</v>
      </c>
      <c r="W24" s="1258">
        <v>9</v>
      </c>
      <c r="X24" s="1258">
        <v>10</v>
      </c>
      <c r="Y24" s="1258">
        <v>30</v>
      </c>
      <c r="Z24" s="1258">
        <v>1</v>
      </c>
      <c r="AA24" s="1258">
        <v>106</v>
      </c>
      <c r="AB24" s="1258">
        <v>5</v>
      </c>
      <c r="AC24" s="1258">
        <v>26</v>
      </c>
      <c r="AD24" s="1258">
        <v>2</v>
      </c>
      <c r="AE24" s="1258">
        <v>6</v>
      </c>
      <c r="AF24" s="1258">
        <v>1</v>
      </c>
      <c r="AG24" s="1258">
        <v>1</v>
      </c>
      <c r="AH24" s="1258">
        <v>1</v>
      </c>
      <c r="AI24" s="1258">
        <v>95</v>
      </c>
      <c r="AJ24" s="1258" t="s">
        <v>717</v>
      </c>
      <c r="AK24" s="1258" t="s">
        <v>717</v>
      </c>
      <c r="AL24" s="1258">
        <v>21</v>
      </c>
      <c r="AM24" s="1258">
        <v>143</v>
      </c>
      <c r="AN24" s="1344" t="s">
        <v>992</v>
      </c>
    </row>
    <row r="25" spans="1:40" s="1306" customFormat="1" ht="22.5" customHeight="1">
      <c r="A25" s="1325" t="s">
        <v>996</v>
      </c>
      <c r="B25" s="1258">
        <v>291</v>
      </c>
      <c r="C25" s="1321">
        <v>2443</v>
      </c>
      <c r="D25" s="1258" t="s">
        <v>717</v>
      </c>
      <c r="E25" s="1258" t="s">
        <v>717</v>
      </c>
      <c r="F25" s="1258" t="s">
        <v>717</v>
      </c>
      <c r="G25" s="1258" t="s">
        <v>717</v>
      </c>
      <c r="H25" s="1258">
        <v>27</v>
      </c>
      <c r="I25" s="1258">
        <v>194</v>
      </c>
      <c r="J25" s="1258">
        <v>26</v>
      </c>
      <c r="K25" s="1258">
        <v>287</v>
      </c>
      <c r="L25" s="1258" t="s">
        <v>717</v>
      </c>
      <c r="M25" s="1258" t="s">
        <v>717</v>
      </c>
      <c r="N25" s="1258" t="s">
        <v>717</v>
      </c>
      <c r="O25" s="1258" t="s">
        <v>717</v>
      </c>
      <c r="P25" s="1258">
        <v>6</v>
      </c>
      <c r="Q25" s="1258">
        <v>60</v>
      </c>
      <c r="R25" s="1258">
        <v>65</v>
      </c>
      <c r="S25" s="1258">
        <v>438</v>
      </c>
      <c r="T25" s="1258"/>
      <c r="U25" s="1258"/>
      <c r="V25" s="1258">
        <v>1</v>
      </c>
      <c r="W25" s="1258">
        <v>1</v>
      </c>
      <c r="X25" s="1258">
        <v>13</v>
      </c>
      <c r="Y25" s="1258">
        <v>32</v>
      </c>
      <c r="Z25" s="1258">
        <v>10</v>
      </c>
      <c r="AA25" s="1258">
        <v>40</v>
      </c>
      <c r="AB25" s="1258">
        <v>17</v>
      </c>
      <c r="AC25" s="1258">
        <v>65</v>
      </c>
      <c r="AD25" s="1258">
        <v>36</v>
      </c>
      <c r="AE25" s="1258">
        <v>94</v>
      </c>
      <c r="AF25" s="1258">
        <v>19</v>
      </c>
      <c r="AG25" s="1258">
        <v>41</v>
      </c>
      <c r="AH25" s="1258">
        <v>50</v>
      </c>
      <c r="AI25" s="1258">
        <v>1103</v>
      </c>
      <c r="AJ25" s="1258">
        <v>2</v>
      </c>
      <c r="AK25" s="1258">
        <v>20</v>
      </c>
      <c r="AL25" s="1258">
        <v>19</v>
      </c>
      <c r="AM25" s="1258">
        <v>68</v>
      </c>
      <c r="AN25" s="1344" t="s">
        <v>996</v>
      </c>
    </row>
    <row r="26" spans="1:40" s="1306" customFormat="1" ht="22.5" customHeight="1">
      <c r="A26" s="1327" t="s">
        <v>1007</v>
      </c>
      <c r="B26" s="1258">
        <v>8</v>
      </c>
      <c r="C26" s="1321">
        <v>27</v>
      </c>
      <c r="D26" s="1258" t="s">
        <v>717</v>
      </c>
      <c r="E26" s="1258" t="s">
        <v>717</v>
      </c>
      <c r="F26" s="1258" t="s">
        <v>717</v>
      </c>
      <c r="G26" s="1258" t="s">
        <v>717</v>
      </c>
      <c r="H26" s="1258" t="s">
        <v>717</v>
      </c>
      <c r="I26" s="1258" t="s">
        <v>717</v>
      </c>
      <c r="J26" s="1258" t="s">
        <v>717</v>
      </c>
      <c r="K26" s="1258" t="s">
        <v>717</v>
      </c>
      <c r="L26" s="1258" t="s">
        <v>717</v>
      </c>
      <c r="M26" s="1258" t="s">
        <v>717</v>
      </c>
      <c r="N26" s="1258" t="s">
        <v>717</v>
      </c>
      <c r="O26" s="1258" t="s">
        <v>717</v>
      </c>
      <c r="P26" s="1258" t="s">
        <v>717</v>
      </c>
      <c r="Q26" s="1258" t="s">
        <v>717</v>
      </c>
      <c r="R26" s="1258">
        <v>2</v>
      </c>
      <c r="S26" s="1258">
        <v>9</v>
      </c>
      <c r="T26" s="1258"/>
      <c r="U26" s="1258"/>
      <c r="V26" s="1258">
        <v>1</v>
      </c>
      <c r="W26" s="1258">
        <v>2</v>
      </c>
      <c r="X26" s="1258">
        <v>1</v>
      </c>
      <c r="Y26" s="1258">
        <v>2</v>
      </c>
      <c r="Z26" s="1258" t="s">
        <v>717</v>
      </c>
      <c r="AA26" s="1258" t="s">
        <v>717</v>
      </c>
      <c r="AB26" s="1258" t="s">
        <v>717</v>
      </c>
      <c r="AC26" s="1258" t="s">
        <v>717</v>
      </c>
      <c r="AD26" s="1258">
        <v>1</v>
      </c>
      <c r="AE26" s="1258">
        <v>3</v>
      </c>
      <c r="AF26" s="1258">
        <v>1</v>
      </c>
      <c r="AG26" s="1258">
        <v>2</v>
      </c>
      <c r="AH26" s="1258">
        <v>2</v>
      </c>
      <c r="AI26" s="1258">
        <v>9</v>
      </c>
      <c r="AJ26" s="1258" t="s">
        <v>717</v>
      </c>
      <c r="AK26" s="1258" t="s">
        <v>717</v>
      </c>
      <c r="AL26" s="1258" t="s">
        <v>717</v>
      </c>
      <c r="AM26" s="1258" t="s">
        <v>717</v>
      </c>
      <c r="AN26" s="1345" t="s">
        <v>1007</v>
      </c>
    </row>
    <row r="27" spans="1:40" s="1306" customFormat="1" ht="22.5" customHeight="1">
      <c r="A27" s="1327" t="s">
        <v>3004</v>
      </c>
      <c r="B27" s="1258">
        <v>57</v>
      </c>
      <c r="C27" s="1321">
        <v>287</v>
      </c>
      <c r="D27" s="1321" t="s">
        <v>717</v>
      </c>
      <c r="E27" s="1321" t="s">
        <v>717</v>
      </c>
      <c r="F27" s="1321" t="s">
        <v>717</v>
      </c>
      <c r="G27" s="1321" t="s">
        <v>717</v>
      </c>
      <c r="H27" s="1258">
        <v>3</v>
      </c>
      <c r="I27" s="1321">
        <v>16</v>
      </c>
      <c r="J27" s="1258">
        <v>2</v>
      </c>
      <c r="K27" s="1321">
        <v>5</v>
      </c>
      <c r="L27" s="1321" t="s">
        <v>717</v>
      </c>
      <c r="M27" s="1321" t="s">
        <v>717</v>
      </c>
      <c r="N27" s="1321" t="s">
        <v>717</v>
      </c>
      <c r="O27" s="1321" t="s">
        <v>717</v>
      </c>
      <c r="P27" s="1321" t="s">
        <v>717</v>
      </c>
      <c r="Q27" s="1321" t="s">
        <v>717</v>
      </c>
      <c r="R27" s="1258">
        <v>17</v>
      </c>
      <c r="S27" s="1321">
        <v>101</v>
      </c>
      <c r="T27" s="1321"/>
      <c r="U27" s="1321"/>
      <c r="V27" s="1258">
        <v>1</v>
      </c>
      <c r="W27" s="1321">
        <v>5</v>
      </c>
      <c r="X27" s="1258">
        <v>7</v>
      </c>
      <c r="Y27" s="1321">
        <v>11</v>
      </c>
      <c r="Z27" s="1258">
        <v>2</v>
      </c>
      <c r="AA27" s="1321">
        <v>11</v>
      </c>
      <c r="AB27" s="1258">
        <v>7</v>
      </c>
      <c r="AC27" s="1321">
        <v>24</v>
      </c>
      <c r="AD27" s="1258">
        <v>6</v>
      </c>
      <c r="AE27" s="1321">
        <v>8</v>
      </c>
      <c r="AF27" s="1321" t="s">
        <v>717</v>
      </c>
      <c r="AG27" s="1321" t="s">
        <v>717</v>
      </c>
      <c r="AH27" s="1258">
        <v>8</v>
      </c>
      <c r="AI27" s="1321">
        <v>64</v>
      </c>
      <c r="AJ27" s="1321" t="s">
        <v>717</v>
      </c>
      <c r="AK27" s="1321" t="s">
        <v>717</v>
      </c>
      <c r="AL27" s="1258">
        <v>4</v>
      </c>
      <c r="AM27" s="1321">
        <v>42</v>
      </c>
      <c r="AN27" s="1345" t="s">
        <v>3004</v>
      </c>
    </row>
    <row r="28" spans="1:40" ht="16.399999999999999" customHeight="1">
      <c r="A28" s="1352"/>
      <c r="B28" s="1353"/>
      <c r="C28" s="1353"/>
      <c r="D28" s="1353"/>
      <c r="E28" s="1353"/>
      <c r="F28" s="1353"/>
      <c r="G28" s="1353"/>
      <c r="H28" s="1353"/>
      <c r="I28" s="1353"/>
      <c r="J28" s="1353"/>
      <c r="K28" s="1353"/>
      <c r="L28" s="1353"/>
      <c r="M28" s="1353"/>
      <c r="N28" s="1353"/>
      <c r="O28" s="1353"/>
      <c r="P28" s="1353"/>
      <c r="Q28" s="1353"/>
      <c r="R28" s="1353"/>
      <c r="S28" s="1353"/>
      <c r="T28" s="1353"/>
      <c r="U28" s="1353"/>
      <c r="V28" s="1353"/>
      <c r="W28" s="1353"/>
      <c r="X28" s="1353"/>
      <c r="Y28" s="1353"/>
      <c r="Z28" s="1353"/>
      <c r="AA28" s="1353"/>
      <c r="AB28" s="1353"/>
      <c r="AC28" s="1353"/>
      <c r="AD28" s="1353"/>
      <c r="AE28" s="1353"/>
      <c r="AF28" s="1353"/>
      <c r="AG28" s="1353"/>
      <c r="AH28" s="1353"/>
      <c r="AI28" s="1353"/>
      <c r="AJ28" s="1353"/>
      <c r="AK28" s="1353"/>
      <c r="AL28" s="1353"/>
      <c r="AM28" s="1354"/>
    </row>
    <row r="29" spans="1:40" s="1306" customFormat="1" ht="22.5" customHeight="1">
      <c r="A29" s="1327" t="s">
        <v>3005</v>
      </c>
      <c r="B29" s="1258">
        <v>37</v>
      </c>
      <c r="C29" s="1321">
        <v>178</v>
      </c>
      <c r="D29" s="1321" t="s">
        <v>717</v>
      </c>
      <c r="E29" s="1321" t="s">
        <v>717</v>
      </c>
      <c r="F29" s="1321" t="s">
        <v>717</v>
      </c>
      <c r="G29" s="1321" t="s">
        <v>717</v>
      </c>
      <c r="H29" s="1258">
        <v>6</v>
      </c>
      <c r="I29" s="1321">
        <v>33</v>
      </c>
      <c r="J29" s="1258">
        <v>3</v>
      </c>
      <c r="K29" s="1321">
        <v>21</v>
      </c>
      <c r="L29" s="1321" t="s">
        <v>717</v>
      </c>
      <c r="M29" s="1321" t="s">
        <v>717</v>
      </c>
      <c r="N29" s="1321" t="s">
        <v>717</v>
      </c>
      <c r="O29" s="1321" t="s">
        <v>717</v>
      </c>
      <c r="P29" s="1321" t="s">
        <v>717</v>
      </c>
      <c r="Q29" s="1321" t="s">
        <v>717</v>
      </c>
      <c r="R29" s="1258">
        <v>7</v>
      </c>
      <c r="S29" s="1321">
        <v>17</v>
      </c>
      <c r="T29" s="1321"/>
      <c r="U29" s="1321"/>
      <c r="V29" s="1321" t="s">
        <v>717</v>
      </c>
      <c r="W29" s="1321" t="s">
        <v>717</v>
      </c>
      <c r="X29" s="1258">
        <v>8</v>
      </c>
      <c r="Y29" s="1321">
        <v>9</v>
      </c>
      <c r="Z29" s="1258">
        <v>2</v>
      </c>
      <c r="AA29" s="1321">
        <v>3</v>
      </c>
      <c r="AB29" s="1258">
        <v>1</v>
      </c>
      <c r="AC29" s="1321">
        <v>2</v>
      </c>
      <c r="AD29" s="1258">
        <v>3</v>
      </c>
      <c r="AE29" s="1321">
        <v>6</v>
      </c>
      <c r="AF29" s="1258">
        <v>2</v>
      </c>
      <c r="AG29" s="1321">
        <v>15</v>
      </c>
      <c r="AH29" s="1258">
        <v>3</v>
      </c>
      <c r="AI29" s="1321">
        <v>55</v>
      </c>
      <c r="AJ29" s="1258">
        <v>2</v>
      </c>
      <c r="AK29" s="1321">
        <v>17</v>
      </c>
      <c r="AL29" s="1321" t="s">
        <v>717</v>
      </c>
      <c r="AM29" s="1321" t="s">
        <v>717</v>
      </c>
      <c r="AN29" s="1345" t="s">
        <v>3005</v>
      </c>
    </row>
    <row r="30" spans="1:40" s="1306" customFormat="1" ht="22.5" customHeight="1">
      <c r="A30" s="1327" t="s">
        <v>3006</v>
      </c>
      <c r="B30" s="1258">
        <v>413</v>
      </c>
      <c r="C30" s="1321">
        <v>5900</v>
      </c>
      <c r="D30" s="1258">
        <v>2</v>
      </c>
      <c r="E30" s="1258">
        <v>37</v>
      </c>
      <c r="F30" s="1321" t="s">
        <v>717</v>
      </c>
      <c r="G30" s="1321" t="s">
        <v>717</v>
      </c>
      <c r="H30" s="1258">
        <v>45</v>
      </c>
      <c r="I30" s="1321">
        <v>317</v>
      </c>
      <c r="J30" s="1258">
        <v>59</v>
      </c>
      <c r="K30" s="1321">
        <v>1721</v>
      </c>
      <c r="L30" s="1321" t="s">
        <v>717</v>
      </c>
      <c r="M30" s="1321" t="s">
        <v>717</v>
      </c>
      <c r="N30" s="1258">
        <v>2</v>
      </c>
      <c r="O30" s="1321">
        <v>11</v>
      </c>
      <c r="P30" s="1258">
        <v>8</v>
      </c>
      <c r="Q30" s="1321">
        <v>257</v>
      </c>
      <c r="R30" s="1258">
        <v>89</v>
      </c>
      <c r="S30" s="1321">
        <v>860</v>
      </c>
      <c r="T30" s="1321"/>
      <c r="U30" s="1321"/>
      <c r="V30" s="1258">
        <v>2</v>
      </c>
      <c r="W30" s="1321">
        <v>9</v>
      </c>
      <c r="X30" s="1258">
        <v>35</v>
      </c>
      <c r="Y30" s="1321">
        <v>180</v>
      </c>
      <c r="Z30" s="1258">
        <v>14</v>
      </c>
      <c r="AA30" s="1321">
        <v>66</v>
      </c>
      <c r="AB30" s="1258">
        <v>30</v>
      </c>
      <c r="AC30" s="1321">
        <v>199</v>
      </c>
      <c r="AD30" s="1258">
        <v>42</v>
      </c>
      <c r="AE30" s="1321">
        <v>140</v>
      </c>
      <c r="AF30" s="1258">
        <v>15</v>
      </c>
      <c r="AG30" s="1321">
        <v>432</v>
      </c>
      <c r="AH30" s="1258">
        <v>48</v>
      </c>
      <c r="AI30" s="1321">
        <v>1321</v>
      </c>
      <c r="AJ30" s="1258">
        <v>2</v>
      </c>
      <c r="AK30" s="1321">
        <v>16</v>
      </c>
      <c r="AL30" s="1258">
        <v>20</v>
      </c>
      <c r="AM30" s="1321">
        <v>334</v>
      </c>
      <c r="AN30" s="1345" t="s">
        <v>3006</v>
      </c>
    </row>
    <row r="31" spans="1:40" s="1306" customFormat="1" ht="22.5" customHeight="1">
      <c r="A31" s="1327" t="s">
        <v>3007</v>
      </c>
      <c r="B31" s="1258">
        <v>50</v>
      </c>
      <c r="C31" s="1321">
        <v>215</v>
      </c>
      <c r="D31" s="1258">
        <v>1</v>
      </c>
      <c r="E31" s="1258">
        <v>22</v>
      </c>
      <c r="F31" s="1321" t="s">
        <v>717</v>
      </c>
      <c r="G31" s="1321" t="s">
        <v>717</v>
      </c>
      <c r="H31" s="1258">
        <v>10</v>
      </c>
      <c r="I31" s="1321">
        <v>50</v>
      </c>
      <c r="J31" s="1258">
        <v>1</v>
      </c>
      <c r="K31" s="1321">
        <v>8</v>
      </c>
      <c r="L31" s="1258" t="s">
        <v>717</v>
      </c>
      <c r="M31" s="1258" t="s">
        <v>717</v>
      </c>
      <c r="N31" s="1258" t="s">
        <v>717</v>
      </c>
      <c r="O31" s="1258" t="s">
        <v>717</v>
      </c>
      <c r="P31" s="1258">
        <v>3</v>
      </c>
      <c r="Q31" s="1321">
        <v>8</v>
      </c>
      <c r="R31" s="1258">
        <v>8</v>
      </c>
      <c r="S31" s="1321">
        <v>40</v>
      </c>
      <c r="T31" s="1321"/>
      <c r="U31" s="1321"/>
      <c r="V31" s="1321" t="s">
        <v>717</v>
      </c>
      <c r="W31" s="1321" t="s">
        <v>717</v>
      </c>
      <c r="X31" s="1258">
        <v>2</v>
      </c>
      <c r="Y31" s="1321">
        <v>8</v>
      </c>
      <c r="Z31" s="1258">
        <v>6</v>
      </c>
      <c r="AA31" s="1321">
        <v>8</v>
      </c>
      <c r="AB31" s="1258">
        <v>1</v>
      </c>
      <c r="AC31" s="1258">
        <v>4</v>
      </c>
      <c r="AD31" s="1258">
        <v>2</v>
      </c>
      <c r="AE31" s="1321">
        <v>5</v>
      </c>
      <c r="AF31" s="1258">
        <v>10</v>
      </c>
      <c r="AG31" s="1321">
        <v>42</v>
      </c>
      <c r="AH31" s="1258">
        <v>4</v>
      </c>
      <c r="AI31" s="1321">
        <v>5</v>
      </c>
      <c r="AJ31" s="1321" t="s">
        <v>717</v>
      </c>
      <c r="AK31" s="1321" t="s">
        <v>717</v>
      </c>
      <c r="AL31" s="1258">
        <v>2</v>
      </c>
      <c r="AM31" s="1321">
        <v>15</v>
      </c>
      <c r="AN31" s="1345" t="s">
        <v>3007</v>
      </c>
    </row>
    <row r="32" spans="1:40" s="1306" customFormat="1" ht="22.5" customHeight="1">
      <c r="A32" s="1327" t="s">
        <v>3008</v>
      </c>
      <c r="B32" s="1258">
        <v>179</v>
      </c>
      <c r="C32" s="1321">
        <v>3179</v>
      </c>
      <c r="D32" s="1321" t="s">
        <v>717</v>
      </c>
      <c r="E32" s="1321" t="s">
        <v>717</v>
      </c>
      <c r="F32" s="1321" t="s">
        <v>717</v>
      </c>
      <c r="G32" s="1321" t="s">
        <v>717</v>
      </c>
      <c r="H32" s="1258">
        <v>12</v>
      </c>
      <c r="I32" s="1321">
        <v>62</v>
      </c>
      <c r="J32" s="1258">
        <v>31</v>
      </c>
      <c r="K32" s="1321">
        <v>328</v>
      </c>
      <c r="L32" s="1321" t="s">
        <v>717</v>
      </c>
      <c r="M32" s="1321" t="s">
        <v>717</v>
      </c>
      <c r="N32" s="1258">
        <v>2</v>
      </c>
      <c r="O32" s="1321">
        <v>14</v>
      </c>
      <c r="P32" s="1258">
        <v>9</v>
      </c>
      <c r="Q32" s="1321">
        <v>242</v>
      </c>
      <c r="R32" s="1258">
        <v>70</v>
      </c>
      <c r="S32" s="1321">
        <v>1331</v>
      </c>
      <c r="T32" s="1321"/>
      <c r="U32" s="1321"/>
      <c r="V32" s="1258">
        <v>3</v>
      </c>
      <c r="W32" s="1321">
        <v>27</v>
      </c>
      <c r="X32" s="1258">
        <v>10</v>
      </c>
      <c r="Y32" s="1321">
        <v>39</v>
      </c>
      <c r="Z32" s="1258">
        <v>6</v>
      </c>
      <c r="AA32" s="1321">
        <v>97</v>
      </c>
      <c r="AB32" s="1258">
        <v>9</v>
      </c>
      <c r="AC32" s="1321">
        <v>190</v>
      </c>
      <c r="AD32" s="1258">
        <v>6</v>
      </c>
      <c r="AE32" s="1321">
        <v>148</v>
      </c>
      <c r="AF32" s="1258">
        <v>1</v>
      </c>
      <c r="AG32" s="1258">
        <v>1</v>
      </c>
      <c r="AH32" s="1258">
        <v>10</v>
      </c>
      <c r="AI32" s="1321">
        <v>522</v>
      </c>
      <c r="AJ32" s="1321" t="s">
        <v>717</v>
      </c>
      <c r="AK32" s="1321" t="s">
        <v>717</v>
      </c>
      <c r="AL32" s="1258">
        <v>10</v>
      </c>
      <c r="AM32" s="1321">
        <v>178</v>
      </c>
      <c r="AN32" s="1345" t="s">
        <v>3008</v>
      </c>
    </row>
    <row r="33" spans="1:40" s="1306" customFormat="1" ht="22.5" customHeight="1">
      <c r="A33" s="1327" t="s">
        <v>3009</v>
      </c>
      <c r="B33" s="1258">
        <v>196</v>
      </c>
      <c r="C33" s="1321">
        <v>1337</v>
      </c>
      <c r="D33" s="1321" t="s">
        <v>717</v>
      </c>
      <c r="E33" s="1321" t="s">
        <v>717</v>
      </c>
      <c r="F33" s="1321" t="s">
        <v>717</v>
      </c>
      <c r="G33" s="1321" t="s">
        <v>717</v>
      </c>
      <c r="H33" s="1258">
        <v>8</v>
      </c>
      <c r="I33" s="1321">
        <v>78</v>
      </c>
      <c r="J33" s="1258">
        <v>6</v>
      </c>
      <c r="K33" s="1321">
        <v>47</v>
      </c>
      <c r="L33" s="1321" t="s">
        <v>717</v>
      </c>
      <c r="M33" s="1321" t="s">
        <v>717</v>
      </c>
      <c r="N33" s="1258">
        <v>2</v>
      </c>
      <c r="O33" s="1321">
        <v>43</v>
      </c>
      <c r="P33" s="1258">
        <v>2</v>
      </c>
      <c r="Q33" s="1321">
        <v>4</v>
      </c>
      <c r="R33" s="1258">
        <v>44</v>
      </c>
      <c r="S33" s="1321">
        <v>414</v>
      </c>
      <c r="T33" s="1321"/>
      <c r="U33" s="1321"/>
      <c r="V33" s="1258">
        <v>3</v>
      </c>
      <c r="W33" s="1321">
        <v>21</v>
      </c>
      <c r="X33" s="1258">
        <v>15</v>
      </c>
      <c r="Y33" s="1321">
        <v>53</v>
      </c>
      <c r="Z33" s="1258">
        <v>29</v>
      </c>
      <c r="AA33" s="1321">
        <v>92</v>
      </c>
      <c r="AB33" s="1258">
        <v>16</v>
      </c>
      <c r="AC33" s="1321">
        <v>158</v>
      </c>
      <c r="AD33" s="1258">
        <v>28</v>
      </c>
      <c r="AE33" s="1321">
        <v>77</v>
      </c>
      <c r="AF33" s="1258">
        <v>6</v>
      </c>
      <c r="AG33" s="1321">
        <v>21</v>
      </c>
      <c r="AH33" s="1258">
        <v>20</v>
      </c>
      <c r="AI33" s="1321">
        <v>180</v>
      </c>
      <c r="AJ33" s="1258">
        <v>1</v>
      </c>
      <c r="AK33" s="1321">
        <v>6</v>
      </c>
      <c r="AL33" s="1258">
        <v>16</v>
      </c>
      <c r="AM33" s="1321">
        <v>143</v>
      </c>
      <c r="AN33" s="1345" t="s">
        <v>3009</v>
      </c>
    </row>
    <row r="34" spans="1:40" s="1306" customFormat="1" ht="16.399999999999999" customHeight="1">
      <c r="A34" s="1325"/>
      <c r="B34" s="1343"/>
      <c r="C34" s="1258"/>
      <c r="D34" s="1258"/>
      <c r="E34" s="1258"/>
      <c r="F34" s="1258"/>
      <c r="G34" s="1258"/>
      <c r="H34" s="1258"/>
      <c r="I34" s="1258"/>
      <c r="J34" s="1258"/>
      <c r="K34" s="1258"/>
      <c r="L34" s="1258"/>
      <c r="M34" s="1258"/>
      <c r="N34" s="1258"/>
      <c r="O34" s="1258"/>
      <c r="P34" s="1258"/>
      <c r="Q34" s="1258"/>
      <c r="R34" s="1258"/>
      <c r="S34" s="1258"/>
      <c r="T34" s="1258"/>
      <c r="U34" s="1258"/>
      <c r="V34" s="1258"/>
      <c r="W34" s="1258"/>
      <c r="X34" s="1258"/>
      <c r="Y34" s="1258"/>
      <c r="Z34" s="1258"/>
      <c r="AA34" s="1258"/>
      <c r="AB34" s="1258"/>
      <c r="AC34" s="1258"/>
      <c r="AD34" s="1258"/>
      <c r="AE34" s="1258"/>
      <c r="AF34" s="1258"/>
      <c r="AG34" s="1258"/>
      <c r="AH34" s="1258"/>
      <c r="AI34" s="1258"/>
      <c r="AJ34" s="1258"/>
      <c r="AK34" s="1258"/>
      <c r="AL34" s="1258"/>
      <c r="AM34" s="1258"/>
      <c r="AN34" s="1344"/>
    </row>
    <row r="35" spans="1:40" s="1306" customFormat="1" ht="22.5" customHeight="1">
      <c r="A35" s="1327" t="s">
        <v>3010</v>
      </c>
      <c r="B35" s="1258">
        <v>100</v>
      </c>
      <c r="C35" s="1321">
        <v>1278</v>
      </c>
      <c r="D35" s="1321" t="s">
        <v>717</v>
      </c>
      <c r="E35" s="1321" t="s">
        <v>717</v>
      </c>
      <c r="F35" s="1321" t="s">
        <v>717</v>
      </c>
      <c r="G35" s="1321" t="s">
        <v>717</v>
      </c>
      <c r="H35" s="1258">
        <v>2</v>
      </c>
      <c r="I35" s="1321">
        <v>6</v>
      </c>
      <c r="J35" s="1321" t="s">
        <v>717</v>
      </c>
      <c r="K35" s="1321" t="s">
        <v>717</v>
      </c>
      <c r="L35" s="1321" t="s">
        <v>717</v>
      </c>
      <c r="M35" s="1321" t="s">
        <v>717</v>
      </c>
      <c r="N35" s="1321" t="s">
        <v>717</v>
      </c>
      <c r="O35" s="1321" t="s">
        <v>717</v>
      </c>
      <c r="P35" s="1321" t="s">
        <v>717</v>
      </c>
      <c r="Q35" s="1321" t="s">
        <v>717</v>
      </c>
      <c r="R35" s="1258">
        <v>23</v>
      </c>
      <c r="S35" s="1321">
        <v>150</v>
      </c>
      <c r="T35" s="1321"/>
      <c r="U35" s="1321"/>
      <c r="V35" s="1258">
        <v>1</v>
      </c>
      <c r="W35" s="1321">
        <v>1</v>
      </c>
      <c r="X35" s="1258">
        <v>9</v>
      </c>
      <c r="Y35" s="1321">
        <v>37</v>
      </c>
      <c r="Z35" s="1258">
        <v>10</v>
      </c>
      <c r="AA35" s="1321">
        <v>30</v>
      </c>
      <c r="AB35" s="1258">
        <v>9</v>
      </c>
      <c r="AC35" s="1321">
        <v>104</v>
      </c>
      <c r="AD35" s="1258">
        <v>15</v>
      </c>
      <c r="AE35" s="1321">
        <v>55</v>
      </c>
      <c r="AF35" s="1258">
        <v>2</v>
      </c>
      <c r="AG35" s="1258">
        <v>44</v>
      </c>
      <c r="AH35" s="1258">
        <v>17</v>
      </c>
      <c r="AI35" s="1321">
        <v>571</v>
      </c>
      <c r="AJ35" s="1321" t="s">
        <v>717</v>
      </c>
      <c r="AK35" s="1321" t="s">
        <v>717</v>
      </c>
      <c r="AL35" s="1258">
        <v>12</v>
      </c>
      <c r="AM35" s="1321">
        <v>280</v>
      </c>
      <c r="AN35" s="1345" t="s">
        <v>3010</v>
      </c>
    </row>
    <row r="36" spans="1:40" s="1306" customFormat="1" ht="22.5" customHeight="1">
      <c r="A36" s="1327" t="s">
        <v>1092</v>
      </c>
      <c r="B36" s="1258">
        <v>52</v>
      </c>
      <c r="C36" s="1321">
        <v>195</v>
      </c>
      <c r="D36" s="1258" t="s">
        <v>717</v>
      </c>
      <c r="E36" s="1258" t="s">
        <v>717</v>
      </c>
      <c r="F36" s="1258" t="s">
        <v>717</v>
      </c>
      <c r="G36" s="1258" t="s">
        <v>717</v>
      </c>
      <c r="H36" s="1258">
        <v>2</v>
      </c>
      <c r="I36" s="1258">
        <v>17</v>
      </c>
      <c r="J36" s="1258">
        <v>3</v>
      </c>
      <c r="K36" s="1258">
        <v>11</v>
      </c>
      <c r="L36" s="1258" t="s">
        <v>717</v>
      </c>
      <c r="M36" s="1258" t="s">
        <v>717</v>
      </c>
      <c r="N36" s="1258">
        <v>1</v>
      </c>
      <c r="O36" s="1258">
        <v>13</v>
      </c>
      <c r="P36" s="1258" t="s">
        <v>717</v>
      </c>
      <c r="Q36" s="1258" t="s">
        <v>717</v>
      </c>
      <c r="R36" s="1258">
        <v>6</v>
      </c>
      <c r="S36" s="1258">
        <v>15</v>
      </c>
      <c r="T36" s="1258"/>
      <c r="U36" s="1258"/>
      <c r="V36" s="1258" t="s">
        <v>717</v>
      </c>
      <c r="W36" s="1258" t="s">
        <v>717</v>
      </c>
      <c r="X36" s="1258">
        <v>3</v>
      </c>
      <c r="Y36" s="1258">
        <v>3</v>
      </c>
      <c r="Z36" s="1258">
        <v>3</v>
      </c>
      <c r="AA36" s="1258">
        <v>22</v>
      </c>
      <c r="AB36" s="1258">
        <v>21</v>
      </c>
      <c r="AC36" s="1258">
        <v>63</v>
      </c>
      <c r="AD36" s="1258">
        <v>1</v>
      </c>
      <c r="AE36" s="1258">
        <v>1</v>
      </c>
      <c r="AF36" s="1258">
        <v>4</v>
      </c>
      <c r="AG36" s="1258">
        <v>7</v>
      </c>
      <c r="AH36" s="1258">
        <v>6</v>
      </c>
      <c r="AI36" s="1258">
        <v>38</v>
      </c>
      <c r="AJ36" s="1258" t="s">
        <v>717</v>
      </c>
      <c r="AK36" s="1258" t="s">
        <v>717</v>
      </c>
      <c r="AL36" s="1258">
        <v>2</v>
      </c>
      <c r="AM36" s="1258">
        <v>5</v>
      </c>
      <c r="AN36" s="1345" t="s">
        <v>1092</v>
      </c>
    </row>
    <row r="37" spans="1:40" s="1306" customFormat="1" ht="22.5" customHeight="1">
      <c r="A37" s="1327" t="s">
        <v>1096</v>
      </c>
      <c r="B37" s="1258">
        <v>165</v>
      </c>
      <c r="C37" s="1321">
        <v>1616</v>
      </c>
      <c r="D37" s="1258" t="s">
        <v>717</v>
      </c>
      <c r="E37" s="1258" t="s">
        <v>717</v>
      </c>
      <c r="F37" s="1258" t="s">
        <v>717</v>
      </c>
      <c r="G37" s="1258" t="s">
        <v>717</v>
      </c>
      <c r="H37" s="1258" t="s">
        <v>717</v>
      </c>
      <c r="I37" s="1258" t="s">
        <v>717</v>
      </c>
      <c r="J37" s="1258" t="s">
        <v>717</v>
      </c>
      <c r="K37" s="1258" t="s">
        <v>717</v>
      </c>
      <c r="L37" s="1258" t="s">
        <v>717</v>
      </c>
      <c r="M37" s="1258" t="s">
        <v>717</v>
      </c>
      <c r="N37" s="1258" t="s">
        <v>717</v>
      </c>
      <c r="O37" s="1258" t="s">
        <v>717</v>
      </c>
      <c r="P37" s="1258" t="s">
        <v>717</v>
      </c>
      <c r="Q37" s="1258" t="s">
        <v>717</v>
      </c>
      <c r="R37" s="1258">
        <v>66</v>
      </c>
      <c r="S37" s="1258">
        <v>529</v>
      </c>
      <c r="T37" s="1258"/>
      <c r="U37" s="1258"/>
      <c r="V37" s="1258">
        <v>6</v>
      </c>
      <c r="W37" s="1258">
        <v>89</v>
      </c>
      <c r="X37" s="1258">
        <v>7</v>
      </c>
      <c r="Y37" s="1258">
        <v>23</v>
      </c>
      <c r="Z37" s="1258">
        <v>2</v>
      </c>
      <c r="AA37" s="1258">
        <v>9</v>
      </c>
      <c r="AB37" s="1258">
        <v>38</v>
      </c>
      <c r="AC37" s="1258">
        <v>315</v>
      </c>
      <c r="AD37" s="1258">
        <v>26</v>
      </c>
      <c r="AE37" s="1258">
        <v>174</v>
      </c>
      <c r="AF37" s="1258">
        <v>6</v>
      </c>
      <c r="AG37" s="1258">
        <v>23</v>
      </c>
      <c r="AH37" s="1258">
        <v>6</v>
      </c>
      <c r="AI37" s="1258">
        <v>29</v>
      </c>
      <c r="AJ37" s="1258" t="s">
        <v>717</v>
      </c>
      <c r="AK37" s="1258" t="s">
        <v>717</v>
      </c>
      <c r="AL37" s="1258">
        <v>8</v>
      </c>
      <c r="AM37" s="1258">
        <v>425</v>
      </c>
      <c r="AN37" s="1345" t="s">
        <v>1096</v>
      </c>
    </row>
    <row r="38" spans="1:40" s="1306" customFormat="1" ht="22.5" customHeight="1">
      <c r="A38" s="1327" t="s">
        <v>1100</v>
      </c>
      <c r="B38" s="1258">
        <v>93</v>
      </c>
      <c r="C38" s="1321">
        <v>2953</v>
      </c>
      <c r="D38" s="1258" t="s">
        <v>717</v>
      </c>
      <c r="E38" s="1258" t="s">
        <v>717</v>
      </c>
      <c r="F38" s="1258" t="s">
        <v>717</v>
      </c>
      <c r="G38" s="1258" t="s">
        <v>717</v>
      </c>
      <c r="H38" s="1258">
        <v>1</v>
      </c>
      <c r="I38" s="1258">
        <v>17</v>
      </c>
      <c r="J38" s="1258">
        <v>3</v>
      </c>
      <c r="K38" s="1258">
        <v>14</v>
      </c>
      <c r="L38" s="1258" t="s">
        <v>717</v>
      </c>
      <c r="M38" s="1258" t="s">
        <v>717</v>
      </c>
      <c r="N38" s="1258">
        <v>4</v>
      </c>
      <c r="O38" s="1258">
        <v>53</v>
      </c>
      <c r="P38" s="1258" t="s">
        <v>717</v>
      </c>
      <c r="Q38" s="1258" t="s">
        <v>717</v>
      </c>
      <c r="R38" s="1258">
        <v>18</v>
      </c>
      <c r="S38" s="1258">
        <v>126</v>
      </c>
      <c r="T38" s="1258"/>
      <c r="U38" s="1258"/>
      <c r="V38" s="1258">
        <v>31</v>
      </c>
      <c r="W38" s="1258">
        <v>669</v>
      </c>
      <c r="X38" s="1258">
        <v>11</v>
      </c>
      <c r="Y38" s="1258">
        <v>33</v>
      </c>
      <c r="Z38" s="1258" t="s">
        <v>717</v>
      </c>
      <c r="AA38" s="1258" t="s">
        <v>717</v>
      </c>
      <c r="AB38" s="1258">
        <v>6</v>
      </c>
      <c r="AC38" s="1258">
        <v>15</v>
      </c>
      <c r="AD38" s="1258">
        <v>3</v>
      </c>
      <c r="AE38" s="1258">
        <v>19</v>
      </c>
      <c r="AF38" s="1258" t="s">
        <v>717</v>
      </c>
      <c r="AG38" s="1258" t="s">
        <v>717</v>
      </c>
      <c r="AH38" s="1258">
        <v>2</v>
      </c>
      <c r="AI38" s="1258">
        <v>27</v>
      </c>
      <c r="AJ38" s="1258" t="s">
        <v>717</v>
      </c>
      <c r="AK38" s="1258" t="s">
        <v>717</v>
      </c>
      <c r="AL38" s="1258">
        <v>14</v>
      </c>
      <c r="AM38" s="1258">
        <v>1980</v>
      </c>
      <c r="AN38" s="1345" t="s">
        <v>1100</v>
      </c>
    </row>
    <row r="39" spans="1:40" s="1306" customFormat="1" ht="22.5" customHeight="1">
      <c r="A39" s="1327" t="s">
        <v>1110</v>
      </c>
      <c r="B39" s="1258">
        <v>48</v>
      </c>
      <c r="C39" s="1321">
        <v>253</v>
      </c>
      <c r="D39" s="1258" t="s">
        <v>717</v>
      </c>
      <c r="E39" s="1258" t="s">
        <v>717</v>
      </c>
      <c r="F39" s="1258" t="s">
        <v>717</v>
      </c>
      <c r="G39" s="1258" t="s">
        <v>717</v>
      </c>
      <c r="H39" s="1258">
        <v>8</v>
      </c>
      <c r="I39" s="1258">
        <v>26</v>
      </c>
      <c r="J39" s="1258">
        <v>5</v>
      </c>
      <c r="K39" s="1258">
        <v>43</v>
      </c>
      <c r="L39" s="1258" t="s">
        <v>717</v>
      </c>
      <c r="M39" s="1258" t="s">
        <v>717</v>
      </c>
      <c r="N39" s="1258" t="s">
        <v>717</v>
      </c>
      <c r="O39" s="1258" t="s">
        <v>717</v>
      </c>
      <c r="P39" s="1258" t="s">
        <v>717</v>
      </c>
      <c r="Q39" s="1258" t="s">
        <v>717</v>
      </c>
      <c r="R39" s="1258">
        <v>11</v>
      </c>
      <c r="S39" s="1258">
        <v>65</v>
      </c>
      <c r="T39" s="1258"/>
      <c r="U39" s="1258"/>
      <c r="V39" s="1258" t="s">
        <v>717</v>
      </c>
      <c r="W39" s="1258" t="s">
        <v>717</v>
      </c>
      <c r="X39" s="1258">
        <v>4</v>
      </c>
      <c r="Y39" s="1258">
        <v>5</v>
      </c>
      <c r="Z39" s="1258" t="s">
        <v>717</v>
      </c>
      <c r="AA39" s="1258" t="s">
        <v>717</v>
      </c>
      <c r="AB39" s="1258">
        <v>2</v>
      </c>
      <c r="AC39" s="1258">
        <v>20</v>
      </c>
      <c r="AD39" s="1258">
        <v>4</v>
      </c>
      <c r="AE39" s="1258">
        <v>16</v>
      </c>
      <c r="AF39" s="1258">
        <v>3</v>
      </c>
      <c r="AG39" s="1258">
        <v>3</v>
      </c>
      <c r="AH39" s="1258">
        <v>5</v>
      </c>
      <c r="AI39" s="1258">
        <v>64</v>
      </c>
      <c r="AJ39" s="1258">
        <v>1</v>
      </c>
      <c r="AK39" s="1258">
        <v>4</v>
      </c>
      <c r="AL39" s="1258">
        <v>5</v>
      </c>
      <c r="AM39" s="1258">
        <v>7</v>
      </c>
      <c r="AN39" s="1345" t="s">
        <v>1110</v>
      </c>
    </row>
    <row r="40" spans="1:40" s="1306" customFormat="1" ht="16.399999999999999" customHeight="1">
      <c r="A40" s="1327"/>
      <c r="B40" s="1343"/>
      <c r="C40" s="1258"/>
      <c r="D40" s="1258"/>
      <c r="E40" s="1258"/>
      <c r="F40" s="1258"/>
      <c r="G40" s="1258"/>
      <c r="H40" s="1258"/>
      <c r="I40" s="1258"/>
      <c r="J40" s="1258"/>
      <c r="K40" s="1258"/>
      <c r="L40" s="1258"/>
      <c r="M40" s="1258"/>
      <c r="N40" s="1258"/>
      <c r="O40" s="1258"/>
      <c r="P40" s="1258"/>
      <c r="Q40" s="1258"/>
      <c r="R40" s="1258"/>
      <c r="S40" s="1258"/>
      <c r="T40" s="1258"/>
      <c r="U40" s="1258"/>
      <c r="V40" s="1258"/>
      <c r="W40" s="1258"/>
      <c r="X40" s="1258"/>
      <c r="Y40" s="1258"/>
      <c r="Z40" s="1258"/>
      <c r="AA40" s="1258"/>
      <c r="AB40" s="1258"/>
      <c r="AC40" s="1258"/>
      <c r="AD40" s="1258"/>
      <c r="AE40" s="1258"/>
      <c r="AF40" s="1258"/>
      <c r="AG40" s="1258"/>
      <c r="AH40" s="1258"/>
      <c r="AI40" s="1258"/>
      <c r="AJ40" s="1258"/>
      <c r="AK40" s="1258"/>
      <c r="AL40" s="1258"/>
      <c r="AM40" s="1258"/>
      <c r="AN40" s="1345"/>
    </row>
    <row r="41" spans="1:40" s="1306" customFormat="1" ht="22.5" customHeight="1">
      <c r="A41" s="1327" t="s">
        <v>3011</v>
      </c>
      <c r="B41" s="1258">
        <v>160</v>
      </c>
      <c r="C41" s="1321">
        <v>1652</v>
      </c>
      <c r="D41" s="1258">
        <v>1</v>
      </c>
      <c r="E41" s="1258">
        <v>1</v>
      </c>
      <c r="F41" s="1321" t="s">
        <v>717</v>
      </c>
      <c r="G41" s="1321" t="s">
        <v>717</v>
      </c>
      <c r="H41" s="1258">
        <v>10</v>
      </c>
      <c r="I41" s="1321">
        <v>108</v>
      </c>
      <c r="J41" s="1258">
        <v>33</v>
      </c>
      <c r="K41" s="1321">
        <v>663</v>
      </c>
      <c r="L41" s="1321" t="s">
        <v>717</v>
      </c>
      <c r="M41" s="1321" t="s">
        <v>717</v>
      </c>
      <c r="N41" s="1321" t="s">
        <v>717</v>
      </c>
      <c r="O41" s="1321" t="s">
        <v>717</v>
      </c>
      <c r="P41" s="1258">
        <v>4</v>
      </c>
      <c r="Q41" s="1321">
        <v>68</v>
      </c>
      <c r="R41" s="1258">
        <v>56</v>
      </c>
      <c r="S41" s="1321">
        <v>505</v>
      </c>
      <c r="T41" s="1321"/>
      <c r="U41" s="1321"/>
      <c r="V41" s="1258">
        <v>1</v>
      </c>
      <c r="W41" s="1321">
        <v>6</v>
      </c>
      <c r="X41" s="1258">
        <v>6</v>
      </c>
      <c r="Y41" s="1321">
        <v>10</v>
      </c>
      <c r="Z41" s="1258">
        <v>6</v>
      </c>
      <c r="AA41" s="1321">
        <v>34</v>
      </c>
      <c r="AB41" s="1258">
        <v>8</v>
      </c>
      <c r="AC41" s="1321">
        <v>36</v>
      </c>
      <c r="AD41" s="1258">
        <v>16</v>
      </c>
      <c r="AE41" s="1321">
        <v>86</v>
      </c>
      <c r="AF41" s="1258">
        <v>2</v>
      </c>
      <c r="AG41" s="1321">
        <v>4</v>
      </c>
      <c r="AH41" s="1258">
        <v>9</v>
      </c>
      <c r="AI41" s="1321">
        <v>86</v>
      </c>
      <c r="AJ41" s="1321" t="s">
        <v>717</v>
      </c>
      <c r="AK41" s="1321" t="s">
        <v>717</v>
      </c>
      <c r="AL41" s="1258">
        <v>8</v>
      </c>
      <c r="AM41" s="1321">
        <v>45</v>
      </c>
      <c r="AN41" s="1345" t="s">
        <v>3011</v>
      </c>
    </row>
    <row r="42" spans="1:40" s="1306" customFormat="1" ht="22.5" customHeight="1">
      <c r="A42" s="1327" t="s">
        <v>1103</v>
      </c>
      <c r="B42" s="1258">
        <v>57</v>
      </c>
      <c r="C42" s="1321">
        <v>204</v>
      </c>
      <c r="D42" s="1258" t="s">
        <v>717</v>
      </c>
      <c r="E42" s="1258" t="s">
        <v>717</v>
      </c>
      <c r="F42" s="1258" t="s">
        <v>717</v>
      </c>
      <c r="G42" s="1258" t="s">
        <v>717</v>
      </c>
      <c r="H42" s="1258">
        <v>10</v>
      </c>
      <c r="I42" s="1258">
        <v>43</v>
      </c>
      <c r="J42" s="1258">
        <v>5</v>
      </c>
      <c r="K42" s="1258">
        <v>34</v>
      </c>
      <c r="L42" s="1258" t="s">
        <v>717</v>
      </c>
      <c r="M42" s="1258" t="s">
        <v>717</v>
      </c>
      <c r="N42" s="1258" t="s">
        <v>717</v>
      </c>
      <c r="O42" s="1258" t="s">
        <v>717</v>
      </c>
      <c r="P42" s="1258">
        <v>3</v>
      </c>
      <c r="Q42" s="1258">
        <v>19</v>
      </c>
      <c r="R42" s="1258">
        <v>7</v>
      </c>
      <c r="S42" s="1258">
        <v>14</v>
      </c>
      <c r="T42" s="1258"/>
      <c r="U42" s="1258"/>
      <c r="V42" s="1258">
        <v>1</v>
      </c>
      <c r="W42" s="1258">
        <v>1</v>
      </c>
      <c r="X42" s="1258">
        <v>20</v>
      </c>
      <c r="Y42" s="1258">
        <v>21</v>
      </c>
      <c r="Z42" s="1258">
        <v>1</v>
      </c>
      <c r="AA42" s="1258">
        <v>4</v>
      </c>
      <c r="AB42" s="1258">
        <v>3</v>
      </c>
      <c r="AC42" s="1258">
        <v>29</v>
      </c>
      <c r="AD42" s="1258">
        <v>1</v>
      </c>
      <c r="AE42" s="1258">
        <v>1</v>
      </c>
      <c r="AF42" s="1258">
        <v>1</v>
      </c>
      <c r="AG42" s="1258">
        <v>2</v>
      </c>
      <c r="AH42" s="1258">
        <v>2</v>
      </c>
      <c r="AI42" s="1258">
        <v>27</v>
      </c>
      <c r="AJ42" s="1258" t="s">
        <v>717</v>
      </c>
      <c r="AK42" s="1258" t="s">
        <v>717</v>
      </c>
      <c r="AL42" s="1258">
        <v>3</v>
      </c>
      <c r="AM42" s="1258">
        <v>9</v>
      </c>
      <c r="AN42" s="1345" t="s">
        <v>1103</v>
      </c>
    </row>
    <row r="43" spans="1:40" s="1306" customFormat="1" ht="22.5" customHeight="1">
      <c r="A43" s="1327" t="s">
        <v>3012</v>
      </c>
      <c r="B43" s="1258">
        <v>234</v>
      </c>
      <c r="C43" s="1321">
        <v>1735</v>
      </c>
      <c r="D43" s="1321" t="s">
        <v>717</v>
      </c>
      <c r="E43" s="1321" t="s">
        <v>717</v>
      </c>
      <c r="F43" s="1321" t="s">
        <v>717</v>
      </c>
      <c r="G43" s="1321" t="s">
        <v>717</v>
      </c>
      <c r="H43" s="1258">
        <v>28</v>
      </c>
      <c r="I43" s="1321">
        <v>186</v>
      </c>
      <c r="J43" s="1258">
        <v>37</v>
      </c>
      <c r="K43" s="1321">
        <v>450</v>
      </c>
      <c r="L43" s="1321" t="s">
        <v>717</v>
      </c>
      <c r="M43" s="1321" t="s">
        <v>717</v>
      </c>
      <c r="N43" s="1321" t="s">
        <v>717</v>
      </c>
      <c r="O43" s="1321" t="s">
        <v>717</v>
      </c>
      <c r="P43" s="1258">
        <v>6</v>
      </c>
      <c r="Q43" s="1321">
        <v>68</v>
      </c>
      <c r="R43" s="1258">
        <v>51</v>
      </c>
      <c r="S43" s="1321">
        <v>473</v>
      </c>
      <c r="T43" s="1321"/>
      <c r="U43" s="1321"/>
      <c r="V43" s="1258">
        <v>4</v>
      </c>
      <c r="W43" s="1321">
        <v>21</v>
      </c>
      <c r="X43" s="1258">
        <v>19</v>
      </c>
      <c r="Y43" s="1321">
        <v>45</v>
      </c>
      <c r="Z43" s="1258">
        <v>4</v>
      </c>
      <c r="AA43" s="1321">
        <v>17</v>
      </c>
      <c r="AB43" s="1258">
        <v>13</v>
      </c>
      <c r="AC43" s="1321">
        <v>27</v>
      </c>
      <c r="AD43" s="1258">
        <v>28</v>
      </c>
      <c r="AE43" s="1321">
        <v>121</v>
      </c>
      <c r="AF43" s="1258">
        <v>4</v>
      </c>
      <c r="AG43" s="1321">
        <v>8</v>
      </c>
      <c r="AH43" s="1258">
        <v>20</v>
      </c>
      <c r="AI43" s="1321">
        <v>161</v>
      </c>
      <c r="AJ43" s="1258">
        <v>2</v>
      </c>
      <c r="AK43" s="1321">
        <v>15</v>
      </c>
      <c r="AL43" s="1258">
        <v>18</v>
      </c>
      <c r="AM43" s="1321">
        <v>143</v>
      </c>
      <c r="AN43" s="1345" t="s">
        <v>3012</v>
      </c>
    </row>
    <row r="44" spans="1:40" s="1306" customFormat="1" ht="22.5" customHeight="1">
      <c r="A44" s="1327" t="s">
        <v>3013</v>
      </c>
      <c r="B44" s="1258">
        <v>31</v>
      </c>
      <c r="C44" s="1321">
        <v>144</v>
      </c>
      <c r="D44" s="1258">
        <v>1</v>
      </c>
      <c r="E44" s="1258">
        <v>3</v>
      </c>
      <c r="F44" s="1321" t="s">
        <v>717</v>
      </c>
      <c r="G44" s="1321" t="s">
        <v>717</v>
      </c>
      <c r="H44" s="1258">
        <v>4</v>
      </c>
      <c r="I44" s="1321">
        <v>26</v>
      </c>
      <c r="J44" s="1258">
        <v>7</v>
      </c>
      <c r="K44" s="1321">
        <v>76</v>
      </c>
      <c r="L44" s="1258">
        <v>1</v>
      </c>
      <c r="M44" s="1321">
        <v>3</v>
      </c>
      <c r="N44" s="1258">
        <v>1</v>
      </c>
      <c r="O44" s="1258">
        <v>2</v>
      </c>
      <c r="P44" s="1321" t="s">
        <v>717</v>
      </c>
      <c r="Q44" s="1321" t="s">
        <v>717</v>
      </c>
      <c r="R44" s="1258">
        <v>1</v>
      </c>
      <c r="S44" s="1321">
        <v>2</v>
      </c>
      <c r="T44" s="1321"/>
      <c r="U44" s="1321"/>
      <c r="V44" s="1258">
        <v>1</v>
      </c>
      <c r="W44" s="1258">
        <v>4</v>
      </c>
      <c r="X44" s="1258">
        <v>1</v>
      </c>
      <c r="Y44" s="1321">
        <v>1</v>
      </c>
      <c r="Z44" s="1321" t="s">
        <v>717</v>
      </c>
      <c r="AA44" s="1321" t="s">
        <v>717</v>
      </c>
      <c r="AB44" s="1258">
        <v>1</v>
      </c>
      <c r="AC44" s="1258">
        <v>1</v>
      </c>
      <c r="AD44" s="1258">
        <v>1</v>
      </c>
      <c r="AE44" s="1321">
        <v>1</v>
      </c>
      <c r="AF44" s="1321" t="s">
        <v>717</v>
      </c>
      <c r="AG44" s="1321" t="s">
        <v>717</v>
      </c>
      <c r="AH44" s="1258">
        <v>1</v>
      </c>
      <c r="AI44" s="1258">
        <v>2</v>
      </c>
      <c r="AJ44" s="1258">
        <v>1</v>
      </c>
      <c r="AK44" s="1321">
        <v>4</v>
      </c>
      <c r="AL44" s="1258">
        <v>10</v>
      </c>
      <c r="AM44" s="1321">
        <v>19</v>
      </c>
      <c r="AN44" s="1345" t="s">
        <v>3013</v>
      </c>
    </row>
    <row r="45" spans="1:40" s="1306" customFormat="1" ht="22.5" customHeight="1">
      <c r="A45" s="1325" t="s">
        <v>3014</v>
      </c>
      <c r="B45" s="1258">
        <v>40</v>
      </c>
      <c r="C45" s="1321">
        <v>179</v>
      </c>
      <c r="D45" s="1321" t="s">
        <v>717</v>
      </c>
      <c r="E45" s="1321" t="s">
        <v>717</v>
      </c>
      <c r="F45" s="1321" t="s">
        <v>717</v>
      </c>
      <c r="G45" s="1321" t="s">
        <v>717</v>
      </c>
      <c r="H45" s="1258">
        <v>1</v>
      </c>
      <c r="I45" s="1321">
        <v>1</v>
      </c>
      <c r="J45" s="1258">
        <v>10</v>
      </c>
      <c r="K45" s="1321">
        <v>64</v>
      </c>
      <c r="L45" s="1321" t="s">
        <v>717</v>
      </c>
      <c r="M45" s="1321" t="s">
        <v>717</v>
      </c>
      <c r="N45" s="1321" t="s">
        <v>717</v>
      </c>
      <c r="O45" s="1321" t="s">
        <v>717</v>
      </c>
      <c r="P45" s="1258">
        <v>3</v>
      </c>
      <c r="Q45" s="1321">
        <v>32</v>
      </c>
      <c r="R45" s="1258">
        <v>10</v>
      </c>
      <c r="S45" s="1321">
        <v>21</v>
      </c>
      <c r="T45" s="1321"/>
      <c r="U45" s="1321"/>
      <c r="V45" s="1321" t="s">
        <v>717</v>
      </c>
      <c r="W45" s="1321" t="s">
        <v>717</v>
      </c>
      <c r="X45" s="1321" t="s">
        <v>717</v>
      </c>
      <c r="Y45" s="1321" t="s">
        <v>717</v>
      </c>
      <c r="Z45" s="1258">
        <v>1</v>
      </c>
      <c r="AA45" s="1321">
        <v>2</v>
      </c>
      <c r="AB45" s="1321" t="s">
        <v>717</v>
      </c>
      <c r="AC45" s="1321" t="s">
        <v>717</v>
      </c>
      <c r="AD45" s="1258">
        <v>6</v>
      </c>
      <c r="AE45" s="1321">
        <v>6</v>
      </c>
      <c r="AF45" s="1258">
        <v>1</v>
      </c>
      <c r="AG45" s="1321">
        <v>2</v>
      </c>
      <c r="AH45" s="1258">
        <v>6</v>
      </c>
      <c r="AI45" s="1321">
        <v>47</v>
      </c>
      <c r="AJ45" s="1321" t="s">
        <v>717</v>
      </c>
      <c r="AK45" s="1321" t="s">
        <v>717</v>
      </c>
      <c r="AL45" s="1258">
        <v>2</v>
      </c>
      <c r="AM45" s="1321">
        <v>4</v>
      </c>
      <c r="AN45" s="1345" t="s">
        <v>3014</v>
      </c>
    </row>
    <row r="46" spans="1:40" s="1306" customFormat="1" ht="16.399999999999999" customHeight="1">
      <c r="A46" s="1327"/>
      <c r="B46" s="1343"/>
      <c r="C46" s="1258"/>
      <c r="D46" s="1258"/>
      <c r="E46" s="1258"/>
      <c r="F46" s="1258"/>
      <c r="G46" s="1258"/>
      <c r="H46" s="1258"/>
      <c r="I46" s="1258"/>
      <c r="J46" s="1258"/>
      <c r="K46" s="1258"/>
      <c r="L46" s="1258"/>
      <c r="M46" s="1258"/>
      <c r="N46" s="1258"/>
      <c r="O46" s="1258"/>
      <c r="P46" s="1258"/>
      <c r="Q46" s="1258"/>
      <c r="R46" s="1258"/>
      <c r="S46" s="1258"/>
      <c r="T46" s="1258"/>
      <c r="U46" s="1258"/>
      <c r="V46" s="1258"/>
      <c r="W46" s="1258"/>
      <c r="X46" s="1258"/>
      <c r="Y46" s="1258"/>
      <c r="Z46" s="1258"/>
      <c r="AA46" s="1258"/>
      <c r="AB46" s="1258"/>
      <c r="AC46" s="1258"/>
      <c r="AD46" s="1258"/>
      <c r="AE46" s="1258"/>
      <c r="AF46" s="1258"/>
      <c r="AG46" s="1258"/>
      <c r="AH46" s="1258"/>
      <c r="AI46" s="1258"/>
      <c r="AJ46" s="1258"/>
      <c r="AK46" s="1258"/>
      <c r="AL46" s="1258"/>
      <c r="AM46" s="1258"/>
      <c r="AN46" s="1345"/>
    </row>
    <row r="47" spans="1:40" s="1306" customFormat="1" ht="22.5" customHeight="1">
      <c r="A47" s="1327" t="s">
        <v>1604</v>
      </c>
      <c r="B47" s="1258">
        <v>42</v>
      </c>
      <c r="C47" s="1321">
        <v>193</v>
      </c>
      <c r="D47" s="1258" t="s">
        <v>717</v>
      </c>
      <c r="E47" s="1258" t="s">
        <v>717</v>
      </c>
      <c r="F47" s="1258" t="s">
        <v>717</v>
      </c>
      <c r="G47" s="1258" t="s">
        <v>717</v>
      </c>
      <c r="H47" s="1258">
        <v>1</v>
      </c>
      <c r="I47" s="1258">
        <v>6</v>
      </c>
      <c r="J47" s="1258">
        <v>6</v>
      </c>
      <c r="K47" s="1258">
        <v>27</v>
      </c>
      <c r="L47" s="1258" t="s">
        <v>717</v>
      </c>
      <c r="M47" s="1258" t="s">
        <v>717</v>
      </c>
      <c r="N47" s="1258">
        <v>1</v>
      </c>
      <c r="O47" s="1258">
        <v>6</v>
      </c>
      <c r="P47" s="1258" t="s">
        <v>717</v>
      </c>
      <c r="Q47" s="1258" t="s">
        <v>717</v>
      </c>
      <c r="R47" s="1258">
        <v>9</v>
      </c>
      <c r="S47" s="1258">
        <v>39</v>
      </c>
      <c r="T47" s="1258"/>
      <c r="U47" s="1258"/>
      <c r="V47" s="1258" t="s">
        <v>717</v>
      </c>
      <c r="W47" s="1258" t="s">
        <v>717</v>
      </c>
      <c r="X47" s="1258">
        <v>3</v>
      </c>
      <c r="Y47" s="1258">
        <v>5</v>
      </c>
      <c r="Z47" s="1258">
        <v>5</v>
      </c>
      <c r="AA47" s="1258">
        <v>16</v>
      </c>
      <c r="AB47" s="1258">
        <v>1</v>
      </c>
      <c r="AC47" s="1258">
        <v>1</v>
      </c>
      <c r="AD47" s="1258">
        <v>6</v>
      </c>
      <c r="AE47" s="1258">
        <v>16</v>
      </c>
      <c r="AF47" s="1258">
        <v>3</v>
      </c>
      <c r="AG47" s="1258">
        <v>24</v>
      </c>
      <c r="AH47" s="1258">
        <v>1</v>
      </c>
      <c r="AI47" s="1258">
        <v>2</v>
      </c>
      <c r="AJ47" s="1258" t="s">
        <v>717</v>
      </c>
      <c r="AK47" s="1258" t="s">
        <v>717</v>
      </c>
      <c r="AL47" s="1258">
        <v>6</v>
      </c>
      <c r="AM47" s="1258">
        <v>51</v>
      </c>
      <c r="AN47" s="1345" t="s">
        <v>1604</v>
      </c>
    </row>
    <row r="48" spans="1:40" s="1306" customFormat="1" ht="22.5" customHeight="1">
      <c r="A48" s="1327" t="s">
        <v>3015</v>
      </c>
      <c r="B48" s="1258">
        <v>18</v>
      </c>
      <c r="C48" s="1321">
        <v>46</v>
      </c>
      <c r="D48" s="1321" t="s">
        <v>717</v>
      </c>
      <c r="E48" s="1321" t="s">
        <v>717</v>
      </c>
      <c r="F48" s="1321" t="s">
        <v>717</v>
      </c>
      <c r="G48" s="1321" t="s">
        <v>717</v>
      </c>
      <c r="H48" s="1258">
        <v>2</v>
      </c>
      <c r="I48" s="1321">
        <v>12</v>
      </c>
      <c r="J48" s="1258">
        <v>2</v>
      </c>
      <c r="K48" s="1321">
        <v>3</v>
      </c>
      <c r="L48" s="1321" t="s">
        <v>717</v>
      </c>
      <c r="M48" s="1321" t="s">
        <v>717</v>
      </c>
      <c r="N48" s="1258">
        <v>2</v>
      </c>
      <c r="O48" s="1321">
        <v>6</v>
      </c>
      <c r="P48" s="1258">
        <v>3</v>
      </c>
      <c r="Q48" s="1321">
        <v>10</v>
      </c>
      <c r="R48" s="1258">
        <v>4</v>
      </c>
      <c r="S48" s="1321">
        <v>6</v>
      </c>
      <c r="T48" s="1321"/>
      <c r="U48" s="1321"/>
      <c r="V48" s="1321" t="s">
        <v>717</v>
      </c>
      <c r="W48" s="1321" t="s">
        <v>717</v>
      </c>
      <c r="X48" s="1321" t="s">
        <v>717</v>
      </c>
      <c r="Y48" s="1321" t="s">
        <v>717</v>
      </c>
      <c r="Z48" s="1258">
        <v>4</v>
      </c>
      <c r="AA48" s="1321">
        <v>8</v>
      </c>
      <c r="AB48" s="1321" t="s">
        <v>717</v>
      </c>
      <c r="AC48" s="1321" t="s">
        <v>717</v>
      </c>
      <c r="AD48" s="1321" t="s">
        <v>717</v>
      </c>
      <c r="AE48" s="1321" t="s">
        <v>717</v>
      </c>
      <c r="AF48" s="1258">
        <v>1</v>
      </c>
      <c r="AG48" s="1321">
        <v>1</v>
      </c>
      <c r="AH48" s="1321" t="s">
        <v>717</v>
      </c>
      <c r="AI48" s="1321" t="s">
        <v>717</v>
      </c>
      <c r="AJ48" s="1321" t="s">
        <v>717</v>
      </c>
      <c r="AK48" s="1321" t="s">
        <v>717</v>
      </c>
      <c r="AL48" s="1321" t="s">
        <v>717</v>
      </c>
      <c r="AM48" s="1321" t="s">
        <v>717</v>
      </c>
      <c r="AN48" s="1345" t="s">
        <v>3015</v>
      </c>
    </row>
    <row r="49" spans="1:40" s="1306" customFormat="1" ht="22.5" customHeight="1" thickBot="1">
      <c r="A49" s="1355" t="s">
        <v>968</v>
      </c>
      <c r="B49" s="1356">
        <v>93</v>
      </c>
      <c r="C49" s="1329">
        <v>377</v>
      </c>
      <c r="D49" s="1329" t="s">
        <v>717</v>
      </c>
      <c r="E49" s="1329" t="s">
        <v>717</v>
      </c>
      <c r="F49" s="1329" t="s">
        <v>717</v>
      </c>
      <c r="G49" s="1329" t="s">
        <v>717</v>
      </c>
      <c r="H49" s="1329">
        <v>4</v>
      </c>
      <c r="I49" s="1329">
        <v>65</v>
      </c>
      <c r="J49" s="1329">
        <v>1</v>
      </c>
      <c r="K49" s="1329">
        <v>4</v>
      </c>
      <c r="L49" s="1329" t="s">
        <v>717</v>
      </c>
      <c r="M49" s="1329" t="s">
        <v>717</v>
      </c>
      <c r="N49" s="1329">
        <v>2</v>
      </c>
      <c r="O49" s="1329">
        <v>5</v>
      </c>
      <c r="P49" s="1329" t="s">
        <v>717</v>
      </c>
      <c r="Q49" s="1329" t="s">
        <v>717</v>
      </c>
      <c r="R49" s="1329">
        <v>11</v>
      </c>
      <c r="S49" s="1329">
        <v>36</v>
      </c>
      <c r="T49" s="1321"/>
      <c r="U49" s="1321"/>
      <c r="V49" s="1329">
        <v>2</v>
      </c>
      <c r="W49" s="1329">
        <v>3</v>
      </c>
      <c r="X49" s="1329">
        <v>9</v>
      </c>
      <c r="Y49" s="1329">
        <v>17</v>
      </c>
      <c r="Z49" s="1329">
        <v>46</v>
      </c>
      <c r="AA49" s="1329">
        <v>170</v>
      </c>
      <c r="AB49" s="1329">
        <v>4</v>
      </c>
      <c r="AC49" s="1329">
        <v>31</v>
      </c>
      <c r="AD49" s="1329">
        <v>3</v>
      </c>
      <c r="AE49" s="1329">
        <v>15</v>
      </c>
      <c r="AF49" s="1329">
        <v>2</v>
      </c>
      <c r="AG49" s="1329">
        <v>4</v>
      </c>
      <c r="AH49" s="1329">
        <v>2</v>
      </c>
      <c r="AI49" s="1329">
        <v>12</v>
      </c>
      <c r="AJ49" s="1329" t="s">
        <v>717</v>
      </c>
      <c r="AK49" s="1329" t="s">
        <v>717</v>
      </c>
      <c r="AL49" s="1329">
        <v>7</v>
      </c>
      <c r="AM49" s="1329">
        <v>15</v>
      </c>
      <c r="AN49" s="1357" t="s">
        <v>968</v>
      </c>
    </row>
    <row r="50" spans="1:40" s="1306" customFormat="1">
      <c r="A50" s="1181" t="s">
        <v>2943</v>
      </c>
      <c r="B50" s="1358"/>
      <c r="C50" s="1359"/>
      <c r="D50" s="1359"/>
      <c r="E50" s="1359"/>
      <c r="F50" s="1359"/>
      <c r="G50" s="1359"/>
      <c r="H50" s="1359"/>
      <c r="I50" s="1359"/>
      <c r="J50" s="1359"/>
      <c r="K50" s="1359"/>
      <c r="L50" s="1359"/>
      <c r="M50" s="1359"/>
      <c r="N50" s="1359"/>
      <c r="O50" s="1359"/>
      <c r="P50" s="1359"/>
      <c r="Q50" s="1359"/>
      <c r="R50" s="1359"/>
      <c r="S50" s="1359"/>
      <c r="T50" s="1360"/>
      <c r="U50" s="1360"/>
      <c r="V50" s="1359"/>
      <c r="W50" s="1359"/>
      <c r="X50" s="1359"/>
      <c r="Y50" s="1359"/>
      <c r="Z50" s="1359"/>
      <c r="AA50" s="1359"/>
      <c r="AB50" s="1359"/>
      <c r="AC50" s="1359"/>
      <c r="AD50" s="1359"/>
      <c r="AE50" s="1359"/>
      <c r="AF50" s="1359"/>
      <c r="AG50" s="1359"/>
      <c r="AH50" s="1359"/>
      <c r="AI50" s="1359"/>
      <c r="AJ50" s="1359"/>
      <c r="AK50" s="1359"/>
      <c r="AL50" s="1359"/>
      <c r="AM50" s="1359"/>
      <c r="AN50" s="1361"/>
    </row>
    <row r="51" spans="1:40" s="1306" customFormat="1" ht="13.25" customHeight="1">
      <c r="A51" s="1341" t="s">
        <v>2944</v>
      </c>
      <c r="AN51" s="1362"/>
    </row>
    <row r="52" spans="1:40" s="1305" customFormat="1" ht="13.5" customHeight="1">
      <c r="A52" s="3557" t="s">
        <v>2800</v>
      </c>
      <c r="B52" s="3572"/>
      <c r="C52" s="3572"/>
      <c r="D52" s="3572"/>
      <c r="E52" s="1363"/>
      <c r="F52" s="1363"/>
      <c r="G52" s="1363"/>
      <c r="H52" s="1363"/>
      <c r="I52" s="1363"/>
      <c r="J52" s="1363"/>
      <c r="K52" s="1363"/>
      <c r="L52" s="1363"/>
      <c r="M52" s="1363"/>
      <c r="N52" s="1363"/>
      <c r="O52" s="1363"/>
      <c r="P52" s="1363"/>
      <c r="Q52" s="1363"/>
      <c r="R52" s="1363"/>
      <c r="S52" s="1363"/>
      <c r="T52" s="1363"/>
      <c r="U52" s="1363"/>
      <c r="V52" s="1363"/>
      <c r="W52" s="1363"/>
      <c r="X52" s="1363"/>
      <c r="Y52" s="1363"/>
      <c r="Z52" s="1363"/>
      <c r="AA52" s="1363"/>
      <c r="AB52" s="1363"/>
      <c r="AC52" s="1363"/>
      <c r="AD52" s="1363"/>
      <c r="AE52" s="1363"/>
      <c r="AF52" s="1363"/>
      <c r="AG52" s="1363"/>
      <c r="AH52" s="1363"/>
      <c r="AI52" s="1364"/>
      <c r="AN52" s="1362"/>
    </row>
    <row r="53" spans="1:40" s="1306" customFormat="1" ht="13.25" customHeight="1">
      <c r="A53" s="3557" t="s">
        <v>2945</v>
      </c>
      <c r="B53" s="3572"/>
      <c r="C53" s="3572"/>
      <c r="D53" s="3572"/>
      <c r="E53" s="1365"/>
      <c r="F53" s="1365"/>
      <c r="G53" s="1365"/>
      <c r="H53" s="1365"/>
      <c r="I53" s="1365"/>
      <c r="J53" s="1365"/>
      <c r="K53" s="1365"/>
      <c r="L53" s="1365"/>
      <c r="M53" s="1365"/>
      <c r="N53" s="1365"/>
      <c r="O53" s="1365"/>
      <c r="P53" s="1365"/>
      <c r="Q53" s="1365"/>
      <c r="R53" s="1365"/>
      <c r="S53" s="1365"/>
      <c r="T53" s="1365"/>
      <c r="U53" s="1365"/>
      <c r="V53" s="1365"/>
      <c r="W53" s="1365"/>
      <c r="X53" s="1365"/>
      <c r="Y53" s="1365"/>
      <c r="Z53" s="1365"/>
      <c r="AA53" s="1362"/>
      <c r="AB53" s="1362"/>
      <c r="AC53" s="1362"/>
      <c r="AD53" s="1362"/>
      <c r="AE53" s="1362"/>
      <c r="AF53" s="1362"/>
      <c r="AG53" s="1362"/>
      <c r="AH53" s="1362"/>
      <c r="AI53" s="1362"/>
      <c r="AJ53" s="1364"/>
      <c r="AK53" s="1364"/>
      <c r="AL53" s="1364"/>
      <c r="AM53" s="1364"/>
      <c r="AN53" s="1362"/>
    </row>
    <row r="54" spans="1:40" s="1305" customFormat="1" ht="12.9" customHeight="1">
      <c r="B54" s="1363"/>
      <c r="C54" s="1363"/>
      <c r="D54" s="1363"/>
      <c r="E54" s="1363"/>
      <c r="F54" s="1363"/>
      <c r="G54" s="1363"/>
      <c r="H54" s="1363"/>
      <c r="I54" s="1363"/>
      <c r="J54" s="1363"/>
      <c r="K54" s="1363"/>
      <c r="L54" s="1363"/>
      <c r="M54" s="1363"/>
      <c r="N54" s="1363"/>
      <c r="O54" s="1363"/>
      <c r="P54" s="1363"/>
      <c r="Q54" s="1363"/>
      <c r="R54" s="1363"/>
      <c r="S54" s="1363"/>
      <c r="T54" s="1363"/>
      <c r="U54" s="1363"/>
      <c r="V54" s="1363"/>
      <c r="W54" s="1363"/>
      <c r="X54" s="1363"/>
      <c r="Y54" s="1363"/>
      <c r="Z54" s="1363"/>
      <c r="AA54" s="1363"/>
      <c r="AB54" s="1363"/>
      <c r="AC54" s="1363"/>
      <c r="AD54" s="1363"/>
      <c r="AE54" s="1363"/>
      <c r="AF54" s="1363"/>
      <c r="AG54" s="1363"/>
      <c r="AH54" s="1363"/>
      <c r="AI54" s="1364"/>
      <c r="AN54" s="1362"/>
    </row>
    <row r="55" spans="1:40" s="1305" customFormat="1" ht="23.25" customHeight="1">
      <c r="A55" s="1364"/>
      <c r="B55" s="1363"/>
      <c r="C55" s="1363"/>
      <c r="D55" s="1363"/>
      <c r="E55" s="1363"/>
      <c r="F55" s="1363"/>
      <c r="G55" s="1363"/>
      <c r="H55" s="1363"/>
      <c r="I55" s="1363"/>
      <c r="J55" s="1363"/>
      <c r="K55" s="1363"/>
      <c r="L55" s="1363"/>
      <c r="M55" s="1363"/>
      <c r="N55" s="1363"/>
      <c r="O55" s="1363"/>
      <c r="P55" s="1363"/>
      <c r="Q55" s="1363"/>
      <c r="R55" s="1363"/>
      <c r="S55" s="1363"/>
      <c r="T55" s="1363"/>
      <c r="U55" s="1363"/>
      <c r="V55" s="1363"/>
      <c r="W55" s="1363"/>
      <c r="X55" s="1363"/>
      <c r="Y55" s="1363"/>
      <c r="Z55" s="1363"/>
      <c r="AA55" s="1363"/>
      <c r="AB55" s="1363"/>
      <c r="AC55" s="1363"/>
      <c r="AD55" s="1363"/>
      <c r="AE55" s="1363"/>
      <c r="AF55" s="1363"/>
      <c r="AG55" s="1363"/>
      <c r="AH55" s="1363"/>
      <c r="AI55" s="1364"/>
      <c r="AN55" s="1362"/>
    </row>
    <row r="56" spans="1:40" s="1305" customFormat="1" ht="23.25" customHeight="1">
      <c r="A56" s="1364"/>
      <c r="B56" s="1363"/>
      <c r="C56" s="1363"/>
      <c r="D56" s="1363"/>
      <c r="E56" s="1363"/>
      <c r="F56" s="1363"/>
      <c r="G56" s="1363"/>
      <c r="H56" s="1363"/>
      <c r="I56" s="1363"/>
      <c r="J56" s="1363"/>
      <c r="K56" s="1363"/>
      <c r="L56" s="1363"/>
      <c r="M56" s="1363"/>
      <c r="N56" s="1363"/>
      <c r="O56" s="1363"/>
      <c r="P56" s="1363"/>
      <c r="Q56" s="1363"/>
      <c r="R56" s="1363"/>
      <c r="S56" s="1363"/>
      <c r="T56" s="1363"/>
      <c r="U56" s="1363"/>
      <c r="V56" s="1363"/>
      <c r="W56" s="1363"/>
      <c r="X56" s="1363"/>
      <c r="Y56" s="1363"/>
      <c r="Z56" s="1363"/>
      <c r="AA56" s="1363"/>
      <c r="AB56" s="1363"/>
      <c r="AC56" s="1363"/>
      <c r="AD56" s="1363"/>
      <c r="AE56" s="1363"/>
      <c r="AF56" s="1363"/>
      <c r="AG56" s="1363"/>
      <c r="AH56" s="1363"/>
      <c r="AI56" s="1364"/>
      <c r="AN56" s="1362"/>
    </row>
    <row r="57" spans="1:40" s="1305" customFormat="1" ht="23.25" customHeight="1">
      <c r="A57" s="1364"/>
      <c r="B57" s="1363"/>
      <c r="C57" s="1363"/>
      <c r="D57" s="1363"/>
      <c r="E57" s="1363"/>
      <c r="F57" s="1363"/>
      <c r="G57" s="1363"/>
      <c r="H57" s="1363"/>
      <c r="I57" s="1363"/>
      <c r="J57" s="1363"/>
      <c r="K57" s="1363"/>
      <c r="L57" s="1363"/>
      <c r="M57" s="1363"/>
      <c r="N57" s="1363"/>
      <c r="O57" s="1363"/>
      <c r="P57" s="1363"/>
      <c r="Q57" s="1363"/>
      <c r="R57" s="1363"/>
      <c r="S57" s="1363"/>
      <c r="T57" s="1363"/>
      <c r="U57" s="1363"/>
      <c r="V57" s="1363"/>
      <c r="W57" s="1363"/>
      <c r="X57" s="1363"/>
      <c r="Y57" s="1363"/>
      <c r="Z57" s="1363"/>
      <c r="AA57" s="1363"/>
      <c r="AB57" s="1363"/>
      <c r="AC57" s="1363"/>
      <c r="AD57" s="1363"/>
      <c r="AE57" s="1363"/>
      <c r="AF57" s="1363"/>
      <c r="AG57" s="1363"/>
      <c r="AH57" s="1363"/>
      <c r="AI57" s="1364"/>
      <c r="AN57" s="1362"/>
    </row>
    <row r="58" spans="1:40" s="1305" customFormat="1" ht="23.25" customHeight="1">
      <c r="A58" s="1364"/>
      <c r="B58" s="1363"/>
      <c r="C58" s="1363"/>
      <c r="D58" s="1363"/>
      <c r="E58" s="1363"/>
      <c r="F58" s="1363"/>
      <c r="G58" s="1363"/>
      <c r="H58" s="1363"/>
      <c r="I58" s="1363"/>
      <c r="J58" s="1363"/>
      <c r="K58" s="1363"/>
      <c r="L58" s="1363"/>
      <c r="M58" s="1363"/>
      <c r="N58" s="1363"/>
      <c r="O58" s="1363"/>
      <c r="P58" s="1363"/>
      <c r="Q58" s="1363"/>
      <c r="R58" s="1363"/>
      <c r="S58" s="1363"/>
      <c r="T58" s="1363"/>
      <c r="U58" s="1363"/>
      <c r="V58" s="1363"/>
      <c r="W58" s="1363"/>
      <c r="X58" s="1363"/>
      <c r="Y58" s="1363"/>
      <c r="Z58" s="1363"/>
      <c r="AA58" s="1363"/>
      <c r="AB58" s="1363"/>
      <c r="AC58" s="1363"/>
      <c r="AD58" s="1363"/>
      <c r="AE58" s="1363"/>
      <c r="AF58" s="1363"/>
      <c r="AG58" s="1363"/>
      <c r="AH58" s="1363"/>
      <c r="AI58" s="1364"/>
      <c r="AN58" s="1362"/>
    </row>
    <row r="59" spans="1:40" s="1305" customFormat="1" ht="23.25" customHeight="1">
      <c r="A59" s="1364"/>
      <c r="B59" s="1363"/>
      <c r="C59" s="1363"/>
      <c r="D59" s="1363"/>
      <c r="E59" s="1363"/>
      <c r="F59" s="1363"/>
      <c r="G59" s="1363"/>
      <c r="H59" s="1363"/>
      <c r="I59" s="1363"/>
      <c r="J59" s="1363"/>
      <c r="K59" s="1363"/>
      <c r="L59" s="1363"/>
      <c r="M59" s="1363"/>
      <c r="N59" s="1363"/>
      <c r="O59" s="1363"/>
      <c r="P59" s="1363"/>
      <c r="Q59" s="1363"/>
      <c r="R59" s="1363"/>
      <c r="S59" s="1363"/>
      <c r="T59" s="1363"/>
      <c r="U59" s="1363"/>
      <c r="V59" s="1363"/>
      <c r="W59" s="1363"/>
      <c r="X59" s="1363"/>
      <c r="Y59" s="1363"/>
      <c r="Z59" s="1363"/>
      <c r="AA59" s="1363"/>
      <c r="AB59" s="1363"/>
      <c r="AC59" s="1363"/>
      <c r="AD59" s="1363"/>
      <c r="AE59" s="1363"/>
      <c r="AF59" s="1363"/>
      <c r="AG59" s="1363"/>
      <c r="AH59" s="1363"/>
      <c r="AI59" s="1364"/>
      <c r="AN59" s="1362"/>
    </row>
    <row r="60" spans="1:40" s="1305" customFormat="1" ht="23.25" customHeight="1">
      <c r="A60" s="1364"/>
      <c r="B60" s="1363"/>
      <c r="C60" s="1363"/>
      <c r="D60" s="1363"/>
      <c r="E60" s="1363"/>
      <c r="F60" s="1363"/>
      <c r="G60" s="1363"/>
      <c r="H60" s="1363"/>
      <c r="I60" s="1363"/>
      <c r="J60" s="1363"/>
      <c r="K60" s="1363"/>
      <c r="L60" s="1363"/>
      <c r="M60" s="1363"/>
      <c r="N60" s="1363"/>
      <c r="O60" s="1363"/>
      <c r="P60" s="1363"/>
      <c r="Q60" s="1363"/>
      <c r="R60" s="1363"/>
      <c r="S60" s="1363"/>
      <c r="T60" s="1363"/>
      <c r="U60" s="1363"/>
      <c r="V60" s="1363"/>
      <c r="W60" s="1363"/>
      <c r="X60" s="1363"/>
      <c r="Y60" s="1363"/>
      <c r="Z60" s="1363"/>
      <c r="AA60" s="1363"/>
      <c r="AB60" s="1363"/>
      <c r="AC60" s="1363"/>
      <c r="AD60" s="1363"/>
      <c r="AE60" s="1363"/>
      <c r="AF60" s="1363"/>
      <c r="AG60" s="1363"/>
      <c r="AH60" s="1363"/>
      <c r="AI60" s="1364"/>
      <c r="AN60" s="1362"/>
    </row>
    <row r="61" spans="1:40" s="1305" customFormat="1" ht="23.25" customHeight="1">
      <c r="B61" s="1363"/>
      <c r="C61" s="1363"/>
      <c r="D61" s="1363"/>
      <c r="E61" s="1363"/>
      <c r="F61" s="1363"/>
      <c r="G61" s="1363"/>
      <c r="H61" s="1363"/>
      <c r="I61" s="1363"/>
      <c r="J61" s="1363"/>
      <c r="K61" s="1363"/>
      <c r="L61" s="1363"/>
      <c r="M61" s="1363"/>
      <c r="N61" s="1363"/>
      <c r="O61" s="1363"/>
      <c r="P61" s="1363"/>
      <c r="Q61" s="1363"/>
      <c r="R61" s="1363"/>
      <c r="S61" s="1363"/>
      <c r="T61" s="1363"/>
      <c r="U61" s="1363"/>
      <c r="V61" s="1363"/>
      <c r="W61" s="1363"/>
      <c r="X61" s="1363"/>
      <c r="Y61" s="1363"/>
      <c r="Z61" s="1363"/>
      <c r="AA61" s="1363"/>
      <c r="AB61" s="1363"/>
      <c r="AC61" s="1363"/>
      <c r="AD61" s="1363"/>
      <c r="AE61" s="1363"/>
      <c r="AF61" s="1363"/>
      <c r="AG61" s="1363"/>
      <c r="AH61" s="1363"/>
      <c r="AI61" s="1364"/>
      <c r="AN61" s="1362"/>
    </row>
    <row r="62" spans="1:40" s="1305" customFormat="1" ht="23.25" customHeight="1">
      <c r="B62" s="1363"/>
      <c r="C62" s="1363"/>
      <c r="D62" s="1363"/>
      <c r="E62" s="1363"/>
      <c r="F62" s="1363"/>
      <c r="G62" s="1363"/>
      <c r="H62" s="1363"/>
      <c r="I62" s="1363"/>
      <c r="J62" s="1363"/>
      <c r="K62" s="1363"/>
      <c r="L62" s="1363"/>
      <c r="M62" s="1363"/>
      <c r="N62" s="1363"/>
      <c r="O62" s="1363"/>
      <c r="P62" s="1363"/>
      <c r="Q62" s="1363"/>
      <c r="R62" s="1363"/>
      <c r="S62" s="1363"/>
      <c r="T62" s="1363"/>
      <c r="U62" s="1363"/>
      <c r="V62" s="1363"/>
      <c r="W62" s="1363"/>
      <c r="X62" s="1363"/>
      <c r="Y62" s="1363"/>
      <c r="Z62" s="1363"/>
      <c r="AA62" s="1363"/>
      <c r="AB62" s="1363"/>
      <c r="AC62" s="1363"/>
      <c r="AD62" s="1363"/>
      <c r="AE62" s="1363"/>
      <c r="AF62" s="1363"/>
      <c r="AG62" s="1363"/>
      <c r="AH62" s="1363"/>
      <c r="AI62" s="1364"/>
      <c r="AN62" s="1362"/>
    </row>
    <row r="63" spans="1:40">
      <c r="AN63" s="1362"/>
    </row>
  </sheetData>
  <mergeCells count="22">
    <mergeCell ref="AL3:AM3"/>
    <mergeCell ref="AN3:AN4"/>
    <mergeCell ref="A52:D52"/>
    <mergeCell ref="A53:D53"/>
    <mergeCell ref="Z3:AA3"/>
    <mergeCell ref="AB3:AC3"/>
    <mergeCell ref="AD3:AE3"/>
    <mergeCell ref="AF3:AG3"/>
    <mergeCell ref="AH3:AI3"/>
    <mergeCell ref="AJ3:AK3"/>
    <mergeCell ref="L3:M3"/>
    <mergeCell ref="N3:O3"/>
    <mergeCell ref="P3:Q3"/>
    <mergeCell ref="R3:S3"/>
    <mergeCell ref="V3:W3"/>
    <mergeCell ref="X3:Y3"/>
    <mergeCell ref="J3:K3"/>
    <mergeCell ref="A3:A4"/>
    <mergeCell ref="B3:C3"/>
    <mergeCell ref="D3:E3"/>
    <mergeCell ref="F3:G3"/>
    <mergeCell ref="H3:I3"/>
  </mergeCells>
  <phoneticPr fontId="3"/>
  <pageMargins left="0.39370078740157483" right="0.39370078740157483" top="0.59055118110236227" bottom="0.59055118110236227" header="0.51181102362204722" footer="0.51181102362204722"/>
  <pageSetup paperSize="9" scale="70" orientation="portrait" horizontalDpi="4294967293"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27B06-23C8-4D9F-8558-7E00FCFC0601}">
  <dimension ref="A1:AH43"/>
  <sheetViews>
    <sheetView view="pageBreakPreview" zoomScale="115" zoomScaleNormal="100" zoomScaleSheetLayoutView="115" workbookViewId="0"/>
  </sheetViews>
  <sheetFormatPr defaultColWidth="9" defaultRowHeight="11"/>
  <cols>
    <col min="1" max="1" width="6.08984375" style="1367" customWidth="1"/>
    <col min="2" max="2" width="9.81640625" style="1367" customWidth="1"/>
    <col min="3" max="3" width="8.6328125" style="1367" customWidth="1"/>
    <col min="4" max="4" width="6" style="1367" customWidth="1"/>
    <col min="5" max="5" width="9" style="1367" customWidth="1"/>
    <col min="6" max="12" width="7.36328125" style="1367" customWidth="1"/>
    <col min="13" max="13" width="4.453125" style="1367" customWidth="1"/>
    <col min="14" max="14" width="4.36328125" style="1367" customWidth="1"/>
    <col min="15" max="15" width="7.6328125" style="1367" customWidth="1"/>
    <col min="16" max="17" width="9.08984375" style="1367" customWidth="1"/>
    <col min="18" max="19" width="8.08984375" style="1367" customWidth="1"/>
    <col min="20" max="22" width="7.6328125" style="1367" customWidth="1"/>
    <col min="23" max="23" width="8.6328125" style="1367" customWidth="1"/>
    <col min="24" max="24" width="6.08984375" style="1367" customWidth="1"/>
    <col min="25" max="25" width="9.6328125" style="1367" customWidth="1"/>
    <col min="26" max="16384" width="9" style="1367"/>
  </cols>
  <sheetData>
    <row r="1" spans="1:25" ht="22.5" customHeight="1">
      <c r="A1" s="1171" t="s">
        <v>3016</v>
      </c>
      <c r="D1" s="1368"/>
      <c r="E1" s="1368"/>
      <c r="F1" s="1368"/>
      <c r="G1" s="1368"/>
      <c r="H1" s="1368"/>
      <c r="I1" s="1368"/>
      <c r="J1" s="1368"/>
      <c r="L1" s="1368"/>
      <c r="M1" s="1368"/>
      <c r="N1" s="1368"/>
      <c r="O1" s="1368"/>
      <c r="P1" s="1368"/>
      <c r="Q1" s="1368"/>
      <c r="R1" s="1368"/>
      <c r="S1" s="1368"/>
      <c r="T1" s="1224"/>
      <c r="U1" s="1224"/>
    </row>
    <row r="2" spans="1:25" ht="13.5" customHeight="1" thickBot="1">
      <c r="A2" s="1369" t="s">
        <v>3017</v>
      </c>
      <c r="T2" s="1232"/>
      <c r="U2" s="1232"/>
      <c r="W2" s="1232"/>
      <c r="Y2" s="1232" t="s">
        <v>3018</v>
      </c>
    </row>
    <row r="3" spans="1:25" s="1374" customFormat="1" ht="13.5" customHeight="1">
      <c r="A3" s="3520" t="s">
        <v>3019</v>
      </c>
      <c r="B3" s="3520"/>
      <c r="C3" s="1370" t="s">
        <v>3020</v>
      </c>
      <c r="D3" s="1370" t="s">
        <v>3021</v>
      </c>
      <c r="E3" s="1370" t="s">
        <v>3022</v>
      </c>
      <c r="F3" s="1370" t="s">
        <v>3023</v>
      </c>
      <c r="G3" s="1370" t="s">
        <v>3024</v>
      </c>
      <c r="H3" s="1370" t="s">
        <v>3025</v>
      </c>
      <c r="I3" s="1370" t="s">
        <v>3026</v>
      </c>
      <c r="J3" s="1370" t="s">
        <v>3027</v>
      </c>
      <c r="K3" s="1370" t="s">
        <v>3028</v>
      </c>
      <c r="L3" s="1371" t="s">
        <v>3029</v>
      </c>
      <c r="M3" s="1372"/>
      <c r="N3" s="1373"/>
      <c r="O3" s="1370" t="s">
        <v>3030</v>
      </c>
      <c r="P3" s="1370" t="s">
        <v>2279</v>
      </c>
      <c r="Q3" s="1370" t="s">
        <v>2281</v>
      </c>
      <c r="R3" s="1370" t="s">
        <v>3031</v>
      </c>
      <c r="S3" s="1370" t="s">
        <v>3032</v>
      </c>
      <c r="T3" s="1370" t="s">
        <v>3033</v>
      </c>
      <c r="U3" s="1370" t="s">
        <v>3034</v>
      </c>
      <c r="V3" s="1370" t="s">
        <v>3035</v>
      </c>
      <c r="W3" s="1370" t="s">
        <v>3036</v>
      </c>
      <c r="X3" s="3520" t="s">
        <v>3019</v>
      </c>
      <c r="Y3" s="3520"/>
    </row>
    <row r="4" spans="1:25" s="1381" customFormat="1" ht="69.75" customHeight="1">
      <c r="A4" s="3541"/>
      <c r="B4" s="3541"/>
      <c r="C4" s="1244" t="s">
        <v>3037</v>
      </c>
      <c r="D4" s="1375" t="s">
        <v>3038</v>
      </c>
      <c r="E4" s="1375" t="s">
        <v>3039</v>
      </c>
      <c r="F4" s="1244" t="s">
        <v>3040</v>
      </c>
      <c r="G4" s="1376" t="s">
        <v>2902</v>
      </c>
      <c r="H4" s="1376" t="s">
        <v>2903</v>
      </c>
      <c r="I4" s="1244" t="s">
        <v>3041</v>
      </c>
      <c r="J4" s="1375" t="s">
        <v>3042</v>
      </c>
      <c r="K4" s="1375" t="s">
        <v>2906</v>
      </c>
      <c r="L4" s="1377" t="s">
        <v>2907</v>
      </c>
      <c r="M4" s="1378"/>
      <c r="N4" s="1379"/>
      <c r="O4" s="1377" t="s">
        <v>2908</v>
      </c>
      <c r="P4" s="1380" t="s">
        <v>3043</v>
      </c>
      <c r="Q4" s="1380" t="s">
        <v>3044</v>
      </c>
      <c r="R4" s="1380" t="s">
        <v>2911</v>
      </c>
      <c r="S4" s="1380" t="s">
        <v>3045</v>
      </c>
      <c r="T4" s="1380" t="s">
        <v>3046</v>
      </c>
      <c r="U4" s="1380" t="s">
        <v>3047</v>
      </c>
      <c r="V4" s="1377" t="s">
        <v>3048</v>
      </c>
      <c r="W4" s="1377" t="s">
        <v>3049</v>
      </c>
      <c r="X4" s="3541"/>
      <c r="Y4" s="3541"/>
    </row>
    <row r="5" spans="1:25" s="1386" customFormat="1" ht="20.149999999999999" customHeight="1">
      <c r="A5" s="3573" t="s">
        <v>3050</v>
      </c>
      <c r="B5" s="3574"/>
      <c r="C5" s="1382">
        <v>122155</v>
      </c>
      <c r="D5" s="1383">
        <v>974</v>
      </c>
      <c r="E5" s="1383">
        <v>121181</v>
      </c>
      <c r="F5" s="1383">
        <v>20</v>
      </c>
      <c r="G5" s="1384">
        <v>11370</v>
      </c>
      <c r="H5" s="1384">
        <v>9429</v>
      </c>
      <c r="I5" s="1383">
        <v>232</v>
      </c>
      <c r="J5" s="1383">
        <v>1264</v>
      </c>
      <c r="K5" s="1383">
        <v>3441</v>
      </c>
      <c r="L5" s="1384">
        <v>30092</v>
      </c>
      <c r="M5" s="1383"/>
      <c r="N5" s="1383"/>
      <c r="O5" s="1383">
        <v>1998</v>
      </c>
      <c r="P5" s="1383">
        <v>9555</v>
      </c>
      <c r="Q5" s="1383">
        <v>5729</v>
      </c>
      <c r="R5" s="1383">
        <v>13344</v>
      </c>
      <c r="S5" s="1383">
        <v>10200</v>
      </c>
      <c r="T5" s="1383">
        <v>3994</v>
      </c>
      <c r="U5" s="1383">
        <v>10739</v>
      </c>
      <c r="V5" s="1383">
        <v>959</v>
      </c>
      <c r="W5" s="1385">
        <v>8815</v>
      </c>
      <c r="X5" s="3575" t="s">
        <v>3050</v>
      </c>
      <c r="Y5" s="3573"/>
    </row>
    <row r="6" spans="1:25" s="1369" customFormat="1" ht="15.9" customHeight="1">
      <c r="B6" s="1387"/>
      <c r="C6" s="1388"/>
      <c r="D6" s="1389"/>
      <c r="E6" s="1389"/>
      <c r="F6" s="1389"/>
      <c r="G6" s="1389"/>
      <c r="H6" s="1389"/>
      <c r="I6" s="1389"/>
      <c r="J6" s="1389"/>
      <c r="K6" s="1389"/>
      <c r="L6" s="1389"/>
      <c r="M6" s="1389"/>
      <c r="N6" s="1389"/>
      <c r="O6" s="1389"/>
      <c r="P6" s="1389"/>
      <c r="Q6" s="1389"/>
      <c r="R6" s="1389"/>
      <c r="S6" s="1389"/>
      <c r="T6" s="1389"/>
      <c r="U6" s="1389"/>
      <c r="V6" s="1389"/>
      <c r="W6" s="1390"/>
      <c r="X6" s="1391"/>
      <c r="Y6" s="1232"/>
    </row>
    <row r="7" spans="1:25" s="1369" customFormat="1" ht="20.149999999999999" customHeight="1">
      <c r="A7" s="3573" t="s">
        <v>3051</v>
      </c>
      <c r="B7" s="3574"/>
      <c r="C7" s="1382">
        <f>SUM(C8,C17:C29)</f>
        <v>114910</v>
      </c>
      <c r="D7" s="1383">
        <f t="shared" ref="D7:W7" si="0">SUM(D8,D17:D29)</f>
        <v>741</v>
      </c>
      <c r="E7" s="1383">
        <f t="shared" si="0"/>
        <v>114169</v>
      </c>
      <c r="F7" s="1383">
        <f t="shared" si="0"/>
        <v>20</v>
      </c>
      <c r="G7" s="1384">
        <f t="shared" si="0"/>
        <v>10672</v>
      </c>
      <c r="H7" s="1383">
        <f t="shared" si="0"/>
        <v>8753</v>
      </c>
      <c r="I7" s="1383">
        <f t="shared" si="0"/>
        <v>204</v>
      </c>
      <c r="J7" s="1383">
        <f t="shared" si="0"/>
        <v>1236</v>
      </c>
      <c r="K7" s="1383">
        <f t="shared" si="0"/>
        <v>3154</v>
      </c>
      <c r="L7" s="1384">
        <f t="shared" si="0"/>
        <v>28306</v>
      </c>
      <c r="M7" s="1383"/>
      <c r="N7" s="1383"/>
      <c r="O7" s="1383">
        <f t="shared" si="0"/>
        <v>1921</v>
      </c>
      <c r="P7" s="1383">
        <f t="shared" si="0"/>
        <v>9115</v>
      </c>
      <c r="Q7" s="1383">
        <f t="shared" si="0"/>
        <v>5500</v>
      </c>
      <c r="R7" s="1383">
        <f t="shared" si="0"/>
        <v>12660</v>
      </c>
      <c r="S7" s="1383">
        <f t="shared" si="0"/>
        <v>9611</v>
      </c>
      <c r="T7" s="1383">
        <f t="shared" si="0"/>
        <v>3772</v>
      </c>
      <c r="U7" s="1383">
        <f t="shared" si="0"/>
        <v>10099</v>
      </c>
      <c r="V7" s="1383">
        <f t="shared" si="0"/>
        <v>862</v>
      </c>
      <c r="W7" s="1385">
        <f t="shared" si="0"/>
        <v>8284</v>
      </c>
      <c r="X7" s="3575" t="s">
        <v>3051</v>
      </c>
      <c r="Y7" s="3573"/>
    </row>
    <row r="8" spans="1:25" s="1369" customFormat="1" ht="20.149999999999999" customHeight="1">
      <c r="A8" s="3576" t="s">
        <v>3052</v>
      </c>
      <c r="B8" s="3577"/>
      <c r="C8" s="1343">
        <v>52401</v>
      </c>
      <c r="D8" s="1321">
        <v>102</v>
      </c>
      <c r="E8" s="1321">
        <v>52299</v>
      </c>
      <c r="F8" s="1321">
        <v>5</v>
      </c>
      <c r="G8" s="1321">
        <v>4954</v>
      </c>
      <c r="H8" s="1321">
        <v>2393</v>
      </c>
      <c r="I8" s="1321">
        <v>71</v>
      </c>
      <c r="J8" s="1321">
        <v>883</v>
      </c>
      <c r="K8" s="1321">
        <v>1249</v>
      </c>
      <c r="L8" s="1321">
        <v>12953</v>
      </c>
      <c r="M8" s="1321"/>
      <c r="N8" s="1321"/>
      <c r="O8" s="1321">
        <v>1008</v>
      </c>
      <c r="P8" s="1321">
        <v>4936</v>
      </c>
      <c r="Q8" s="1321">
        <v>3157</v>
      </c>
      <c r="R8" s="1321">
        <v>6236</v>
      </c>
      <c r="S8" s="1321">
        <v>4203</v>
      </c>
      <c r="T8" s="1321">
        <v>1797</v>
      </c>
      <c r="U8" s="1321">
        <v>4637</v>
      </c>
      <c r="V8" s="1321">
        <v>239</v>
      </c>
      <c r="W8" s="1340">
        <v>3578</v>
      </c>
      <c r="X8" s="3578" t="s">
        <v>3052</v>
      </c>
      <c r="Y8" s="3576"/>
    </row>
    <row r="9" spans="1:25" s="1369" customFormat="1" ht="20.149999999999999" customHeight="1">
      <c r="B9" s="1393" t="s">
        <v>3053</v>
      </c>
      <c r="C9" s="1343">
        <v>14950</v>
      </c>
      <c r="D9" s="1321">
        <v>11</v>
      </c>
      <c r="E9" s="1321">
        <v>14939</v>
      </c>
      <c r="F9" s="1321">
        <v>1</v>
      </c>
      <c r="G9" s="1321">
        <v>662</v>
      </c>
      <c r="H9" s="1321">
        <v>303</v>
      </c>
      <c r="I9" s="1321">
        <v>18</v>
      </c>
      <c r="J9" s="1321">
        <v>449</v>
      </c>
      <c r="K9" s="1321">
        <v>134</v>
      </c>
      <c r="L9" s="1321">
        <v>3517</v>
      </c>
      <c r="M9" s="1321"/>
      <c r="N9" s="1321"/>
      <c r="O9" s="1321">
        <v>483</v>
      </c>
      <c r="P9" s="1321">
        <v>1446</v>
      </c>
      <c r="Q9" s="1321">
        <v>1341</v>
      </c>
      <c r="R9" s="1321">
        <v>2884</v>
      </c>
      <c r="S9" s="1321">
        <v>1116</v>
      </c>
      <c r="T9" s="1321">
        <v>368</v>
      </c>
      <c r="U9" s="1321">
        <v>966</v>
      </c>
      <c r="V9" s="1321">
        <v>37</v>
      </c>
      <c r="W9" s="1340">
        <v>1214</v>
      </c>
      <c r="X9" s="1391"/>
      <c r="Y9" s="1394" t="s">
        <v>3053</v>
      </c>
    </row>
    <row r="10" spans="1:25" s="1369" customFormat="1" ht="20.149999999999999" customHeight="1">
      <c r="B10" s="1393" t="s">
        <v>3054</v>
      </c>
      <c r="C10" s="1343">
        <v>3768</v>
      </c>
      <c r="D10" s="1321">
        <v>5</v>
      </c>
      <c r="E10" s="1321">
        <v>3763</v>
      </c>
      <c r="F10" s="1321" t="s">
        <v>717</v>
      </c>
      <c r="G10" s="1321">
        <v>481</v>
      </c>
      <c r="H10" s="1321">
        <v>95</v>
      </c>
      <c r="I10" s="1321">
        <v>3</v>
      </c>
      <c r="J10" s="1321">
        <v>81</v>
      </c>
      <c r="K10" s="1321">
        <v>78</v>
      </c>
      <c r="L10" s="1321">
        <v>849</v>
      </c>
      <c r="M10" s="1321"/>
      <c r="N10" s="1321"/>
      <c r="O10" s="1321">
        <v>78</v>
      </c>
      <c r="P10" s="1321">
        <v>350</v>
      </c>
      <c r="Q10" s="1321">
        <v>293</v>
      </c>
      <c r="R10" s="1321">
        <v>310</v>
      </c>
      <c r="S10" s="1321">
        <v>298</v>
      </c>
      <c r="T10" s="1321">
        <v>138</v>
      </c>
      <c r="U10" s="1321">
        <v>393</v>
      </c>
      <c r="V10" s="1321">
        <v>23</v>
      </c>
      <c r="W10" s="1340">
        <v>293</v>
      </c>
      <c r="X10" s="1391"/>
      <c r="Y10" s="1394" t="s">
        <v>3054</v>
      </c>
    </row>
    <row r="11" spans="1:25" s="1369" customFormat="1" ht="20.149999999999999" customHeight="1">
      <c r="B11" s="1393" t="s">
        <v>3055</v>
      </c>
      <c r="C11" s="1343">
        <v>7091</v>
      </c>
      <c r="D11" s="1321">
        <v>4</v>
      </c>
      <c r="E11" s="1321">
        <v>7087</v>
      </c>
      <c r="F11" s="1321" t="s">
        <v>717</v>
      </c>
      <c r="G11" s="1321">
        <v>570</v>
      </c>
      <c r="H11" s="1321">
        <v>399</v>
      </c>
      <c r="I11" s="1321">
        <v>11</v>
      </c>
      <c r="J11" s="1321">
        <v>141</v>
      </c>
      <c r="K11" s="1321">
        <v>259</v>
      </c>
      <c r="L11" s="1321">
        <v>1824</v>
      </c>
      <c r="M11" s="1321"/>
      <c r="N11" s="1321"/>
      <c r="O11" s="1321">
        <v>128</v>
      </c>
      <c r="P11" s="1321">
        <v>662</v>
      </c>
      <c r="Q11" s="1321">
        <v>340</v>
      </c>
      <c r="R11" s="1321">
        <v>788</v>
      </c>
      <c r="S11" s="1321">
        <v>541</v>
      </c>
      <c r="T11" s="1321">
        <v>250</v>
      </c>
      <c r="U11" s="1321">
        <v>633</v>
      </c>
      <c r="V11" s="1321">
        <v>32</v>
      </c>
      <c r="W11" s="1340">
        <v>509</v>
      </c>
      <c r="X11" s="1391"/>
      <c r="Y11" s="1394" t="s">
        <v>3055</v>
      </c>
    </row>
    <row r="12" spans="1:25" s="1369" customFormat="1" ht="20.149999999999999" customHeight="1">
      <c r="B12" s="1393" t="s">
        <v>3056</v>
      </c>
      <c r="C12" s="1343">
        <v>8821</v>
      </c>
      <c r="D12" s="1321">
        <v>13</v>
      </c>
      <c r="E12" s="1321">
        <v>8808</v>
      </c>
      <c r="F12" s="1321" t="s">
        <v>717</v>
      </c>
      <c r="G12" s="1321">
        <v>878</v>
      </c>
      <c r="H12" s="1321">
        <v>439</v>
      </c>
      <c r="I12" s="1321">
        <v>11</v>
      </c>
      <c r="J12" s="1321">
        <v>115</v>
      </c>
      <c r="K12" s="1321">
        <v>225</v>
      </c>
      <c r="L12" s="1321">
        <v>2634</v>
      </c>
      <c r="M12" s="1321"/>
      <c r="N12" s="1321"/>
      <c r="O12" s="1321">
        <v>123</v>
      </c>
      <c r="P12" s="1321">
        <v>841</v>
      </c>
      <c r="Q12" s="1321">
        <v>511</v>
      </c>
      <c r="R12" s="1321">
        <v>748</v>
      </c>
      <c r="S12" s="1321">
        <v>641</v>
      </c>
      <c r="T12" s="1321">
        <v>294</v>
      </c>
      <c r="U12" s="1321">
        <v>748</v>
      </c>
      <c r="V12" s="1321">
        <v>36</v>
      </c>
      <c r="W12" s="1340">
        <v>564</v>
      </c>
      <c r="X12" s="1391"/>
      <c r="Y12" s="1394" t="s">
        <v>3056</v>
      </c>
    </row>
    <row r="13" spans="1:25" s="1369" customFormat="1" ht="20.149999999999999" customHeight="1">
      <c r="B13" s="1393" t="s">
        <v>3057</v>
      </c>
      <c r="C13" s="1343">
        <v>6979</v>
      </c>
      <c r="D13" s="1321">
        <v>19</v>
      </c>
      <c r="E13" s="1321">
        <v>6960</v>
      </c>
      <c r="F13" s="1321" t="s">
        <v>717</v>
      </c>
      <c r="G13" s="1321">
        <v>915</v>
      </c>
      <c r="H13" s="1321">
        <v>267</v>
      </c>
      <c r="I13" s="1321">
        <v>6</v>
      </c>
      <c r="J13" s="1321">
        <v>39</v>
      </c>
      <c r="K13" s="1321">
        <v>217</v>
      </c>
      <c r="L13" s="1321">
        <v>1667</v>
      </c>
      <c r="M13" s="1321"/>
      <c r="N13" s="1321"/>
      <c r="O13" s="1321">
        <v>73</v>
      </c>
      <c r="P13" s="1321">
        <v>792</v>
      </c>
      <c r="Q13" s="1321">
        <v>290</v>
      </c>
      <c r="R13" s="1321">
        <v>588</v>
      </c>
      <c r="S13" s="1321">
        <v>623</v>
      </c>
      <c r="T13" s="1321">
        <v>296</v>
      </c>
      <c r="U13" s="1321">
        <v>768</v>
      </c>
      <c r="V13" s="1321">
        <v>35</v>
      </c>
      <c r="W13" s="1340">
        <v>384</v>
      </c>
      <c r="X13" s="1391"/>
      <c r="Y13" s="1394" t="s">
        <v>3057</v>
      </c>
    </row>
    <row r="14" spans="1:25" s="1369" customFormat="1" ht="20.149999999999999" customHeight="1">
      <c r="B14" s="1393" t="s">
        <v>3058</v>
      </c>
      <c r="C14" s="1343">
        <v>4469</v>
      </c>
      <c r="D14" s="1321">
        <v>32</v>
      </c>
      <c r="E14" s="1321">
        <v>4437</v>
      </c>
      <c r="F14" s="1321">
        <v>3</v>
      </c>
      <c r="G14" s="1321">
        <v>687</v>
      </c>
      <c r="H14" s="1321">
        <v>499</v>
      </c>
      <c r="I14" s="1321">
        <v>8</v>
      </c>
      <c r="J14" s="1321">
        <v>22</v>
      </c>
      <c r="K14" s="1321">
        <v>143</v>
      </c>
      <c r="L14" s="1321">
        <v>960</v>
      </c>
      <c r="M14" s="1321"/>
      <c r="N14" s="1321"/>
      <c r="O14" s="1321">
        <v>36</v>
      </c>
      <c r="P14" s="1321">
        <v>248</v>
      </c>
      <c r="Q14" s="1321">
        <v>130</v>
      </c>
      <c r="R14" s="1321">
        <v>360</v>
      </c>
      <c r="S14" s="1321">
        <v>402</v>
      </c>
      <c r="T14" s="1321">
        <v>168</v>
      </c>
      <c r="U14" s="1321">
        <v>462</v>
      </c>
      <c r="V14" s="1321">
        <v>38</v>
      </c>
      <c r="W14" s="1340">
        <v>271</v>
      </c>
      <c r="X14" s="1391"/>
      <c r="Y14" s="1394" t="s">
        <v>3058</v>
      </c>
    </row>
    <row r="15" spans="1:25" s="1369" customFormat="1" ht="20.149999999999999" customHeight="1">
      <c r="B15" s="1393" t="s">
        <v>3059</v>
      </c>
      <c r="C15" s="1343">
        <v>1851</v>
      </c>
      <c r="D15" s="1321">
        <v>2</v>
      </c>
      <c r="E15" s="1321">
        <v>1849</v>
      </c>
      <c r="F15" s="1321" t="s">
        <v>717</v>
      </c>
      <c r="G15" s="1321">
        <v>180</v>
      </c>
      <c r="H15" s="1321">
        <v>194</v>
      </c>
      <c r="I15" s="1321">
        <v>5</v>
      </c>
      <c r="J15" s="1321">
        <v>8</v>
      </c>
      <c r="K15" s="1321">
        <v>72</v>
      </c>
      <c r="L15" s="1321">
        <v>426</v>
      </c>
      <c r="M15" s="1321"/>
      <c r="N15" s="1321"/>
      <c r="O15" s="1321">
        <v>19</v>
      </c>
      <c r="P15" s="1321">
        <v>166</v>
      </c>
      <c r="Q15" s="1321">
        <v>67</v>
      </c>
      <c r="R15" s="1321">
        <v>131</v>
      </c>
      <c r="S15" s="1321">
        <v>137</v>
      </c>
      <c r="T15" s="1321">
        <v>85</v>
      </c>
      <c r="U15" s="1321">
        <v>221</v>
      </c>
      <c r="V15" s="1321">
        <v>14</v>
      </c>
      <c r="W15" s="1340">
        <v>124</v>
      </c>
      <c r="X15" s="1391"/>
      <c r="Y15" s="1394" t="s">
        <v>3059</v>
      </c>
    </row>
    <row r="16" spans="1:25" s="1369" customFormat="1" ht="20.149999999999999" customHeight="1">
      <c r="B16" s="1393" t="s">
        <v>3060</v>
      </c>
      <c r="C16" s="1343">
        <v>4472</v>
      </c>
      <c r="D16" s="1321">
        <v>16</v>
      </c>
      <c r="E16" s="1321">
        <v>4456</v>
      </c>
      <c r="F16" s="1321">
        <v>1</v>
      </c>
      <c r="G16" s="1321">
        <v>581</v>
      </c>
      <c r="H16" s="1321">
        <v>197</v>
      </c>
      <c r="I16" s="1321">
        <v>9</v>
      </c>
      <c r="J16" s="1321">
        <v>28</v>
      </c>
      <c r="K16" s="1321">
        <v>121</v>
      </c>
      <c r="L16" s="1321">
        <v>1076</v>
      </c>
      <c r="M16" s="1321"/>
      <c r="N16" s="1321"/>
      <c r="O16" s="1321">
        <v>68</v>
      </c>
      <c r="P16" s="1321">
        <v>431</v>
      </c>
      <c r="Q16" s="1321">
        <v>185</v>
      </c>
      <c r="R16" s="1321">
        <v>427</v>
      </c>
      <c r="S16" s="1321">
        <v>445</v>
      </c>
      <c r="T16" s="1321">
        <v>198</v>
      </c>
      <c r="U16" s="1321">
        <v>446</v>
      </c>
      <c r="V16" s="1321">
        <v>24</v>
      </c>
      <c r="W16" s="1340">
        <v>219</v>
      </c>
      <c r="X16" s="1391"/>
      <c r="Y16" s="1394" t="s">
        <v>3060</v>
      </c>
    </row>
    <row r="17" spans="1:25" s="1369" customFormat="1" ht="20.149999999999999" customHeight="1">
      <c r="A17" s="3576" t="s">
        <v>3061</v>
      </c>
      <c r="B17" s="3577"/>
      <c r="C17" s="1343">
        <v>8702</v>
      </c>
      <c r="D17" s="1321">
        <v>51</v>
      </c>
      <c r="E17" s="1321">
        <v>8651</v>
      </c>
      <c r="F17" s="1321">
        <v>2</v>
      </c>
      <c r="G17" s="1321">
        <v>806</v>
      </c>
      <c r="H17" s="1321">
        <v>805</v>
      </c>
      <c r="I17" s="1321">
        <v>20</v>
      </c>
      <c r="J17" s="1321">
        <v>40</v>
      </c>
      <c r="K17" s="1321">
        <v>302</v>
      </c>
      <c r="L17" s="1321">
        <v>2210</v>
      </c>
      <c r="M17" s="1321"/>
      <c r="N17" s="1321"/>
      <c r="O17" s="1321">
        <v>135</v>
      </c>
      <c r="P17" s="1321">
        <v>364</v>
      </c>
      <c r="Q17" s="1321">
        <v>320</v>
      </c>
      <c r="R17" s="1321">
        <v>997</v>
      </c>
      <c r="S17" s="1321">
        <v>831</v>
      </c>
      <c r="T17" s="1321">
        <v>284</v>
      </c>
      <c r="U17" s="1321">
        <v>855</v>
      </c>
      <c r="V17" s="1321">
        <v>91</v>
      </c>
      <c r="W17" s="1340">
        <v>589</v>
      </c>
      <c r="X17" s="3578" t="s">
        <v>3061</v>
      </c>
      <c r="Y17" s="3576"/>
    </row>
    <row r="18" spans="1:25" s="1369" customFormat="1" ht="20.149999999999999" customHeight="1">
      <c r="A18" s="3576" t="s">
        <v>3062</v>
      </c>
      <c r="B18" s="3579"/>
      <c r="C18" s="1343">
        <v>1193</v>
      </c>
      <c r="D18" s="1321">
        <v>12</v>
      </c>
      <c r="E18" s="1321">
        <v>1181</v>
      </c>
      <c r="F18" s="1321" t="s">
        <v>717</v>
      </c>
      <c r="G18" s="1321">
        <v>140</v>
      </c>
      <c r="H18" s="1321">
        <v>86</v>
      </c>
      <c r="I18" s="1321">
        <v>3</v>
      </c>
      <c r="J18" s="1321">
        <v>3</v>
      </c>
      <c r="K18" s="1321">
        <v>39</v>
      </c>
      <c r="L18" s="1321">
        <v>313</v>
      </c>
      <c r="M18" s="1321"/>
      <c r="N18" s="1321"/>
      <c r="O18" s="1321">
        <v>18</v>
      </c>
      <c r="P18" s="1321">
        <v>55</v>
      </c>
      <c r="Q18" s="1321">
        <v>37</v>
      </c>
      <c r="R18" s="1321">
        <v>148</v>
      </c>
      <c r="S18" s="1321">
        <v>101</v>
      </c>
      <c r="T18" s="1321">
        <v>29</v>
      </c>
      <c r="U18" s="1321">
        <v>86</v>
      </c>
      <c r="V18" s="1321">
        <v>14</v>
      </c>
      <c r="W18" s="1340">
        <v>109</v>
      </c>
      <c r="X18" s="3578" t="s">
        <v>3062</v>
      </c>
      <c r="Y18" s="3580"/>
    </row>
    <row r="19" spans="1:25" s="1369" customFormat="1" ht="20.149999999999999" customHeight="1">
      <c r="A19" s="3576" t="s">
        <v>3063</v>
      </c>
      <c r="B19" s="3579"/>
      <c r="C19" s="1343">
        <v>4126</v>
      </c>
      <c r="D19" s="1321">
        <v>69</v>
      </c>
      <c r="E19" s="1321">
        <v>4057</v>
      </c>
      <c r="F19" s="1321" t="s">
        <v>717</v>
      </c>
      <c r="G19" s="1321">
        <v>364</v>
      </c>
      <c r="H19" s="1321">
        <v>338</v>
      </c>
      <c r="I19" s="1321">
        <v>8</v>
      </c>
      <c r="J19" s="1321">
        <v>24</v>
      </c>
      <c r="K19" s="1321">
        <v>139</v>
      </c>
      <c r="L19" s="1321">
        <v>959</v>
      </c>
      <c r="M19" s="1321"/>
      <c r="N19" s="1321"/>
      <c r="O19" s="1321">
        <v>48</v>
      </c>
      <c r="P19" s="1321">
        <v>328</v>
      </c>
      <c r="Q19" s="1321">
        <v>162</v>
      </c>
      <c r="R19" s="1321">
        <v>458</v>
      </c>
      <c r="S19" s="1321">
        <v>357</v>
      </c>
      <c r="T19" s="1321">
        <v>125</v>
      </c>
      <c r="U19" s="1321">
        <v>363</v>
      </c>
      <c r="V19" s="1321">
        <v>45</v>
      </c>
      <c r="W19" s="1340">
        <v>339</v>
      </c>
      <c r="X19" s="3578" t="s">
        <v>3063</v>
      </c>
      <c r="Y19" s="3580"/>
    </row>
    <row r="20" spans="1:25" s="1369" customFormat="1" ht="20.149999999999999" customHeight="1">
      <c r="A20" s="3576" t="s">
        <v>3064</v>
      </c>
      <c r="B20" s="3579"/>
      <c r="C20" s="1343">
        <v>6862</v>
      </c>
      <c r="D20" s="1321">
        <v>33</v>
      </c>
      <c r="E20" s="1321">
        <v>6829</v>
      </c>
      <c r="F20" s="1321">
        <v>1</v>
      </c>
      <c r="G20" s="1321">
        <v>566</v>
      </c>
      <c r="H20" s="1321">
        <v>753</v>
      </c>
      <c r="I20" s="1321">
        <v>11</v>
      </c>
      <c r="J20" s="1321">
        <v>35</v>
      </c>
      <c r="K20" s="1321">
        <v>203</v>
      </c>
      <c r="L20" s="1321">
        <v>1760</v>
      </c>
      <c r="M20" s="1321"/>
      <c r="N20" s="1321"/>
      <c r="O20" s="1321">
        <v>91</v>
      </c>
      <c r="P20" s="1321">
        <v>458</v>
      </c>
      <c r="Q20" s="1321">
        <v>231</v>
      </c>
      <c r="R20" s="1321">
        <v>803</v>
      </c>
      <c r="S20" s="1321">
        <v>541</v>
      </c>
      <c r="T20" s="1321">
        <v>220</v>
      </c>
      <c r="U20" s="1321">
        <v>565</v>
      </c>
      <c r="V20" s="1321">
        <v>75</v>
      </c>
      <c r="W20" s="1340">
        <v>516</v>
      </c>
      <c r="X20" s="3578" t="s">
        <v>3064</v>
      </c>
      <c r="Y20" s="3580"/>
    </row>
    <row r="21" spans="1:25" s="1369" customFormat="1" ht="20.149999999999999" customHeight="1">
      <c r="A21" s="3573" t="s">
        <v>3065</v>
      </c>
      <c r="B21" s="3581"/>
      <c r="C21" s="1395">
        <v>20353</v>
      </c>
      <c r="D21" s="1383">
        <v>51</v>
      </c>
      <c r="E21" s="1383">
        <v>20302</v>
      </c>
      <c r="F21" s="1383">
        <v>1</v>
      </c>
      <c r="G21" s="1383">
        <v>1835</v>
      </c>
      <c r="H21" s="1383">
        <v>2315</v>
      </c>
      <c r="I21" s="1383">
        <v>30</v>
      </c>
      <c r="J21" s="1383">
        <v>148</v>
      </c>
      <c r="K21" s="1383">
        <v>509</v>
      </c>
      <c r="L21" s="1383">
        <v>4929</v>
      </c>
      <c r="M21" s="1383"/>
      <c r="N21" s="1383"/>
      <c r="O21" s="1383">
        <v>361</v>
      </c>
      <c r="P21" s="1383">
        <v>1573</v>
      </c>
      <c r="Q21" s="1383">
        <v>868</v>
      </c>
      <c r="R21" s="1383">
        <v>1996</v>
      </c>
      <c r="S21" s="1383">
        <v>1810</v>
      </c>
      <c r="T21" s="1383">
        <v>664</v>
      </c>
      <c r="U21" s="1383">
        <v>1745</v>
      </c>
      <c r="V21" s="1383">
        <v>129</v>
      </c>
      <c r="W21" s="1385">
        <v>1389</v>
      </c>
      <c r="X21" s="3575" t="s">
        <v>3065</v>
      </c>
      <c r="Y21" s="3582"/>
    </row>
    <row r="22" spans="1:25" s="1369" customFormat="1" ht="20.149999999999999" customHeight="1">
      <c r="A22" s="3576" t="s">
        <v>3066</v>
      </c>
      <c r="B22" s="3579"/>
      <c r="C22" s="1343">
        <v>2133</v>
      </c>
      <c r="D22" s="1321">
        <v>22</v>
      </c>
      <c r="E22" s="1321">
        <v>2111</v>
      </c>
      <c r="F22" s="1321">
        <v>3</v>
      </c>
      <c r="G22" s="1321">
        <v>135</v>
      </c>
      <c r="H22" s="1321">
        <v>416</v>
      </c>
      <c r="I22" s="1321">
        <v>1</v>
      </c>
      <c r="J22" s="1321">
        <v>7</v>
      </c>
      <c r="K22" s="1321">
        <v>32</v>
      </c>
      <c r="L22" s="1321">
        <v>487</v>
      </c>
      <c r="M22" s="1321"/>
      <c r="N22" s="1321"/>
      <c r="O22" s="1321">
        <v>31</v>
      </c>
      <c r="P22" s="1321">
        <v>164</v>
      </c>
      <c r="Q22" s="1321">
        <v>54</v>
      </c>
      <c r="R22" s="1321">
        <v>188</v>
      </c>
      <c r="S22" s="1321">
        <v>192</v>
      </c>
      <c r="T22" s="1321">
        <v>60</v>
      </c>
      <c r="U22" s="1321">
        <v>162</v>
      </c>
      <c r="V22" s="1321">
        <v>20</v>
      </c>
      <c r="W22" s="1340">
        <v>159</v>
      </c>
      <c r="X22" s="3578" t="s">
        <v>3066</v>
      </c>
      <c r="Y22" s="3580"/>
    </row>
    <row r="23" spans="1:25" s="1369" customFormat="1" ht="20.149999999999999" customHeight="1">
      <c r="A23" s="3576" t="s">
        <v>3067</v>
      </c>
      <c r="B23" s="3579"/>
      <c r="C23" s="1343">
        <v>2762</v>
      </c>
      <c r="D23" s="1321">
        <v>85</v>
      </c>
      <c r="E23" s="1321">
        <v>2677</v>
      </c>
      <c r="F23" s="1321" t="s">
        <v>717</v>
      </c>
      <c r="G23" s="1321">
        <v>276</v>
      </c>
      <c r="H23" s="1321">
        <v>151</v>
      </c>
      <c r="I23" s="1321">
        <v>9</v>
      </c>
      <c r="J23" s="1321">
        <v>9</v>
      </c>
      <c r="K23" s="1321">
        <v>80</v>
      </c>
      <c r="L23" s="1321">
        <v>725</v>
      </c>
      <c r="M23" s="1321"/>
      <c r="N23" s="1321"/>
      <c r="O23" s="1321">
        <v>44</v>
      </c>
      <c r="P23" s="1321">
        <v>92</v>
      </c>
      <c r="Q23" s="1321">
        <v>93</v>
      </c>
      <c r="R23" s="1321">
        <v>289</v>
      </c>
      <c r="S23" s="1321">
        <v>248</v>
      </c>
      <c r="T23" s="1321">
        <v>69</v>
      </c>
      <c r="U23" s="1321">
        <v>220</v>
      </c>
      <c r="V23" s="1321">
        <v>48</v>
      </c>
      <c r="W23" s="1340">
        <v>324</v>
      </c>
      <c r="X23" s="3578" t="s">
        <v>3067</v>
      </c>
      <c r="Y23" s="3580"/>
    </row>
    <row r="24" spans="1:25" s="1369" customFormat="1" ht="20.149999999999999" customHeight="1">
      <c r="A24" s="3576" t="s">
        <v>3068</v>
      </c>
      <c r="B24" s="3579"/>
      <c r="C24" s="1343">
        <v>1834</v>
      </c>
      <c r="D24" s="1321">
        <v>93</v>
      </c>
      <c r="E24" s="1321">
        <v>1741</v>
      </c>
      <c r="F24" s="1321">
        <v>3</v>
      </c>
      <c r="G24" s="1321">
        <v>166</v>
      </c>
      <c r="H24" s="1321">
        <v>145</v>
      </c>
      <c r="I24" s="1321">
        <v>2</v>
      </c>
      <c r="J24" s="1321">
        <v>3</v>
      </c>
      <c r="K24" s="1321">
        <v>56</v>
      </c>
      <c r="L24" s="1321">
        <v>472</v>
      </c>
      <c r="M24" s="1321"/>
      <c r="N24" s="1321"/>
      <c r="O24" s="1321">
        <v>18</v>
      </c>
      <c r="P24" s="1321">
        <v>62</v>
      </c>
      <c r="Q24" s="1321">
        <v>39</v>
      </c>
      <c r="R24" s="1321">
        <v>154</v>
      </c>
      <c r="S24" s="1321">
        <v>165</v>
      </c>
      <c r="T24" s="1321">
        <v>30</v>
      </c>
      <c r="U24" s="1321">
        <v>151</v>
      </c>
      <c r="V24" s="1321">
        <v>51</v>
      </c>
      <c r="W24" s="1340">
        <v>224</v>
      </c>
      <c r="X24" s="3578" t="s">
        <v>3068</v>
      </c>
      <c r="Y24" s="3580"/>
    </row>
    <row r="25" spans="1:25" s="1369" customFormat="1" ht="20.149999999999999" customHeight="1">
      <c r="A25" s="3576" t="s">
        <v>3069</v>
      </c>
      <c r="B25" s="3579"/>
      <c r="C25" s="1343">
        <v>1040</v>
      </c>
      <c r="D25" s="1321">
        <v>8</v>
      </c>
      <c r="E25" s="1321">
        <v>1032</v>
      </c>
      <c r="F25" s="1321" t="s">
        <v>717</v>
      </c>
      <c r="G25" s="1321">
        <v>114</v>
      </c>
      <c r="H25" s="1321">
        <v>83</v>
      </c>
      <c r="I25" s="1321">
        <v>5</v>
      </c>
      <c r="J25" s="1321">
        <v>7</v>
      </c>
      <c r="K25" s="1321">
        <v>40</v>
      </c>
      <c r="L25" s="1321">
        <v>269</v>
      </c>
      <c r="M25" s="1321"/>
      <c r="N25" s="1321"/>
      <c r="O25" s="1321">
        <v>17</v>
      </c>
      <c r="P25" s="1321">
        <v>46</v>
      </c>
      <c r="Q25" s="1321">
        <v>39</v>
      </c>
      <c r="R25" s="1321">
        <v>81</v>
      </c>
      <c r="S25" s="1321">
        <v>94</v>
      </c>
      <c r="T25" s="1321">
        <v>27</v>
      </c>
      <c r="U25" s="1321">
        <v>98</v>
      </c>
      <c r="V25" s="1321">
        <v>13</v>
      </c>
      <c r="W25" s="1340">
        <v>99</v>
      </c>
      <c r="X25" s="3578" t="s">
        <v>3069</v>
      </c>
      <c r="Y25" s="3580"/>
    </row>
    <row r="26" spans="1:25" s="1369" customFormat="1" ht="20.149999999999999" customHeight="1">
      <c r="A26" s="3576" t="s">
        <v>3070</v>
      </c>
      <c r="B26" s="3579"/>
      <c r="C26" s="1343">
        <v>7014</v>
      </c>
      <c r="D26" s="1321">
        <v>78</v>
      </c>
      <c r="E26" s="1321">
        <v>6936</v>
      </c>
      <c r="F26" s="1321">
        <v>1</v>
      </c>
      <c r="G26" s="1321">
        <v>647</v>
      </c>
      <c r="H26" s="1321">
        <v>739</v>
      </c>
      <c r="I26" s="1321">
        <v>27</v>
      </c>
      <c r="J26" s="1321">
        <v>44</v>
      </c>
      <c r="K26" s="1321">
        <v>273</v>
      </c>
      <c r="L26" s="1321">
        <v>1602</v>
      </c>
      <c r="M26" s="1321"/>
      <c r="N26" s="1321"/>
      <c r="O26" s="1321">
        <v>73</v>
      </c>
      <c r="P26" s="1321">
        <v>642</v>
      </c>
      <c r="Q26" s="1321">
        <v>283</v>
      </c>
      <c r="R26" s="1321">
        <v>628</v>
      </c>
      <c r="S26" s="1321">
        <v>537</v>
      </c>
      <c r="T26" s="1321">
        <v>283</v>
      </c>
      <c r="U26" s="1321">
        <v>584</v>
      </c>
      <c r="V26" s="1321">
        <v>55</v>
      </c>
      <c r="W26" s="1340">
        <v>518</v>
      </c>
      <c r="X26" s="3578" t="s">
        <v>3070</v>
      </c>
      <c r="Y26" s="3580"/>
    </row>
    <row r="27" spans="1:25" s="1369" customFormat="1" ht="20.149999999999999" customHeight="1">
      <c r="A27" s="3576" t="s">
        <v>3071</v>
      </c>
      <c r="B27" s="3579"/>
      <c r="C27" s="1343">
        <v>4220</v>
      </c>
      <c r="D27" s="1321">
        <v>42</v>
      </c>
      <c r="E27" s="1321">
        <v>4178</v>
      </c>
      <c r="F27" s="1321" t="s">
        <v>717</v>
      </c>
      <c r="G27" s="1321">
        <v>413</v>
      </c>
      <c r="H27" s="1321">
        <v>296</v>
      </c>
      <c r="I27" s="1321">
        <v>11</v>
      </c>
      <c r="J27" s="1321">
        <v>30</v>
      </c>
      <c r="K27" s="1321">
        <v>148</v>
      </c>
      <c r="L27" s="1321">
        <v>1074</v>
      </c>
      <c r="M27" s="1321"/>
      <c r="N27" s="1321"/>
      <c r="O27" s="1321">
        <v>56</v>
      </c>
      <c r="P27" s="1321">
        <v>281</v>
      </c>
      <c r="Q27" s="1321">
        <v>160</v>
      </c>
      <c r="R27" s="1321">
        <v>480</v>
      </c>
      <c r="S27" s="1321">
        <v>345</v>
      </c>
      <c r="T27" s="1321">
        <v>145</v>
      </c>
      <c r="U27" s="1321">
        <v>443</v>
      </c>
      <c r="V27" s="1321">
        <v>38</v>
      </c>
      <c r="W27" s="1340">
        <v>258</v>
      </c>
      <c r="X27" s="3578" t="s">
        <v>3071</v>
      </c>
      <c r="Y27" s="3580"/>
    </row>
    <row r="28" spans="1:25" s="1369" customFormat="1" ht="20.149999999999999" customHeight="1">
      <c r="A28" s="3576" t="s">
        <v>3072</v>
      </c>
      <c r="B28" s="3583"/>
      <c r="C28" s="1343">
        <v>1240</v>
      </c>
      <c r="D28" s="1321">
        <v>61</v>
      </c>
      <c r="E28" s="1321">
        <v>1179</v>
      </c>
      <c r="F28" s="1321">
        <v>1</v>
      </c>
      <c r="G28" s="1321">
        <v>140</v>
      </c>
      <c r="H28" s="1321">
        <v>155</v>
      </c>
      <c r="I28" s="1321">
        <v>1</v>
      </c>
      <c r="J28" s="1321">
        <v>2</v>
      </c>
      <c r="K28" s="1321">
        <v>38</v>
      </c>
      <c r="L28" s="1321">
        <v>292</v>
      </c>
      <c r="M28" s="1321"/>
      <c r="N28" s="1321"/>
      <c r="O28" s="1321">
        <v>10</v>
      </c>
      <c r="P28" s="1321">
        <v>39</v>
      </c>
      <c r="Q28" s="1321">
        <v>35</v>
      </c>
      <c r="R28" s="1321">
        <v>93</v>
      </c>
      <c r="S28" s="1321">
        <v>97</v>
      </c>
      <c r="T28" s="1321">
        <v>25</v>
      </c>
      <c r="U28" s="1321">
        <v>116</v>
      </c>
      <c r="V28" s="1321">
        <v>16</v>
      </c>
      <c r="W28" s="1340">
        <v>119</v>
      </c>
      <c r="X28" s="3576" t="s">
        <v>3072</v>
      </c>
      <c r="Y28" s="3584"/>
    </row>
    <row r="29" spans="1:25" s="1369" customFormat="1" ht="20.149999999999999" customHeight="1">
      <c r="A29" s="3576" t="s">
        <v>3073</v>
      </c>
      <c r="B29" s="3577"/>
      <c r="C29" s="1343">
        <v>1030</v>
      </c>
      <c r="D29" s="1321">
        <v>34</v>
      </c>
      <c r="E29" s="1321">
        <v>996</v>
      </c>
      <c r="F29" s="1321">
        <v>3</v>
      </c>
      <c r="G29" s="1321">
        <v>116</v>
      </c>
      <c r="H29" s="1321">
        <v>78</v>
      </c>
      <c r="I29" s="1321">
        <v>5</v>
      </c>
      <c r="J29" s="1321">
        <v>1</v>
      </c>
      <c r="K29" s="1321">
        <v>46</v>
      </c>
      <c r="L29" s="1321">
        <v>261</v>
      </c>
      <c r="M29" s="1321"/>
      <c r="N29" s="1321"/>
      <c r="O29" s="1321">
        <v>11</v>
      </c>
      <c r="P29" s="1321">
        <v>75</v>
      </c>
      <c r="Q29" s="1321">
        <v>22</v>
      </c>
      <c r="R29" s="1321">
        <v>109</v>
      </c>
      <c r="S29" s="1321">
        <v>90</v>
      </c>
      <c r="T29" s="1321">
        <v>14</v>
      </c>
      <c r="U29" s="1321">
        <v>74</v>
      </c>
      <c r="V29" s="1321">
        <v>28</v>
      </c>
      <c r="W29" s="1340">
        <v>63</v>
      </c>
      <c r="X29" s="3576" t="s">
        <v>3073</v>
      </c>
      <c r="Y29" s="3576"/>
    </row>
    <row r="30" spans="1:25" s="1369" customFormat="1" ht="15.9" customHeight="1">
      <c r="B30" s="1387"/>
      <c r="C30" s="1388"/>
      <c r="D30" s="1389"/>
      <c r="E30" s="1389"/>
      <c r="F30" s="1389"/>
      <c r="G30" s="1389"/>
      <c r="H30" s="1389"/>
      <c r="I30" s="1389"/>
      <c r="J30" s="1389"/>
      <c r="K30" s="1389"/>
      <c r="L30" s="1389"/>
      <c r="M30" s="1389"/>
      <c r="N30" s="1389"/>
      <c r="O30" s="1389"/>
      <c r="P30" s="1389"/>
      <c r="Q30" s="1389"/>
      <c r="R30" s="1389"/>
      <c r="S30" s="1389"/>
      <c r="T30" s="1389"/>
      <c r="U30" s="1389"/>
      <c r="V30" s="1389"/>
      <c r="W30" s="1390"/>
      <c r="Y30" s="1232"/>
    </row>
    <row r="31" spans="1:25" s="1369" customFormat="1" ht="20.149999999999999" customHeight="1">
      <c r="A31" s="3573" t="s">
        <v>3074</v>
      </c>
      <c r="B31" s="3574"/>
      <c r="C31" s="1395">
        <f>SUM(C32:C40)</f>
        <v>7245</v>
      </c>
      <c r="D31" s="1383">
        <f t="shared" ref="D31:W31" si="1">SUM(D32:D40)</f>
        <v>233</v>
      </c>
      <c r="E31" s="1383">
        <f t="shared" si="1"/>
        <v>7012</v>
      </c>
      <c r="F31" s="1383" t="s">
        <v>345</v>
      </c>
      <c r="G31" s="1383">
        <f t="shared" si="1"/>
        <v>698</v>
      </c>
      <c r="H31" s="1383">
        <f t="shared" si="1"/>
        <v>676</v>
      </c>
      <c r="I31" s="1383">
        <f t="shared" si="1"/>
        <v>28</v>
      </c>
      <c r="J31" s="1383">
        <f t="shared" si="1"/>
        <v>28</v>
      </c>
      <c r="K31" s="1383">
        <f t="shared" si="1"/>
        <v>287</v>
      </c>
      <c r="L31" s="1383">
        <f t="shared" si="1"/>
        <v>1786</v>
      </c>
      <c r="M31" s="1383"/>
      <c r="N31" s="1383"/>
      <c r="O31" s="1383">
        <f t="shared" si="1"/>
        <v>77</v>
      </c>
      <c r="P31" s="1383">
        <f t="shared" si="1"/>
        <v>440</v>
      </c>
      <c r="Q31" s="1383">
        <f t="shared" si="1"/>
        <v>229</v>
      </c>
      <c r="R31" s="1383">
        <f t="shared" si="1"/>
        <v>684</v>
      </c>
      <c r="S31" s="1383">
        <f t="shared" si="1"/>
        <v>589</v>
      </c>
      <c r="T31" s="1383">
        <f t="shared" si="1"/>
        <v>222</v>
      </c>
      <c r="U31" s="1383">
        <f t="shared" si="1"/>
        <v>640</v>
      </c>
      <c r="V31" s="1383">
        <f t="shared" si="1"/>
        <v>97</v>
      </c>
      <c r="W31" s="1385">
        <f t="shared" si="1"/>
        <v>531</v>
      </c>
      <c r="X31" s="3575" t="s">
        <v>3074</v>
      </c>
      <c r="Y31" s="3573"/>
    </row>
    <row r="32" spans="1:25" s="1369" customFormat="1" ht="20.149999999999999" customHeight="1">
      <c r="A32" s="1207" t="s">
        <v>3075</v>
      </c>
      <c r="B32" s="1257" t="s">
        <v>3076</v>
      </c>
      <c r="C32" s="1343">
        <v>1567</v>
      </c>
      <c r="D32" s="1321">
        <v>1</v>
      </c>
      <c r="E32" s="1321">
        <v>1566</v>
      </c>
      <c r="F32" s="1321" t="s">
        <v>717</v>
      </c>
      <c r="G32" s="1321">
        <v>139</v>
      </c>
      <c r="H32" s="1321">
        <v>59</v>
      </c>
      <c r="I32" s="1321">
        <v>2</v>
      </c>
      <c r="J32" s="1321">
        <v>5</v>
      </c>
      <c r="K32" s="1321">
        <v>30</v>
      </c>
      <c r="L32" s="1321">
        <v>452</v>
      </c>
      <c r="M32" s="1321"/>
      <c r="N32" s="1321"/>
      <c r="O32" s="1321">
        <v>19</v>
      </c>
      <c r="P32" s="1321">
        <v>123</v>
      </c>
      <c r="Q32" s="1321">
        <v>71</v>
      </c>
      <c r="R32" s="1321">
        <v>180</v>
      </c>
      <c r="S32" s="1321">
        <v>161</v>
      </c>
      <c r="T32" s="1321">
        <v>74</v>
      </c>
      <c r="U32" s="1321">
        <v>166</v>
      </c>
      <c r="V32" s="1321">
        <v>8</v>
      </c>
      <c r="W32" s="1340">
        <v>77</v>
      </c>
      <c r="X32" s="1392" t="s">
        <v>3075</v>
      </c>
      <c r="Y32" s="1227" t="s">
        <v>3076</v>
      </c>
    </row>
    <row r="33" spans="1:34" s="1369" customFormat="1" ht="20.149999999999999" customHeight="1">
      <c r="A33" s="1207" t="s">
        <v>3075</v>
      </c>
      <c r="B33" s="1257" t="s">
        <v>3077</v>
      </c>
      <c r="C33" s="1343">
        <v>1113</v>
      </c>
      <c r="D33" s="1321">
        <v>1</v>
      </c>
      <c r="E33" s="1321">
        <v>1112</v>
      </c>
      <c r="F33" s="1321" t="s">
        <v>717</v>
      </c>
      <c r="G33" s="1321">
        <v>70</v>
      </c>
      <c r="H33" s="1321">
        <v>87</v>
      </c>
      <c r="I33" s="1321">
        <v>11</v>
      </c>
      <c r="J33" s="1321">
        <v>3</v>
      </c>
      <c r="K33" s="1321">
        <v>39</v>
      </c>
      <c r="L33" s="1321">
        <v>230</v>
      </c>
      <c r="M33" s="1321"/>
      <c r="N33" s="1321"/>
      <c r="O33" s="1321">
        <v>18</v>
      </c>
      <c r="P33" s="1321">
        <v>162</v>
      </c>
      <c r="Q33" s="1321">
        <v>38</v>
      </c>
      <c r="R33" s="1321">
        <v>125</v>
      </c>
      <c r="S33" s="1321">
        <v>99</v>
      </c>
      <c r="T33" s="1321">
        <v>46</v>
      </c>
      <c r="U33" s="1321">
        <v>114</v>
      </c>
      <c r="V33" s="1321">
        <v>8</v>
      </c>
      <c r="W33" s="1340">
        <v>62</v>
      </c>
      <c r="X33" s="1392" t="s">
        <v>3075</v>
      </c>
      <c r="Y33" s="1227" t="s">
        <v>3077</v>
      </c>
    </row>
    <row r="34" spans="1:34" s="1369" customFormat="1" ht="20.149999999999999" customHeight="1">
      <c r="A34" s="1207" t="s">
        <v>3075</v>
      </c>
      <c r="B34" s="1257" t="s">
        <v>3078</v>
      </c>
      <c r="C34" s="1343">
        <v>708</v>
      </c>
      <c r="D34" s="1321">
        <v>1</v>
      </c>
      <c r="E34" s="1321">
        <v>707</v>
      </c>
      <c r="F34" s="1321" t="s">
        <v>717</v>
      </c>
      <c r="G34" s="1321">
        <v>70</v>
      </c>
      <c r="H34" s="1321">
        <v>150</v>
      </c>
      <c r="I34" s="1321">
        <v>3</v>
      </c>
      <c r="J34" s="1321">
        <v>2</v>
      </c>
      <c r="K34" s="1321">
        <v>24</v>
      </c>
      <c r="L34" s="1321">
        <v>162</v>
      </c>
      <c r="M34" s="1321"/>
      <c r="N34" s="1321"/>
      <c r="O34" s="1321">
        <v>9</v>
      </c>
      <c r="P34" s="1321">
        <v>22</v>
      </c>
      <c r="Q34" s="1321">
        <v>13</v>
      </c>
      <c r="R34" s="1321">
        <v>53</v>
      </c>
      <c r="S34" s="1321">
        <v>61</v>
      </c>
      <c r="T34" s="1321">
        <v>19</v>
      </c>
      <c r="U34" s="1321">
        <v>74</v>
      </c>
      <c r="V34" s="1321">
        <v>5</v>
      </c>
      <c r="W34" s="1340">
        <v>40</v>
      </c>
      <c r="X34" s="1392" t="s">
        <v>3075</v>
      </c>
      <c r="Y34" s="1227" t="s">
        <v>3078</v>
      </c>
    </row>
    <row r="35" spans="1:34" s="1369" customFormat="1" ht="20.149999999999999" customHeight="1">
      <c r="A35" s="1207" t="s">
        <v>3075</v>
      </c>
      <c r="B35" s="1257" t="s">
        <v>3079</v>
      </c>
      <c r="C35" s="1343">
        <v>450</v>
      </c>
      <c r="D35" s="1321">
        <v>4</v>
      </c>
      <c r="E35" s="1321">
        <v>446</v>
      </c>
      <c r="F35" s="1321" t="s">
        <v>717</v>
      </c>
      <c r="G35" s="1321">
        <v>34</v>
      </c>
      <c r="H35" s="1321">
        <v>37</v>
      </c>
      <c r="I35" s="1321">
        <v>1</v>
      </c>
      <c r="J35" s="1321">
        <v>1</v>
      </c>
      <c r="K35" s="1321">
        <v>75</v>
      </c>
      <c r="L35" s="1321">
        <v>134</v>
      </c>
      <c r="M35" s="1321"/>
      <c r="N35" s="1321"/>
      <c r="O35" s="1321">
        <v>3</v>
      </c>
      <c r="P35" s="1321">
        <v>11</v>
      </c>
      <c r="Q35" s="1321">
        <v>10</v>
      </c>
      <c r="R35" s="1321">
        <v>37</v>
      </c>
      <c r="S35" s="1321">
        <v>32</v>
      </c>
      <c r="T35" s="1321">
        <v>10</v>
      </c>
      <c r="U35" s="1321">
        <v>30</v>
      </c>
      <c r="V35" s="1321">
        <v>6</v>
      </c>
      <c r="W35" s="1340">
        <v>25</v>
      </c>
      <c r="X35" s="1392" t="s">
        <v>3075</v>
      </c>
      <c r="Y35" s="1227" t="s">
        <v>3079</v>
      </c>
    </row>
    <row r="36" spans="1:34" s="1369" customFormat="1" ht="20.149999999999999" customHeight="1">
      <c r="A36" s="1207" t="s">
        <v>3080</v>
      </c>
      <c r="B36" s="1257" t="s">
        <v>3081</v>
      </c>
      <c r="C36" s="1343">
        <v>433</v>
      </c>
      <c r="D36" s="1321">
        <v>12</v>
      </c>
      <c r="E36" s="1321">
        <v>421</v>
      </c>
      <c r="F36" s="1321" t="s">
        <v>717</v>
      </c>
      <c r="G36" s="1321">
        <v>68</v>
      </c>
      <c r="H36" s="1321">
        <v>34</v>
      </c>
      <c r="I36" s="1321">
        <v>1</v>
      </c>
      <c r="J36" s="1321">
        <v>2</v>
      </c>
      <c r="K36" s="1321">
        <v>9</v>
      </c>
      <c r="L36" s="1321">
        <v>110</v>
      </c>
      <c r="M36" s="1321"/>
      <c r="N36" s="1321"/>
      <c r="O36" s="1321">
        <v>2</v>
      </c>
      <c r="P36" s="1321">
        <v>7</v>
      </c>
      <c r="Q36" s="1321">
        <v>12</v>
      </c>
      <c r="R36" s="1321">
        <v>42</v>
      </c>
      <c r="S36" s="1321">
        <v>35</v>
      </c>
      <c r="T36" s="1321">
        <v>1</v>
      </c>
      <c r="U36" s="1321">
        <v>32</v>
      </c>
      <c r="V36" s="1321">
        <v>11</v>
      </c>
      <c r="W36" s="1340">
        <v>55</v>
      </c>
      <c r="X36" s="1392" t="s">
        <v>3080</v>
      </c>
      <c r="Y36" s="1227" t="s">
        <v>3081</v>
      </c>
    </row>
    <row r="37" spans="1:34" s="1369" customFormat="1" ht="20.149999999999999" customHeight="1">
      <c r="A37" s="1207" t="s">
        <v>3080</v>
      </c>
      <c r="B37" s="1257" t="s">
        <v>3082</v>
      </c>
      <c r="C37" s="1343">
        <v>1101</v>
      </c>
      <c r="D37" s="1321">
        <v>90</v>
      </c>
      <c r="E37" s="1321">
        <v>1011</v>
      </c>
      <c r="F37" s="1321" t="s">
        <v>717</v>
      </c>
      <c r="G37" s="1321">
        <v>128</v>
      </c>
      <c r="H37" s="1321">
        <v>124</v>
      </c>
      <c r="I37" s="1321">
        <v>4</v>
      </c>
      <c r="J37" s="1321">
        <v>6</v>
      </c>
      <c r="K37" s="1321">
        <v>41</v>
      </c>
      <c r="L37" s="1321">
        <v>222</v>
      </c>
      <c r="M37" s="1321"/>
      <c r="N37" s="1321"/>
      <c r="O37" s="1321">
        <v>7</v>
      </c>
      <c r="P37" s="1321">
        <v>44</v>
      </c>
      <c r="Q37" s="1321">
        <v>29</v>
      </c>
      <c r="R37" s="1321">
        <v>109</v>
      </c>
      <c r="S37" s="1321">
        <v>77</v>
      </c>
      <c r="T37" s="1321">
        <v>25</v>
      </c>
      <c r="U37" s="1321">
        <v>76</v>
      </c>
      <c r="V37" s="1321">
        <v>19</v>
      </c>
      <c r="W37" s="1340">
        <v>100</v>
      </c>
      <c r="X37" s="1392" t="s">
        <v>3080</v>
      </c>
      <c r="Y37" s="1227" t="s">
        <v>3082</v>
      </c>
    </row>
    <row r="38" spans="1:34" s="1369" customFormat="1" ht="20.149999999999999" customHeight="1">
      <c r="A38" s="1207" t="s">
        <v>3083</v>
      </c>
      <c r="B38" s="1257" t="s">
        <v>3084</v>
      </c>
      <c r="C38" s="1343">
        <v>525</v>
      </c>
      <c r="D38" s="1321">
        <v>6</v>
      </c>
      <c r="E38" s="1321">
        <v>519</v>
      </c>
      <c r="F38" s="1321" t="s">
        <v>717</v>
      </c>
      <c r="G38" s="1321">
        <v>44</v>
      </c>
      <c r="H38" s="1321">
        <v>46</v>
      </c>
      <c r="I38" s="1321">
        <v>1</v>
      </c>
      <c r="J38" s="1321">
        <v>5</v>
      </c>
      <c r="K38" s="1321">
        <v>31</v>
      </c>
      <c r="L38" s="1321">
        <v>142</v>
      </c>
      <c r="M38" s="1321"/>
      <c r="N38" s="1321"/>
      <c r="O38" s="1321">
        <v>7</v>
      </c>
      <c r="P38" s="1321">
        <v>52</v>
      </c>
      <c r="Q38" s="1321">
        <v>16</v>
      </c>
      <c r="R38" s="1321">
        <v>37</v>
      </c>
      <c r="S38" s="1321">
        <v>24</v>
      </c>
      <c r="T38" s="1321">
        <v>16</v>
      </c>
      <c r="U38" s="1321">
        <v>49</v>
      </c>
      <c r="V38" s="1321">
        <v>10</v>
      </c>
      <c r="W38" s="1340">
        <v>39</v>
      </c>
      <c r="X38" s="1392" t="s">
        <v>3083</v>
      </c>
      <c r="Y38" s="1227" t="s">
        <v>3084</v>
      </c>
    </row>
    <row r="39" spans="1:34" s="1369" customFormat="1" ht="20.149999999999999" customHeight="1">
      <c r="A39" s="1207" t="s">
        <v>3085</v>
      </c>
      <c r="B39" s="1257" t="s">
        <v>3086</v>
      </c>
      <c r="C39" s="1343">
        <v>859</v>
      </c>
      <c r="D39" s="1321">
        <v>83</v>
      </c>
      <c r="E39" s="1321">
        <v>776</v>
      </c>
      <c r="F39" s="1321" t="s">
        <v>717</v>
      </c>
      <c r="G39" s="1321">
        <v>85</v>
      </c>
      <c r="H39" s="1321">
        <v>79</v>
      </c>
      <c r="I39" s="1321">
        <v>3</v>
      </c>
      <c r="J39" s="1321">
        <v>1</v>
      </c>
      <c r="K39" s="1321">
        <v>19</v>
      </c>
      <c r="L39" s="1321">
        <v>215</v>
      </c>
      <c r="M39" s="1321"/>
      <c r="N39" s="1321"/>
      <c r="O39" s="1321">
        <v>8</v>
      </c>
      <c r="P39" s="1321">
        <v>17</v>
      </c>
      <c r="Q39" s="1321">
        <v>27</v>
      </c>
      <c r="R39" s="1321">
        <v>74</v>
      </c>
      <c r="S39" s="1321">
        <v>69</v>
      </c>
      <c r="T39" s="1321">
        <v>26</v>
      </c>
      <c r="U39" s="1321">
        <v>56</v>
      </c>
      <c r="V39" s="1321">
        <v>15</v>
      </c>
      <c r="W39" s="1340">
        <v>82</v>
      </c>
      <c r="X39" s="1392" t="s">
        <v>3085</v>
      </c>
      <c r="Y39" s="1227" t="s">
        <v>3086</v>
      </c>
    </row>
    <row r="40" spans="1:34" s="1369" customFormat="1" ht="20.149999999999999" customHeight="1" thickBot="1">
      <c r="A40" s="1219" t="s">
        <v>3087</v>
      </c>
      <c r="B40" s="1215" t="s">
        <v>3088</v>
      </c>
      <c r="C40" s="1356">
        <v>489</v>
      </c>
      <c r="D40" s="1329">
        <v>35</v>
      </c>
      <c r="E40" s="1329">
        <v>454</v>
      </c>
      <c r="F40" s="1329" t="s">
        <v>717</v>
      </c>
      <c r="G40" s="1329">
        <v>60</v>
      </c>
      <c r="H40" s="1329">
        <v>60</v>
      </c>
      <c r="I40" s="1329">
        <v>2</v>
      </c>
      <c r="J40" s="1329">
        <v>3</v>
      </c>
      <c r="K40" s="1329">
        <v>19</v>
      </c>
      <c r="L40" s="1329">
        <v>119</v>
      </c>
      <c r="M40" s="1321"/>
      <c r="N40" s="1321"/>
      <c r="O40" s="1329">
        <v>4</v>
      </c>
      <c r="P40" s="1329">
        <v>2</v>
      </c>
      <c r="Q40" s="1329">
        <v>13</v>
      </c>
      <c r="R40" s="1329">
        <v>27</v>
      </c>
      <c r="S40" s="1329">
        <v>31</v>
      </c>
      <c r="T40" s="1329">
        <v>5</v>
      </c>
      <c r="U40" s="1329">
        <v>43</v>
      </c>
      <c r="V40" s="1329">
        <v>15</v>
      </c>
      <c r="W40" s="1396">
        <v>51</v>
      </c>
      <c r="X40" s="1397" t="s">
        <v>3087</v>
      </c>
      <c r="Y40" s="1398" t="s">
        <v>3088</v>
      </c>
    </row>
    <row r="41" spans="1:34" s="1399" customFormat="1" ht="13.25" customHeight="1">
      <c r="A41" s="1281" t="s">
        <v>3089</v>
      </c>
      <c r="C41" s="1400"/>
      <c r="D41" s="1401"/>
      <c r="E41" s="1401"/>
      <c r="F41" s="1401"/>
      <c r="G41" s="1401"/>
      <c r="H41" s="1401"/>
      <c r="I41" s="1401"/>
      <c r="J41" s="1401"/>
      <c r="K41" s="1401"/>
      <c r="L41" s="1401"/>
      <c r="M41" s="1401"/>
      <c r="N41" s="1401"/>
      <c r="O41" s="1401"/>
      <c r="P41" s="1401"/>
      <c r="Q41" s="1401"/>
      <c r="R41" s="1401"/>
      <c r="S41" s="1401"/>
      <c r="T41" s="1401"/>
      <c r="U41" s="1401"/>
      <c r="V41" s="1401"/>
      <c r="W41" s="1401"/>
      <c r="X41" s="1401"/>
      <c r="Y41" s="1402"/>
      <c r="Z41" s="1402"/>
      <c r="AA41" s="1402"/>
      <c r="AB41" s="1402"/>
      <c r="AC41" s="1402"/>
      <c r="AD41" s="1402"/>
      <c r="AE41" s="1402"/>
    </row>
    <row r="43" spans="1:34" s="1403" customFormat="1" ht="12">
      <c r="A43" s="1305"/>
      <c r="C43" s="1404"/>
      <c r="D43" s="1405"/>
      <c r="E43" s="1405"/>
      <c r="F43" s="1405"/>
      <c r="G43" s="1405"/>
      <c r="H43" s="1405"/>
      <c r="I43" s="1405"/>
      <c r="J43" s="1405"/>
      <c r="K43" s="1405"/>
      <c r="L43" s="1405"/>
      <c r="M43" s="1405"/>
      <c r="N43" s="1405"/>
      <c r="O43" s="1405"/>
      <c r="P43" s="1405"/>
      <c r="Q43" s="1405"/>
      <c r="R43" s="1405"/>
      <c r="S43" s="1405"/>
      <c r="T43" s="1405"/>
      <c r="U43" s="1405"/>
      <c r="V43" s="1405"/>
      <c r="W43" s="1405"/>
      <c r="X43" s="1405"/>
      <c r="Y43" s="1405"/>
      <c r="Z43" s="1405"/>
      <c r="AA43" s="1406"/>
      <c r="AB43" s="1406"/>
      <c r="AC43" s="1406"/>
      <c r="AD43" s="1406"/>
      <c r="AE43" s="1406"/>
      <c r="AF43" s="1406"/>
      <c r="AG43" s="1406"/>
      <c r="AH43" s="1406"/>
    </row>
  </sheetData>
  <mergeCells count="36">
    <mergeCell ref="A28:B28"/>
    <mergeCell ref="X28:Y28"/>
    <mergeCell ref="A29:B29"/>
    <mergeCell ref="X29:Y29"/>
    <mergeCell ref="A31:B31"/>
    <mergeCell ref="X31:Y31"/>
    <mergeCell ref="A25:B25"/>
    <mergeCell ref="X25:Y25"/>
    <mergeCell ref="A26:B26"/>
    <mergeCell ref="X26:Y26"/>
    <mergeCell ref="A27:B27"/>
    <mergeCell ref="X27:Y27"/>
    <mergeCell ref="A22:B22"/>
    <mergeCell ref="X22:Y22"/>
    <mergeCell ref="A23:B23"/>
    <mergeCell ref="X23:Y23"/>
    <mergeCell ref="A24:B24"/>
    <mergeCell ref="X24:Y24"/>
    <mergeCell ref="A19:B19"/>
    <mergeCell ref="X19:Y19"/>
    <mergeCell ref="A20:B20"/>
    <mergeCell ref="X20:Y20"/>
    <mergeCell ref="A21:B21"/>
    <mergeCell ref="X21:Y21"/>
    <mergeCell ref="A8:B8"/>
    <mergeCell ref="X8:Y8"/>
    <mergeCell ref="A17:B17"/>
    <mergeCell ref="X17:Y17"/>
    <mergeCell ref="A18:B18"/>
    <mergeCell ref="X18:Y18"/>
    <mergeCell ref="A3:B4"/>
    <mergeCell ref="X3:Y4"/>
    <mergeCell ref="A5:B5"/>
    <mergeCell ref="X5:Y5"/>
    <mergeCell ref="A7:B7"/>
    <mergeCell ref="X7:Y7"/>
  </mergeCells>
  <phoneticPr fontId="3"/>
  <pageMargins left="0.59055118110236227" right="0.59055118110236227" top="0.59055118110236227" bottom="0.59055118110236227" header="0.51181102362204722" footer="0.51181102362204722"/>
  <pageSetup paperSize="9" scale="94" orientation="portrait" r:id="rId1"/>
  <headerFooter alignWithMargins="0"/>
  <colBreaks count="1" manualBreakCount="1">
    <brk id="13"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83510-5D91-408C-B4B3-67572D9DE9C1}">
  <dimension ref="A1"/>
  <sheetViews>
    <sheetView view="pageBreakPreview" zoomScaleNormal="100" zoomScaleSheetLayoutView="100" workbookViewId="0"/>
  </sheetViews>
  <sheetFormatPr defaultRowHeight="13"/>
  <sheetData/>
  <phoneticPr fontId="3"/>
  <pageMargins left="0.78740157480314965" right="0.78740157480314965" top="0.59055118110236227" bottom="0.59055118110236227" header="0.31496062992125984" footer="0.31496062992125984"/>
  <pageSetup paperSize="9" pageOrder="overThenDown" orientation="portrait" r:id="rId1"/>
  <headerFooter scaleWithDoc="0"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27F5-58B3-411A-9A46-ACE7BD725B08}">
  <dimension ref="A1:G28"/>
  <sheetViews>
    <sheetView view="pageBreakPreview" zoomScale="85" zoomScaleNormal="100" zoomScaleSheetLayoutView="85" workbookViewId="0"/>
  </sheetViews>
  <sheetFormatPr defaultColWidth="8.90625" defaultRowHeight="13"/>
  <cols>
    <col min="1" max="1" width="6.1796875" style="21" customWidth="1"/>
    <col min="2" max="2" width="9.453125" style="21" customWidth="1"/>
    <col min="3" max="3" width="15.453125" style="21" customWidth="1"/>
    <col min="4" max="6" width="18.36328125" style="21" customWidth="1"/>
    <col min="7" max="7" width="13.81640625" style="21" customWidth="1"/>
    <col min="8" max="8" width="9" style="21" customWidth="1"/>
    <col min="9" max="16384" width="8.90625" style="21"/>
  </cols>
  <sheetData>
    <row r="1" spans="1:7" ht="19">
      <c r="A1" s="120" t="s">
        <v>336</v>
      </c>
      <c r="B1" s="30"/>
      <c r="C1" s="36"/>
      <c r="D1" s="29"/>
      <c r="E1" s="29"/>
      <c r="F1" s="30"/>
    </row>
    <row r="2" spans="1:7" ht="13.5" customHeight="1" thickBot="1">
      <c r="A2" s="22"/>
      <c r="B2" s="121"/>
      <c r="C2" s="121"/>
      <c r="D2" s="121"/>
      <c r="E2" s="36"/>
      <c r="F2" s="18" t="s">
        <v>337</v>
      </c>
    </row>
    <row r="3" spans="1:7" ht="18.75" customHeight="1">
      <c r="A3" s="3114" t="s">
        <v>338</v>
      </c>
      <c r="B3" s="3114"/>
      <c r="C3" s="3126"/>
      <c r="D3" s="3129" t="s">
        <v>339</v>
      </c>
      <c r="E3" s="3131" t="s">
        <v>340</v>
      </c>
      <c r="F3" s="3132" t="s">
        <v>341</v>
      </c>
    </row>
    <row r="4" spans="1:7" ht="15.75" customHeight="1">
      <c r="A4" s="3127"/>
      <c r="B4" s="3127"/>
      <c r="C4" s="3128"/>
      <c r="D4" s="3130"/>
      <c r="E4" s="3130"/>
      <c r="F4" s="3133"/>
    </row>
    <row r="5" spans="1:7" ht="27.75" customHeight="1">
      <c r="A5" s="22" t="s">
        <v>60</v>
      </c>
      <c r="B5" s="51" t="s">
        <v>342</v>
      </c>
      <c r="C5" s="22"/>
      <c r="D5" s="122">
        <v>71828692</v>
      </c>
      <c r="E5" s="123">
        <v>1808391704</v>
      </c>
      <c r="F5" s="123">
        <v>25176</v>
      </c>
    </row>
    <row r="6" spans="1:7" ht="27.75" customHeight="1">
      <c r="A6" s="22">
        <v>2022</v>
      </c>
      <c r="B6" s="51" t="s">
        <v>52</v>
      </c>
      <c r="C6" s="22"/>
      <c r="D6" s="122">
        <v>72109250</v>
      </c>
      <c r="E6" s="123">
        <v>1811983683</v>
      </c>
      <c r="F6" s="123">
        <v>25128</v>
      </c>
    </row>
    <row r="7" spans="1:7" ht="27.75" customHeight="1">
      <c r="A7" s="22">
        <v>2023</v>
      </c>
      <c r="B7" s="51" t="s">
        <v>53</v>
      </c>
      <c r="C7" s="22"/>
      <c r="D7" s="122">
        <v>72483289</v>
      </c>
      <c r="E7" s="123">
        <v>1819082005</v>
      </c>
      <c r="F7" s="123">
        <v>25097</v>
      </c>
    </row>
    <row r="8" spans="1:7" ht="27.75" customHeight="1">
      <c r="A8" s="22">
        <v>2024</v>
      </c>
      <c r="B8" s="51" t="s">
        <v>49</v>
      </c>
      <c r="C8" s="22"/>
      <c r="D8" s="122">
        <v>72673431</v>
      </c>
      <c r="E8" s="123">
        <v>1854587153</v>
      </c>
      <c r="F8" s="123">
        <v>25519</v>
      </c>
    </row>
    <row r="9" spans="1:7" ht="27.75" customHeight="1">
      <c r="A9" s="124">
        <v>2025</v>
      </c>
      <c r="B9" s="125" t="s">
        <v>54</v>
      </c>
      <c r="C9" s="124"/>
      <c r="D9" s="126">
        <v>73014280</v>
      </c>
      <c r="E9" s="127">
        <v>1861399679</v>
      </c>
      <c r="F9" s="127">
        <v>25494</v>
      </c>
      <c r="G9" s="128"/>
    </row>
    <row r="10" spans="1:7" ht="27.75" customHeight="1">
      <c r="A10" s="3134" t="s">
        <v>343</v>
      </c>
      <c r="B10" s="3136" t="s">
        <v>344</v>
      </c>
      <c r="C10" s="3137"/>
      <c r="D10" s="129" t="s">
        <v>345</v>
      </c>
      <c r="E10" s="130" t="s">
        <v>345</v>
      </c>
      <c r="F10" s="130" t="s">
        <v>345</v>
      </c>
    </row>
    <row r="11" spans="1:7" ht="27.75" customHeight="1">
      <c r="A11" s="3135"/>
      <c r="B11" s="3138" t="s">
        <v>346</v>
      </c>
      <c r="C11" s="3138"/>
      <c r="D11" s="129" t="s">
        <v>345</v>
      </c>
      <c r="E11" s="130" t="s">
        <v>345</v>
      </c>
      <c r="F11" s="130" t="s">
        <v>345</v>
      </c>
    </row>
    <row r="12" spans="1:7" ht="27.75" customHeight="1">
      <c r="A12" s="3135"/>
      <c r="B12" s="3138" t="s">
        <v>347</v>
      </c>
      <c r="C12" s="3138"/>
      <c r="D12" s="129">
        <v>66126</v>
      </c>
      <c r="E12" s="130">
        <v>15842676</v>
      </c>
      <c r="F12" s="123">
        <v>239583</v>
      </c>
    </row>
    <row r="13" spans="1:7" ht="27.75" customHeight="1">
      <c r="A13" s="3135"/>
      <c r="B13" s="3138" t="s">
        <v>348</v>
      </c>
      <c r="C13" s="3138"/>
      <c r="D13" s="129">
        <v>679607</v>
      </c>
      <c r="E13" s="130">
        <v>58002220</v>
      </c>
      <c r="F13" s="123">
        <v>85347</v>
      </c>
    </row>
    <row r="14" spans="1:7" ht="27.75" customHeight="1">
      <c r="A14" s="3135"/>
      <c r="B14" s="3139" t="s">
        <v>349</v>
      </c>
      <c r="C14" s="3140"/>
      <c r="D14" s="131">
        <v>745733</v>
      </c>
      <c r="E14" s="132">
        <v>73844896</v>
      </c>
      <c r="F14" s="127">
        <v>99023</v>
      </c>
    </row>
    <row r="15" spans="1:7" ht="27.75" customHeight="1">
      <c r="A15" s="3134" t="s">
        <v>350</v>
      </c>
      <c r="B15" s="3138" t="s">
        <v>351</v>
      </c>
      <c r="C15" s="3138"/>
      <c r="D15" s="129">
        <v>6480585</v>
      </c>
      <c r="E15" s="130">
        <v>328146887</v>
      </c>
      <c r="F15" s="123">
        <v>50635</v>
      </c>
    </row>
    <row r="16" spans="1:7" ht="27.75" customHeight="1">
      <c r="A16" s="3135"/>
      <c r="B16" s="3138" t="s">
        <v>352</v>
      </c>
      <c r="C16" s="3138"/>
      <c r="D16" s="129" t="s">
        <v>345</v>
      </c>
      <c r="E16" s="130" t="s">
        <v>345</v>
      </c>
      <c r="F16" s="123" t="s">
        <v>345</v>
      </c>
    </row>
    <row r="17" spans="1:6" ht="27.75" customHeight="1">
      <c r="A17" s="3135"/>
      <c r="B17" s="3138" t="s">
        <v>353</v>
      </c>
      <c r="C17" s="3138"/>
      <c r="D17" s="129">
        <v>31485536</v>
      </c>
      <c r="E17" s="130">
        <v>981227430</v>
      </c>
      <c r="F17" s="123">
        <v>31164</v>
      </c>
    </row>
    <row r="18" spans="1:6" ht="27.75" customHeight="1">
      <c r="A18" s="3135"/>
      <c r="B18" s="3139" t="s">
        <v>349</v>
      </c>
      <c r="C18" s="3140"/>
      <c r="D18" s="133">
        <v>37966121</v>
      </c>
      <c r="E18" s="134">
        <v>1309374317</v>
      </c>
      <c r="F18" s="135">
        <v>34488</v>
      </c>
    </row>
    <row r="19" spans="1:6" ht="27.75" customHeight="1">
      <c r="A19" s="3134" t="s">
        <v>354</v>
      </c>
      <c r="B19" s="3138" t="s">
        <v>355</v>
      </c>
      <c r="C19" s="3138"/>
      <c r="D19" s="129">
        <v>12834368</v>
      </c>
      <c r="E19" s="130">
        <v>156430882</v>
      </c>
      <c r="F19" s="123">
        <v>12188</v>
      </c>
    </row>
    <row r="20" spans="1:6" ht="27.75" customHeight="1">
      <c r="A20" s="3135"/>
      <c r="B20" s="3138" t="s">
        <v>356</v>
      </c>
      <c r="C20" s="3138"/>
      <c r="D20" s="129">
        <v>4975207</v>
      </c>
      <c r="E20" s="130">
        <v>131009743</v>
      </c>
      <c r="F20" s="123">
        <v>26333</v>
      </c>
    </row>
    <row r="21" spans="1:6" ht="27.75" customHeight="1">
      <c r="A21" s="3135"/>
      <c r="B21" s="3138" t="s">
        <v>357</v>
      </c>
      <c r="C21" s="3138"/>
      <c r="D21" s="129" t="s">
        <v>345</v>
      </c>
      <c r="E21" s="130" t="s">
        <v>345</v>
      </c>
      <c r="F21" s="123" t="s">
        <v>345</v>
      </c>
    </row>
    <row r="22" spans="1:6" ht="27.75" customHeight="1">
      <c r="A22" s="3135"/>
      <c r="B22" s="3141" t="s">
        <v>349</v>
      </c>
      <c r="C22" s="3142"/>
      <c r="D22" s="131">
        <v>17809575</v>
      </c>
      <c r="E22" s="134">
        <v>287440625</v>
      </c>
      <c r="F22" s="127">
        <v>16140</v>
      </c>
    </row>
    <row r="23" spans="1:6" ht="27.75" customHeight="1">
      <c r="A23" s="3143" t="s">
        <v>358</v>
      </c>
      <c r="B23" s="3136" t="s">
        <v>359</v>
      </c>
      <c r="C23" s="3146"/>
      <c r="D23" s="129" t="s">
        <v>345</v>
      </c>
      <c r="E23" s="130" t="s">
        <v>345</v>
      </c>
      <c r="F23" s="123" t="s">
        <v>345</v>
      </c>
    </row>
    <row r="24" spans="1:6" ht="27.75" customHeight="1">
      <c r="A24" s="3144"/>
      <c r="B24" s="3138" t="s">
        <v>358</v>
      </c>
      <c r="C24" s="3138"/>
      <c r="D24" s="129">
        <v>15964508</v>
      </c>
      <c r="E24" s="130">
        <v>189666201</v>
      </c>
      <c r="F24" s="123">
        <v>11880</v>
      </c>
    </row>
    <row r="25" spans="1:6" ht="27.75" customHeight="1">
      <c r="A25" s="3145"/>
      <c r="B25" s="3147" t="s">
        <v>349</v>
      </c>
      <c r="C25" s="3148"/>
      <c r="D25" s="131">
        <v>15964508</v>
      </c>
      <c r="E25" s="132">
        <v>189666201</v>
      </c>
      <c r="F25" s="127">
        <v>11880</v>
      </c>
    </row>
    <row r="26" spans="1:6" ht="27.75" customHeight="1" thickBot="1">
      <c r="A26" s="3149" t="s">
        <v>360</v>
      </c>
      <c r="B26" s="3149"/>
      <c r="C26" s="3149"/>
      <c r="D26" s="137">
        <v>528343</v>
      </c>
      <c r="E26" s="138">
        <v>1073640</v>
      </c>
      <c r="F26" s="139">
        <v>2032</v>
      </c>
    </row>
    <row r="27" spans="1:6" ht="13.5" customHeight="1">
      <c r="A27" s="52" t="s">
        <v>361</v>
      </c>
      <c r="B27" s="36"/>
      <c r="C27" s="140"/>
      <c r="D27" s="36"/>
      <c r="E27" s="36"/>
      <c r="F27" s="36"/>
    </row>
    <row r="28" spans="1:6" ht="13.5" customHeight="1">
      <c r="A28" s="52" t="s">
        <v>362</v>
      </c>
      <c r="B28" s="36"/>
      <c r="C28" s="36"/>
      <c r="D28" s="36"/>
      <c r="E28" s="36"/>
      <c r="F28" s="36"/>
    </row>
  </sheetData>
  <mergeCells count="25">
    <mergeCell ref="A23:A25"/>
    <mergeCell ref="B23:C23"/>
    <mergeCell ref="B24:C24"/>
    <mergeCell ref="B25:C25"/>
    <mergeCell ref="A26:C26"/>
    <mergeCell ref="A15:A18"/>
    <mergeCell ref="B15:C15"/>
    <mergeCell ref="B16:C16"/>
    <mergeCell ref="B17:C17"/>
    <mergeCell ref="B18:C18"/>
    <mergeCell ref="A19:A22"/>
    <mergeCell ref="B19:C19"/>
    <mergeCell ref="B20:C20"/>
    <mergeCell ref="B21:C21"/>
    <mergeCell ref="B22:C22"/>
    <mergeCell ref="A3:C4"/>
    <mergeCell ref="D3:D4"/>
    <mergeCell ref="E3:E4"/>
    <mergeCell ref="F3:F4"/>
    <mergeCell ref="A10:A14"/>
    <mergeCell ref="B10:C10"/>
    <mergeCell ref="B11:C11"/>
    <mergeCell ref="B12:C12"/>
    <mergeCell ref="B13:C13"/>
    <mergeCell ref="B14:C14"/>
  </mergeCells>
  <phoneticPr fontId="3"/>
  <pageMargins left="0.9055118110236221" right="0.59055118110236227" top="0.78740157480314965" bottom="0.78740157480314965" header="0.51181102362204722" footer="0.51181102362204722"/>
  <pageSetup paperSize="9" orientation="portrait" horizontalDpi="4294967293"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A676C-4E3D-48F8-B309-6A61F7EE48CC}">
  <dimension ref="A1:G46"/>
  <sheetViews>
    <sheetView view="pageBreakPreview" zoomScaleNormal="100" zoomScaleSheetLayoutView="100" workbookViewId="0"/>
  </sheetViews>
  <sheetFormatPr defaultRowHeight="13"/>
  <cols>
    <col min="1" max="1" width="6.6328125" customWidth="1"/>
    <col min="2" max="2" width="16.08984375" customWidth="1"/>
    <col min="3" max="3" width="13.453125" customWidth="1"/>
    <col min="4" max="4" width="14.36328125" customWidth="1"/>
    <col min="5" max="5" width="14" customWidth="1"/>
    <col min="7" max="7" width="5.36328125" customWidth="1"/>
    <col min="8" max="8" width="10.90625" customWidth="1"/>
  </cols>
  <sheetData>
    <row r="1" spans="1:5" s="305" customFormat="1" ht="23.5">
      <c r="A1" s="1407" t="s">
        <v>3090</v>
      </c>
      <c r="B1" s="1408"/>
      <c r="C1" s="1408"/>
      <c r="D1" s="1408"/>
      <c r="E1" s="1408"/>
    </row>
    <row r="2" spans="1:5" s="305" customFormat="1" ht="12" customHeight="1">
      <c r="A2" s="1407"/>
      <c r="B2" s="1408"/>
      <c r="C2" s="1408"/>
      <c r="D2" s="1408"/>
      <c r="E2" s="1408"/>
    </row>
    <row r="3" spans="1:5" s="305" customFormat="1" ht="13.25" customHeight="1">
      <c r="A3" s="1407"/>
      <c r="B3" s="1408"/>
      <c r="C3" s="1408"/>
      <c r="D3" s="1408"/>
      <c r="E3" s="1409" t="s">
        <v>3091</v>
      </c>
    </row>
    <row r="4" spans="1:5" s="305" customFormat="1" ht="13.5" customHeight="1" thickBot="1">
      <c r="A4" s="118" t="s">
        <v>3092</v>
      </c>
      <c r="B4" s="997"/>
      <c r="C4" s="997"/>
      <c r="D4" s="997"/>
      <c r="E4" s="1410" t="s">
        <v>3093</v>
      </c>
    </row>
    <row r="5" spans="1:5" ht="12" customHeight="1">
      <c r="A5" s="3587" t="s">
        <v>3094</v>
      </c>
      <c r="B5" s="3588"/>
      <c r="C5" s="3591" t="s">
        <v>3095</v>
      </c>
      <c r="D5" s="3593" t="s">
        <v>3096</v>
      </c>
      <c r="E5" s="3593" t="s">
        <v>3097</v>
      </c>
    </row>
    <row r="6" spans="1:5" ht="12" customHeight="1">
      <c r="A6" s="3589"/>
      <c r="B6" s="3590"/>
      <c r="C6" s="3592"/>
      <c r="D6" s="3594"/>
      <c r="E6" s="3594"/>
    </row>
    <row r="7" spans="1:5" ht="24" customHeight="1">
      <c r="A7" s="3595" t="s">
        <v>3098</v>
      </c>
      <c r="B7" s="3596"/>
      <c r="C7" s="1411">
        <v>1913</v>
      </c>
      <c r="D7" s="1411">
        <v>1895</v>
      </c>
      <c r="E7" s="1411">
        <v>39</v>
      </c>
    </row>
    <row r="8" spans="1:5" ht="24" customHeight="1">
      <c r="A8" s="3585" t="s">
        <v>3099</v>
      </c>
      <c r="B8" s="3586"/>
      <c r="C8" s="1412">
        <v>1394</v>
      </c>
      <c r="D8" s="1412">
        <v>1382</v>
      </c>
      <c r="E8" s="1412">
        <v>21</v>
      </c>
    </row>
    <row r="9" spans="1:5" ht="24" customHeight="1" thickBot="1">
      <c r="A9" s="3598" t="s">
        <v>3100</v>
      </c>
      <c r="B9" s="3599"/>
      <c r="C9" s="1413">
        <f>(C8-+C7)/C7*100</f>
        <v>-27.130162049137478</v>
      </c>
      <c r="D9" s="1413">
        <f>(D8-+D7)/D7*100</f>
        <v>-27.071240105540895</v>
      </c>
      <c r="E9" s="1413">
        <f>(E8-+E7)/E7*100</f>
        <v>-46.153846153846153</v>
      </c>
    </row>
    <row r="10" spans="1:5" ht="13.25" customHeight="1">
      <c r="A10" s="533" t="s">
        <v>3101</v>
      </c>
    </row>
    <row r="11" spans="1:5" ht="13.25" customHeight="1">
      <c r="A11" s="533" t="s">
        <v>3102</v>
      </c>
    </row>
    <row r="12" spans="1:5" ht="13.25" customHeight="1">
      <c r="A12" s="533" t="s">
        <v>3103</v>
      </c>
    </row>
    <row r="13" spans="1:5" s="305" customFormat="1" ht="13.25" customHeight="1">
      <c r="A13" s="533" t="s">
        <v>3104</v>
      </c>
    </row>
    <row r="14" spans="1:5" ht="13.25" customHeight="1">
      <c r="A14" s="533" t="s">
        <v>3105</v>
      </c>
    </row>
    <row r="15" spans="1:5">
      <c r="A15" s="305"/>
    </row>
    <row r="16" spans="1:5">
      <c r="A16" s="305"/>
    </row>
    <row r="17" spans="1:7">
      <c r="A17" s="305"/>
    </row>
    <row r="18" spans="1:7" ht="23.5">
      <c r="A18" s="1414" t="s">
        <v>3106</v>
      </c>
      <c r="B18" s="1415"/>
      <c r="C18" s="1415"/>
      <c r="D18" s="1415"/>
      <c r="E18" s="1415"/>
    </row>
    <row r="19" spans="1:7" ht="12.65" customHeight="1">
      <c r="A19" s="1414"/>
      <c r="B19" s="1415"/>
      <c r="C19" s="1415"/>
      <c r="D19" s="1415"/>
      <c r="E19" s="1415"/>
    </row>
    <row r="20" spans="1:7">
      <c r="E20" s="1409" t="s">
        <v>3091</v>
      </c>
    </row>
    <row r="21" spans="1:7" ht="13.5" thickBot="1">
      <c r="A21" s="1416" t="s">
        <v>3107</v>
      </c>
      <c r="B21" s="1417"/>
      <c r="C21" s="1417"/>
      <c r="D21" s="1417"/>
      <c r="E21" s="1410" t="s">
        <v>3093</v>
      </c>
    </row>
    <row r="22" spans="1:7" ht="12" customHeight="1">
      <c r="A22" s="3600" t="s">
        <v>3094</v>
      </c>
      <c r="B22" s="3601"/>
      <c r="C22" s="3604" t="s">
        <v>3108</v>
      </c>
      <c r="D22" s="1418"/>
      <c r="E22" s="1418"/>
    </row>
    <row r="23" spans="1:7" ht="12" customHeight="1">
      <c r="A23" s="3602"/>
      <c r="B23" s="3603"/>
      <c r="C23" s="3605"/>
      <c r="D23" s="1419" t="s">
        <v>3109</v>
      </c>
      <c r="E23" s="1420" t="s">
        <v>3110</v>
      </c>
    </row>
    <row r="24" spans="1:7" ht="24" customHeight="1">
      <c r="A24" s="3595" t="s">
        <v>3111</v>
      </c>
      <c r="B24" s="3596"/>
      <c r="C24" s="1421">
        <v>7683</v>
      </c>
      <c r="D24" s="1421">
        <v>1818</v>
      </c>
      <c r="E24" s="1421">
        <v>5865</v>
      </c>
    </row>
    <row r="25" spans="1:7" ht="24" customHeight="1">
      <c r="A25" s="3585" t="s">
        <v>3099</v>
      </c>
      <c r="B25" s="3586"/>
      <c r="C25" s="1422">
        <v>6253</v>
      </c>
      <c r="D25" s="1422">
        <v>1316</v>
      </c>
      <c r="E25" s="1422">
        <v>4937</v>
      </c>
    </row>
    <row r="26" spans="1:7" ht="24" customHeight="1" thickBot="1">
      <c r="A26" s="3598" t="s">
        <v>3100</v>
      </c>
      <c r="B26" s="3599"/>
      <c r="C26" s="1423">
        <f>(C25-C24)/C24*100</f>
        <v>-18.612521150592219</v>
      </c>
      <c r="D26" s="1423">
        <f t="shared" ref="D26:E26" si="0">(D25-D24)/D24*100</f>
        <v>-27.61276127612761</v>
      </c>
      <c r="E26" s="1423">
        <f t="shared" si="0"/>
        <v>-15.822676896845694</v>
      </c>
    </row>
    <row r="27" spans="1:7">
      <c r="A27" s="533" t="s">
        <v>3101</v>
      </c>
      <c r="B27" s="1424"/>
      <c r="C27" s="1424"/>
      <c r="D27" s="1424"/>
      <c r="E27" s="1424"/>
      <c r="F27" s="1424"/>
      <c r="G27" s="1424"/>
    </row>
    <row r="28" spans="1:7" ht="13.25" customHeight="1">
      <c r="A28" s="1425" t="s">
        <v>3112</v>
      </c>
      <c r="B28" s="1424"/>
      <c r="C28" s="1424"/>
      <c r="D28" s="1424"/>
      <c r="E28" s="1424"/>
      <c r="F28" s="1424"/>
      <c r="G28" s="1424"/>
    </row>
    <row r="29" spans="1:7">
      <c r="A29" s="305"/>
    </row>
    <row r="30" spans="1:7">
      <c r="A30" s="305"/>
    </row>
    <row r="31" spans="1:7">
      <c r="A31" s="305"/>
    </row>
    <row r="32" spans="1:7" ht="23.5">
      <c r="A32" s="1414" t="s">
        <v>3113</v>
      </c>
    </row>
    <row r="33" spans="1:7" ht="13.25" customHeight="1">
      <c r="A33" s="1414"/>
    </row>
    <row r="34" spans="1:7">
      <c r="A34" s="1426"/>
      <c r="B34" s="1427"/>
      <c r="C34" s="1427"/>
      <c r="D34" s="1427"/>
      <c r="E34" s="1409"/>
      <c r="G34" s="1409" t="s">
        <v>3091</v>
      </c>
    </row>
    <row r="35" spans="1:7" ht="13.5" thickBot="1">
      <c r="A35" s="1416" t="s">
        <v>3114</v>
      </c>
      <c r="B35" s="1417"/>
      <c r="C35" s="1417"/>
      <c r="D35" s="1417"/>
      <c r="E35" s="1410"/>
      <c r="F35" s="89"/>
      <c r="G35" s="1410" t="s">
        <v>3093</v>
      </c>
    </row>
    <row r="36" spans="1:7" ht="12" customHeight="1">
      <c r="A36" s="3600" t="s">
        <v>3115</v>
      </c>
      <c r="B36" s="3601"/>
      <c r="C36" s="3606" t="s">
        <v>3116</v>
      </c>
      <c r="D36" s="3606" t="s">
        <v>3117</v>
      </c>
      <c r="E36" s="3606" t="s">
        <v>3118</v>
      </c>
      <c r="F36" s="3608" t="s">
        <v>3119</v>
      </c>
      <c r="G36" s="3609"/>
    </row>
    <row r="37" spans="1:7" ht="12" customHeight="1">
      <c r="A37" s="3602"/>
      <c r="B37" s="3603"/>
      <c r="C37" s="3607"/>
      <c r="D37" s="3607"/>
      <c r="E37" s="3607"/>
      <c r="F37" s="3610"/>
      <c r="G37" s="3611"/>
    </row>
    <row r="38" spans="1:7" ht="24" customHeight="1">
      <c r="A38" s="3595" t="s">
        <v>3111</v>
      </c>
      <c r="B38" s="3596"/>
      <c r="C38" s="1421">
        <v>1895</v>
      </c>
      <c r="D38" s="1421">
        <v>87</v>
      </c>
      <c r="E38" s="1421">
        <v>973</v>
      </c>
      <c r="F38" s="3597">
        <v>652</v>
      </c>
      <c r="G38" s="3597"/>
    </row>
    <row r="39" spans="1:7" ht="24" customHeight="1">
      <c r="A39" s="3585" t="s">
        <v>3099</v>
      </c>
      <c r="B39" s="3586"/>
      <c r="C39" s="1422">
        <v>1382</v>
      </c>
      <c r="D39" s="1422">
        <v>85</v>
      </c>
      <c r="E39" s="1422">
        <v>680</v>
      </c>
      <c r="F39" s="3613">
        <v>467</v>
      </c>
      <c r="G39" s="3613"/>
    </row>
    <row r="40" spans="1:7" ht="24" customHeight="1" thickBot="1">
      <c r="A40" s="3598" t="s">
        <v>3100</v>
      </c>
      <c r="B40" s="3599"/>
      <c r="C40" s="1423">
        <f>(C39-C38)/C38*100</f>
        <v>-27.071240105540895</v>
      </c>
      <c r="D40" s="1423">
        <f>(D39-D38)/D38*100</f>
        <v>-2.2988505747126435</v>
      </c>
      <c r="E40" s="1423">
        <f>(E39-E38)/E38*100</f>
        <v>-30.113052415210689</v>
      </c>
      <c r="F40" s="3614">
        <f>(F39-F38)/F38*100</f>
        <v>-28.374233128834359</v>
      </c>
      <c r="G40" s="3614"/>
    </row>
    <row r="41" spans="1:7" ht="12" customHeight="1">
      <c r="A41" s="3600" t="s">
        <v>3115</v>
      </c>
      <c r="B41" s="3601"/>
      <c r="C41" s="3609" t="s">
        <v>3120</v>
      </c>
      <c r="D41" s="3609" t="s">
        <v>3121</v>
      </c>
    </row>
    <row r="42" spans="1:7" ht="12" customHeight="1">
      <c r="A42" s="3602"/>
      <c r="B42" s="3603"/>
      <c r="C42" s="3611"/>
      <c r="D42" s="3611"/>
    </row>
    <row r="43" spans="1:7" ht="24" customHeight="1">
      <c r="A43" s="3595" t="s">
        <v>3111</v>
      </c>
      <c r="B43" s="3596"/>
      <c r="C43" s="305">
        <v>157</v>
      </c>
      <c r="D43" s="305">
        <v>26</v>
      </c>
    </row>
    <row r="44" spans="1:7" ht="24" customHeight="1">
      <c r="A44" s="3585" t="s">
        <v>3099</v>
      </c>
      <c r="B44" s="3612"/>
      <c r="C44" s="859">
        <v>123</v>
      </c>
      <c r="D44" s="859">
        <v>27</v>
      </c>
    </row>
    <row r="45" spans="1:7" ht="24" customHeight="1" thickBot="1">
      <c r="A45" s="3598" t="s">
        <v>3100</v>
      </c>
      <c r="B45" s="3599"/>
      <c r="C45" s="1429">
        <f>(C44-C43)/C43*100</f>
        <v>-21.656050955414013</v>
      </c>
      <c r="D45" s="1429">
        <f>(D44-D43)/D43*100</f>
        <v>3.8461538461538463</v>
      </c>
    </row>
    <row r="46" spans="1:7" s="305" customFormat="1">
      <c r="A46" s="533" t="s">
        <v>3101</v>
      </c>
    </row>
  </sheetData>
  <mergeCells count="29">
    <mergeCell ref="A43:B43"/>
    <mergeCell ref="A44:B44"/>
    <mergeCell ref="A45:B45"/>
    <mergeCell ref="A39:B39"/>
    <mergeCell ref="F39:G39"/>
    <mergeCell ref="A40:B40"/>
    <mergeCell ref="F40:G40"/>
    <mergeCell ref="A41:B42"/>
    <mergeCell ref="C41:C42"/>
    <mergeCell ref="D41:D42"/>
    <mergeCell ref="A38:B38"/>
    <mergeCell ref="F38:G38"/>
    <mergeCell ref="A9:B9"/>
    <mergeCell ref="A22:B23"/>
    <mergeCell ref="C22:C23"/>
    <mergeCell ref="A24:B24"/>
    <mergeCell ref="A25:B25"/>
    <mergeCell ref="A26:B26"/>
    <mergeCell ref="A36:B37"/>
    <mergeCell ref="C36:C37"/>
    <mergeCell ref="D36:D37"/>
    <mergeCell ref="E36:E37"/>
    <mergeCell ref="F36:G37"/>
    <mergeCell ref="A8:B8"/>
    <mergeCell ref="A5:B6"/>
    <mergeCell ref="C5:C6"/>
    <mergeCell ref="D5:D6"/>
    <mergeCell ref="E5:E6"/>
    <mergeCell ref="A7:B7"/>
  </mergeCells>
  <phoneticPr fontId="3"/>
  <pageMargins left="0.7" right="0.7" top="0.75" bottom="0.75" header="0.3" footer="0.3"/>
  <pageSetup paperSize="9" scale="8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DCA80-783B-4477-AE37-53DED0BDE294}">
  <dimension ref="A1:S35"/>
  <sheetViews>
    <sheetView view="pageBreakPreview" zoomScaleNormal="100" zoomScaleSheetLayoutView="100" workbookViewId="0"/>
  </sheetViews>
  <sheetFormatPr defaultRowHeight="13"/>
  <cols>
    <col min="2" max="2" width="11.08984375" customWidth="1"/>
    <col min="3" max="3" width="8" customWidth="1"/>
    <col min="4" max="4" width="7.54296875" customWidth="1"/>
    <col min="5" max="5" width="7.1796875" customWidth="1"/>
    <col min="6" max="6" width="7.81640625" customWidth="1"/>
    <col min="7" max="7" width="8.36328125" customWidth="1"/>
    <col min="8" max="8" width="7.36328125" customWidth="1"/>
    <col min="9" max="9" width="7.90625" customWidth="1"/>
    <col min="10" max="11" width="7.81640625" customWidth="1"/>
  </cols>
  <sheetData>
    <row r="1" spans="1:19" ht="23.5">
      <c r="A1" s="1414" t="s">
        <v>3122</v>
      </c>
    </row>
    <row r="2" spans="1:19" ht="11.4" customHeight="1">
      <c r="A2" s="1414"/>
    </row>
    <row r="3" spans="1:19" ht="15" customHeight="1">
      <c r="A3" s="1414"/>
      <c r="K3" s="1409" t="s">
        <v>3091</v>
      </c>
    </row>
    <row r="4" spans="1:19" ht="13.5" thickBot="1">
      <c r="C4" s="89"/>
      <c r="D4" s="89"/>
      <c r="K4" s="1410" t="s">
        <v>3093</v>
      </c>
    </row>
    <row r="5" spans="1:19" ht="16.75" customHeight="1">
      <c r="A5" s="3587" t="s">
        <v>3123</v>
      </c>
      <c r="B5" s="3587"/>
      <c r="C5" s="3620" t="s">
        <v>3124</v>
      </c>
      <c r="D5" s="3620" t="s">
        <v>3125</v>
      </c>
      <c r="E5" s="3622"/>
      <c r="F5" s="3622"/>
      <c r="G5" s="3622"/>
      <c r="H5" s="3622"/>
      <c r="I5" s="3622"/>
      <c r="J5" s="3622"/>
      <c r="K5" s="1430"/>
    </row>
    <row r="6" spans="1:19">
      <c r="A6" s="3619"/>
      <c r="B6" s="3619"/>
      <c r="C6" s="3621"/>
      <c r="D6" s="3621"/>
      <c r="E6" s="3623" t="s">
        <v>3126</v>
      </c>
      <c r="F6" s="3623" t="s">
        <v>3127</v>
      </c>
      <c r="G6" s="3353" t="s">
        <v>3128</v>
      </c>
      <c r="H6" s="3621" t="s">
        <v>3129</v>
      </c>
      <c r="I6" s="3621" t="s">
        <v>3130</v>
      </c>
      <c r="J6" s="3621" t="s">
        <v>3131</v>
      </c>
      <c r="K6" s="3617" t="s">
        <v>3132</v>
      </c>
      <c r="L6" s="3618"/>
      <c r="M6" s="3618"/>
      <c r="N6" s="3618"/>
      <c r="O6" s="3618"/>
      <c r="P6" s="3618"/>
      <c r="Q6" s="3618"/>
      <c r="R6" s="3618"/>
      <c r="S6" s="3618"/>
    </row>
    <row r="7" spans="1:19">
      <c r="A7" s="3619"/>
      <c r="B7" s="3619"/>
      <c r="C7" s="3621"/>
      <c r="D7" s="3621"/>
      <c r="E7" s="3623"/>
      <c r="F7" s="3623"/>
      <c r="G7" s="3353"/>
      <c r="H7" s="3623"/>
      <c r="I7" s="3623"/>
      <c r="J7" s="3623"/>
      <c r="K7" s="3617"/>
      <c r="L7" s="3618"/>
      <c r="M7" s="3618"/>
      <c r="N7" s="3618"/>
      <c r="O7" s="3618"/>
      <c r="P7" s="3618"/>
      <c r="Q7" s="3618"/>
      <c r="R7" s="3618"/>
      <c r="S7" s="3618"/>
    </row>
    <row r="8" spans="1:19" ht="10.25" customHeight="1">
      <c r="A8" s="3589"/>
      <c r="B8" s="3589"/>
      <c r="C8" s="3621"/>
      <c r="D8" s="3621"/>
      <c r="E8" s="3623"/>
      <c r="F8" s="3623"/>
      <c r="G8" s="3353"/>
      <c r="H8" s="3623"/>
      <c r="I8" s="3623"/>
      <c r="J8" s="3623"/>
      <c r="K8" s="3617"/>
      <c r="L8" s="3618"/>
      <c r="M8" s="3618"/>
      <c r="N8" s="3618"/>
      <c r="O8" s="3618"/>
      <c r="P8" s="3618"/>
      <c r="Q8" s="3618"/>
      <c r="R8" s="3618"/>
      <c r="S8" s="3618"/>
    </row>
    <row r="9" spans="1:19" ht="24" customHeight="1">
      <c r="A9" s="3624" t="s">
        <v>3111</v>
      </c>
      <c r="B9" s="3625"/>
      <c r="C9" s="1431">
        <v>1342</v>
      </c>
      <c r="D9" s="1431">
        <v>1179</v>
      </c>
      <c r="E9" s="1432">
        <v>880</v>
      </c>
      <c r="F9" s="1432" t="s">
        <v>717</v>
      </c>
      <c r="G9" s="1431">
        <v>2</v>
      </c>
      <c r="H9" s="1432">
        <v>1</v>
      </c>
      <c r="I9" s="1432">
        <v>64</v>
      </c>
      <c r="J9" s="1432">
        <v>26</v>
      </c>
      <c r="K9" s="1432">
        <v>165</v>
      </c>
      <c r="L9" s="1428"/>
      <c r="M9" s="1428"/>
      <c r="N9" s="1428"/>
      <c r="O9" s="1428"/>
      <c r="P9" s="1428"/>
      <c r="Q9" s="1428"/>
      <c r="R9" s="1428"/>
      <c r="S9" s="1428"/>
    </row>
    <row r="10" spans="1:19" ht="24" customHeight="1">
      <c r="A10" s="3626" t="s">
        <v>3099</v>
      </c>
      <c r="B10" s="3627"/>
      <c r="C10" s="1433">
        <v>974</v>
      </c>
      <c r="D10" s="1433">
        <v>855</v>
      </c>
      <c r="E10" s="1434">
        <v>595</v>
      </c>
      <c r="F10" s="1434" t="s">
        <v>717</v>
      </c>
      <c r="G10" s="1433">
        <v>2</v>
      </c>
      <c r="H10" s="1434">
        <v>2</v>
      </c>
      <c r="I10" s="1434">
        <v>61</v>
      </c>
      <c r="J10" s="1434">
        <v>22</v>
      </c>
      <c r="K10" s="1434">
        <v>135</v>
      </c>
      <c r="L10" s="1428"/>
      <c r="M10" s="1428"/>
      <c r="N10" s="1428"/>
      <c r="O10" s="1428"/>
      <c r="P10" s="1428"/>
      <c r="Q10" s="1428"/>
      <c r="R10" s="1428"/>
      <c r="S10" s="1428"/>
    </row>
    <row r="11" spans="1:19" ht="24" customHeight="1" thickBot="1">
      <c r="A11" s="3615" t="s">
        <v>3100</v>
      </c>
      <c r="B11" s="3616"/>
      <c r="C11" s="1435">
        <f>(C10-C9)/C9*100</f>
        <v>-27.421758569299552</v>
      </c>
      <c r="D11" s="1436">
        <v>-27.480916030534353</v>
      </c>
      <c r="E11" s="1413">
        <v>-32.386363636363633</v>
      </c>
      <c r="F11" s="1413" t="s">
        <v>717</v>
      </c>
      <c r="G11" s="1436">
        <v>0</v>
      </c>
      <c r="H11" s="1413">
        <v>100</v>
      </c>
      <c r="I11" s="1413">
        <v>-4.6875</v>
      </c>
      <c r="J11" s="1413">
        <v>-15.384615384615385</v>
      </c>
      <c r="K11" s="1413">
        <v>-18.181818181818183</v>
      </c>
      <c r="L11" s="1437"/>
      <c r="M11" s="1437"/>
      <c r="N11" s="1437"/>
      <c r="O11" s="1437"/>
      <c r="P11" s="1437"/>
      <c r="Q11" s="1437"/>
      <c r="R11" s="1437"/>
      <c r="S11" s="1437"/>
    </row>
    <row r="12" spans="1:19" ht="16.25" customHeight="1">
      <c r="A12" s="3619" t="s">
        <v>3123</v>
      </c>
      <c r="B12" s="3619"/>
      <c r="C12" s="1438"/>
      <c r="D12" s="305"/>
      <c r="E12" s="305"/>
      <c r="F12" s="305"/>
      <c r="G12" s="305"/>
      <c r="H12" s="305"/>
      <c r="I12" s="305"/>
      <c r="J12" s="305"/>
      <c r="K12" s="305"/>
      <c r="L12" s="54"/>
      <c r="M12" s="54"/>
      <c r="N12" s="54"/>
      <c r="O12" s="54"/>
      <c r="P12" s="54"/>
    </row>
    <row r="13" spans="1:19" ht="13.25" customHeight="1">
      <c r="A13" s="3619"/>
      <c r="B13" s="3619"/>
      <c r="C13" s="3621" t="s">
        <v>3133</v>
      </c>
      <c r="D13" s="3621" t="s">
        <v>3134</v>
      </c>
      <c r="E13" s="3621" t="s">
        <v>3135</v>
      </c>
      <c r="F13" s="3621" t="s">
        <v>3136</v>
      </c>
      <c r="G13" s="3621" t="s">
        <v>3137</v>
      </c>
      <c r="H13" s="3621" t="s">
        <v>3138</v>
      </c>
      <c r="I13" s="3473" t="s">
        <v>3139</v>
      </c>
      <c r="J13" s="3619"/>
      <c r="K13" s="3619"/>
      <c r="L13" s="54"/>
      <c r="M13" s="54"/>
      <c r="N13" s="54"/>
      <c r="O13" s="54"/>
      <c r="P13" s="54"/>
    </row>
    <row r="14" spans="1:19">
      <c r="A14" s="3619"/>
      <c r="B14" s="3619"/>
      <c r="C14" s="3621"/>
      <c r="D14" s="3621"/>
      <c r="E14" s="3621"/>
      <c r="F14" s="3621"/>
      <c r="G14" s="3621"/>
      <c r="H14" s="3621"/>
      <c r="I14" s="3473"/>
      <c r="J14" s="3619"/>
      <c r="K14" s="3619"/>
      <c r="L14" s="54"/>
      <c r="M14" s="54"/>
      <c r="N14" s="54"/>
      <c r="O14" s="54"/>
      <c r="P14" s="54"/>
    </row>
    <row r="15" spans="1:19" ht="6.65" customHeight="1">
      <c r="A15" s="3589"/>
      <c r="B15" s="3589"/>
      <c r="C15" s="3621"/>
      <c r="D15" s="3621"/>
      <c r="E15" s="3621"/>
      <c r="F15" s="3621"/>
      <c r="G15" s="3621"/>
      <c r="H15" s="3621"/>
      <c r="I15" s="3473"/>
      <c r="J15" s="3619"/>
      <c r="K15" s="3619"/>
      <c r="L15" s="54"/>
      <c r="M15" s="54"/>
      <c r="N15" s="54"/>
      <c r="O15" s="54"/>
      <c r="P15" s="54"/>
    </row>
    <row r="16" spans="1:19" ht="24" customHeight="1">
      <c r="A16" s="3624" t="s">
        <v>3111</v>
      </c>
      <c r="B16" s="3625"/>
      <c r="C16" s="1439">
        <v>17</v>
      </c>
      <c r="D16" s="1439">
        <v>7</v>
      </c>
      <c r="E16" s="1439">
        <v>3</v>
      </c>
      <c r="F16" s="1439">
        <v>6</v>
      </c>
      <c r="G16" s="1439">
        <v>7</v>
      </c>
      <c r="H16" s="1439">
        <v>1</v>
      </c>
      <c r="I16" s="1439">
        <v>163</v>
      </c>
      <c r="J16" s="1439"/>
      <c r="K16" s="1439"/>
      <c r="L16" s="54"/>
      <c r="M16" s="54"/>
      <c r="N16" s="54"/>
      <c r="O16" s="54"/>
      <c r="P16" s="54"/>
    </row>
    <row r="17" spans="1:18" ht="24" customHeight="1">
      <c r="A17" s="3626" t="s">
        <v>3099</v>
      </c>
      <c r="B17" s="3627"/>
      <c r="C17" s="1440">
        <v>14</v>
      </c>
      <c r="D17" s="1440">
        <v>9</v>
      </c>
      <c r="E17" s="1440">
        <v>3</v>
      </c>
      <c r="F17" s="1440">
        <v>5</v>
      </c>
      <c r="G17" s="1440">
        <v>7</v>
      </c>
      <c r="H17" s="1440" t="s">
        <v>717</v>
      </c>
      <c r="I17" s="1440">
        <v>119</v>
      </c>
      <c r="J17" s="1440"/>
      <c r="K17" s="1440"/>
      <c r="L17" s="54"/>
      <c r="M17" s="54"/>
      <c r="N17" s="54"/>
      <c r="O17" s="54"/>
      <c r="P17" s="54"/>
    </row>
    <row r="18" spans="1:18" ht="24" customHeight="1" thickBot="1">
      <c r="A18" s="3615" t="s">
        <v>3100</v>
      </c>
      <c r="B18" s="3616"/>
      <c r="C18" s="1413">
        <v>-17.647058823529413</v>
      </c>
      <c r="D18" s="1413">
        <v>28.571428571428569</v>
      </c>
      <c r="E18" s="1413">
        <v>0</v>
      </c>
      <c r="F18" s="1413">
        <v>-16.666666666666664</v>
      </c>
      <c r="G18" s="1413">
        <v>0</v>
      </c>
      <c r="H18" s="1413" t="s">
        <v>717</v>
      </c>
      <c r="I18" s="1413">
        <v>-26.993865030674847</v>
      </c>
      <c r="J18" s="1441"/>
      <c r="K18" s="1441"/>
      <c r="L18" s="54"/>
      <c r="M18" s="54"/>
      <c r="N18" s="54"/>
      <c r="O18" s="54"/>
      <c r="P18" s="54"/>
    </row>
    <row r="19" spans="1:18">
      <c r="A19" s="533" t="s">
        <v>3101</v>
      </c>
    </row>
    <row r="20" spans="1:18">
      <c r="A20" s="737"/>
      <c r="B20" s="737"/>
      <c r="C20" s="737"/>
      <c r="D20" s="737"/>
      <c r="E20" s="54"/>
      <c r="F20" s="54"/>
      <c r="G20" s="737"/>
      <c r="H20" s="54"/>
      <c r="I20" s="54"/>
      <c r="J20" s="54"/>
      <c r="K20" s="54"/>
      <c r="L20" s="54"/>
      <c r="M20" s="54"/>
      <c r="N20" s="54"/>
      <c r="O20" s="54"/>
      <c r="P20" s="54"/>
    </row>
    <row r="21" spans="1:18">
      <c r="A21" s="737"/>
      <c r="B21" s="737"/>
      <c r="C21" s="737"/>
      <c r="D21" s="737"/>
      <c r="E21" s="54"/>
      <c r="F21" s="54"/>
      <c r="G21" s="737"/>
      <c r="H21" s="54"/>
      <c r="I21" s="54"/>
      <c r="J21" s="54"/>
      <c r="K21" s="54"/>
      <c r="L21" s="54"/>
      <c r="M21" s="54"/>
      <c r="N21" s="54"/>
      <c r="O21" s="54"/>
      <c r="P21" s="54"/>
    </row>
    <row r="22" spans="1:18">
      <c r="A22" s="737"/>
      <c r="B22" s="737"/>
      <c r="C22" s="737"/>
      <c r="D22" s="737"/>
      <c r="E22" s="54"/>
      <c r="F22" s="54"/>
      <c r="G22" s="737"/>
      <c r="H22" s="54"/>
      <c r="I22" s="54"/>
      <c r="J22" s="54"/>
      <c r="K22" s="54"/>
      <c r="L22" s="54"/>
      <c r="M22" s="54"/>
      <c r="N22" s="54"/>
      <c r="O22" s="54"/>
      <c r="P22" s="54"/>
    </row>
    <row r="23" spans="1:18" ht="23.5">
      <c r="A23" s="1414" t="s">
        <v>3140</v>
      </c>
    </row>
    <row r="24" spans="1:18" ht="9" customHeight="1">
      <c r="A24" s="1414"/>
    </row>
    <row r="25" spans="1:18" ht="13.25" customHeight="1">
      <c r="A25" s="737"/>
      <c r="B25" s="737"/>
      <c r="C25" s="737"/>
      <c r="D25" s="737"/>
      <c r="E25" s="54"/>
      <c r="F25" s="54"/>
      <c r="G25" s="737"/>
      <c r="H25" s="1409" t="s">
        <v>3091</v>
      </c>
      <c r="I25" s="54"/>
      <c r="J25" s="54"/>
      <c r="K25" s="54"/>
      <c r="L25" s="54"/>
      <c r="M25" s="54"/>
      <c r="N25" s="54"/>
      <c r="O25" s="54"/>
      <c r="P25" s="54"/>
    </row>
    <row r="26" spans="1:18" ht="13.5" thickBot="1">
      <c r="A26" s="737"/>
      <c r="B26" s="737"/>
      <c r="C26" s="1442"/>
      <c r="D26" s="1442"/>
      <c r="E26" s="351"/>
      <c r="F26" s="351"/>
      <c r="G26" s="1442"/>
      <c r="H26" s="1410" t="s">
        <v>3093</v>
      </c>
      <c r="I26" s="54"/>
      <c r="J26" s="54"/>
      <c r="K26" s="54"/>
      <c r="L26" s="54"/>
      <c r="M26" s="54"/>
      <c r="N26" s="54"/>
      <c r="O26" s="54"/>
      <c r="P26" s="54"/>
    </row>
    <row r="27" spans="1:18" ht="18.649999999999999" customHeight="1">
      <c r="A27" s="3600" t="s">
        <v>3115</v>
      </c>
      <c r="B27" s="3601"/>
      <c r="C27" s="3620" t="s">
        <v>3141</v>
      </c>
      <c r="D27" s="3620" t="s">
        <v>3142</v>
      </c>
      <c r="E27" s="3620" t="s">
        <v>3143</v>
      </c>
      <c r="F27" s="3620" t="s">
        <v>3144</v>
      </c>
      <c r="G27" s="3620" t="s">
        <v>3145</v>
      </c>
      <c r="H27" s="3629" t="s">
        <v>3146</v>
      </c>
      <c r="I27" s="737"/>
      <c r="J27" s="54"/>
      <c r="K27" s="54"/>
      <c r="L27" s="54"/>
      <c r="M27" s="54"/>
      <c r="N27" s="54"/>
      <c r="O27" s="54"/>
      <c r="P27" s="54"/>
      <c r="Q27" s="54"/>
      <c r="R27" s="54"/>
    </row>
    <row r="28" spans="1:18" ht="21.65" customHeight="1">
      <c r="A28" s="3602"/>
      <c r="B28" s="3603"/>
      <c r="C28" s="3621"/>
      <c r="D28" s="3621"/>
      <c r="E28" s="3621"/>
      <c r="F28" s="3621"/>
      <c r="G28" s="3621"/>
      <c r="H28" s="3617"/>
    </row>
    <row r="29" spans="1:18" ht="24" customHeight="1">
      <c r="A29" s="3624" t="s">
        <v>3111</v>
      </c>
      <c r="B29" s="3625"/>
      <c r="C29" s="305">
        <v>39</v>
      </c>
      <c r="D29" s="305">
        <v>10</v>
      </c>
      <c r="E29" s="305">
        <v>10</v>
      </c>
      <c r="F29" s="305">
        <v>5</v>
      </c>
      <c r="G29" s="305">
        <v>3</v>
      </c>
      <c r="H29" s="305">
        <v>11</v>
      </c>
    </row>
    <row r="30" spans="1:18" ht="24" customHeight="1">
      <c r="A30" s="3626" t="s">
        <v>3099</v>
      </c>
      <c r="B30" s="3627"/>
      <c r="C30" s="859">
        <v>21</v>
      </c>
      <c r="D30" s="859">
        <v>9</v>
      </c>
      <c r="E30" s="859">
        <v>4</v>
      </c>
      <c r="F30" s="859">
        <v>1</v>
      </c>
      <c r="G30" s="859">
        <v>4</v>
      </c>
      <c r="H30" s="859">
        <v>3</v>
      </c>
      <c r="I30" s="859"/>
    </row>
    <row r="31" spans="1:18" ht="24" customHeight="1" thickBot="1">
      <c r="A31" s="3615" t="s">
        <v>3100</v>
      </c>
      <c r="B31" s="3616"/>
      <c r="C31" s="1429">
        <v>-46.153846153846153</v>
      </c>
      <c r="D31" s="1429">
        <v>-10</v>
      </c>
      <c r="E31" s="1429">
        <v>-60</v>
      </c>
      <c r="F31" s="1429">
        <v>-80</v>
      </c>
      <c r="G31" s="1429">
        <v>33.333333333333329</v>
      </c>
      <c r="H31" s="1429">
        <v>-72.727272727272734</v>
      </c>
    </row>
    <row r="32" spans="1:18">
      <c r="A32" s="533" t="s">
        <v>3101</v>
      </c>
    </row>
    <row r="33" spans="1:2">
      <c r="A33" s="533" t="s">
        <v>3102</v>
      </c>
    </row>
    <row r="34" spans="1:2">
      <c r="A34" s="533" t="s">
        <v>3103</v>
      </c>
    </row>
    <row r="35" spans="1:2">
      <c r="A35" s="3628"/>
      <c r="B35" s="3628"/>
    </row>
  </sheetData>
  <mergeCells count="46">
    <mergeCell ref="G27:G28"/>
    <mergeCell ref="H27:H28"/>
    <mergeCell ref="A29:B29"/>
    <mergeCell ref="A30:B30"/>
    <mergeCell ref="A31:B31"/>
    <mergeCell ref="E27:E28"/>
    <mergeCell ref="F27:F28"/>
    <mergeCell ref="A35:B35"/>
    <mergeCell ref="A18:B18"/>
    <mergeCell ref="A27:B28"/>
    <mergeCell ref="C27:C28"/>
    <mergeCell ref="D27:D28"/>
    <mergeCell ref="H13:H15"/>
    <mergeCell ref="I13:I15"/>
    <mergeCell ref="J13:J15"/>
    <mergeCell ref="K13:K15"/>
    <mergeCell ref="A16:B16"/>
    <mergeCell ref="F13:F15"/>
    <mergeCell ref="G13:G15"/>
    <mergeCell ref="A17:B17"/>
    <mergeCell ref="A12:B15"/>
    <mergeCell ref="C13:C15"/>
    <mergeCell ref="D13:D15"/>
    <mergeCell ref="E13:E15"/>
    <mergeCell ref="Q6:Q8"/>
    <mergeCell ref="R6:R8"/>
    <mergeCell ref="S6:S8"/>
    <mergeCell ref="A9:B9"/>
    <mergeCell ref="A10:B10"/>
    <mergeCell ref="O6:O8"/>
    <mergeCell ref="P6:P8"/>
    <mergeCell ref="A11:B11"/>
    <mergeCell ref="K6:K8"/>
    <mergeCell ref="L6:L8"/>
    <mergeCell ref="M6:M8"/>
    <mergeCell ref="N6:N8"/>
    <mergeCell ref="A5:B8"/>
    <mergeCell ref="C5:C8"/>
    <mergeCell ref="D5:D8"/>
    <mergeCell ref="E5:J5"/>
    <mergeCell ref="E6:E8"/>
    <mergeCell ref="F6:F8"/>
    <mergeCell ref="G6:G8"/>
    <mergeCell ref="H6:H8"/>
    <mergeCell ref="I6:I8"/>
    <mergeCell ref="J6:J8"/>
  </mergeCells>
  <phoneticPr fontId="3"/>
  <pageMargins left="0.7" right="0.7" top="0.75" bottom="0.75" header="0.3" footer="0.3"/>
  <pageSetup paperSize="9" scale="85"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307FA-22AF-4E9C-8AD3-90051473885C}">
  <dimension ref="A3:BJ27"/>
  <sheetViews>
    <sheetView view="pageBreakPreview" zoomScaleNormal="100" workbookViewId="0"/>
  </sheetViews>
  <sheetFormatPr defaultColWidth="9" defaultRowHeight="13"/>
  <cols>
    <col min="1" max="1" width="15.6328125" style="20" customWidth="1"/>
    <col min="2" max="2" width="6.08984375" style="20" customWidth="1"/>
    <col min="3" max="3" width="6" style="20" customWidth="1"/>
    <col min="4" max="4" width="6.08984375" style="20" customWidth="1"/>
    <col min="5" max="5" width="2.08984375" style="20" customWidth="1"/>
    <col min="6" max="6" width="4.6328125" style="20" customWidth="1"/>
    <col min="7" max="7" width="6.08984375" style="20" customWidth="1"/>
    <col min="8" max="8" width="6.6328125" style="20" customWidth="1"/>
    <col min="9" max="9" width="5.08984375" style="20" customWidth="1"/>
    <col min="10" max="10" width="1.90625" style="20" customWidth="1"/>
    <col min="11" max="11" width="6.6328125" style="20" customWidth="1"/>
    <col min="12" max="12" width="1.90625" style="20" customWidth="1"/>
    <col min="13" max="13" width="4.36328125" style="20" customWidth="1"/>
    <col min="14" max="14" width="6" style="20" customWidth="1"/>
    <col min="15" max="16" width="6.6328125" style="20" customWidth="1"/>
    <col min="17" max="17" width="2.1796875" style="20" customWidth="1"/>
    <col min="18" max="18" width="3" style="20" customWidth="1"/>
    <col min="19" max="19" width="6.90625" style="20" customWidth="1"/>
    <col min="20" max="20" width="6.6328125" style="20" customWidth="1"/>
    <col min="21" max="21" width="6.90625" style="20" customWidth="1"/>
    <col min="22" max="22" width="6.6328125" style="20" customWidth="1"/>
    <col min="23" max="23" width="6.90625" style="20" customWidth="1"/>
    <col min="24" max="24" width="6.6328125" style="20" customWidth="1"/>
    <col min="25" max="25" width="6.90625" style="20" customWidth="1"/>
    <col min="26" max="26" width="6.6328125" style="20" customWidth="1"/>
    <col min="27" max="27" width="6.36328125" style="20" customWidth="1"/>
    <col min="28" max="28" width="5.90625" style="20" customWidth="1"/>
    <col min="29" max="29" width="5.6328125" style="20" customWidth="1"/>
    <col min="30" max="30" width="9.90625" style="20" customWidth="1"/>
    <col min="31" max="16384" width="9" style="20"/>
  </cols>
  <sheetData>
    <row r="3" spans="1:31" ht="18.75" customHeight="1">
      <c r="A3" s="120" t="s">
        <v>3147</v>
      </c>
      <c r="B3" s="29"/>
      <c r="C3" s="29"/>
      <c r="D3" s="29"/>
      <c r="E3" s="29"/>
      <c r="F3" s="29"/>
      <c r="H3" s="1443"/>
      <c r="I3" s="1443"/>
      <c r="J3" s="1443"/>
      <c r="K3" s="1443"/>
      <c r="L3" s="1443"/>
      <c r="M3" s="1443"/>
      <c r="N3" s="1443"/>
      <c r="O3" s="30"/>
      <c r="P3" s="30"/>
      <c r="Q3" s="30"/>
      <c r="R3" s="30"/>
      <c r="S3" s="30"/>
      <c r="T3" s="30"/>
    </row>
    <row r="4" spans="1:31" ht="13.5" customHeight="1" thickBot="1">
      <c r="A4" s="39" t="s">
        <v>3148</v>
      </c>
      <c r="B4" s="39"/>
      <c r="C4" s="39"/>
      <c r="D4" s="39"/>
      <c r="E4" s="39"/>
      <c r="F4" s="39"/>
      <c r="G4" s="1444"/>
      <c r="H4" s="1444"/>
      <c r="I4" s="1444"/>
      <c r="J4" s="1444"/>
      <c r="K4" s="1444"/>
      <c r="L4" s="1444"/>
      <c r="M4" s="1444"/>
      <c r="N4" s="1444"/>
      <c r="O4" s="12"/>
      <c r="P4" s="12"/>
      <c r="Q4" s="12"/>
      <c r="R4" s="12"/>
      <c r="S4" s="19"/>
      <c r="T4" s="33"/>
      <c r="U4" s="18"/>
      <c r="AA4" s="33"/>
      <c r="AB4" s="33"/>
      <c r="AC4" s="18" t="s">
        <v>3149</v>
      </c>
    </row>
    <row r="5" spans="1:31" ht="15" customHeight="1">
      <c r="A5" s="3126" t="s">
        <v>11</v>
      </c>
      <c r="B5" s="3132" t="s">
        <v>3150</v>
      </c>
      <c r="C5" s="3630"/>
      <c r="D5" s="932"/>
      <c r="E5" s="932"/>
      <c r="F5" s="5"/>
      <c r="G5" s="1446"/>
      <c r="H5" s="3632" t="s">
        <v>3151</v>
      </c>
      <c r="I5" s="3633"/>
      <c r="J5" s="3633"/>
      <c r="K5" s="3633"/>
      <c r="L5" s="3633"/>
      <c r="M5" s="3633"/>
      <c r="N5" s="3634"/>
      <c r="O5" s="3100" t="s">
        <v>3152</v>
      </c>
      <c r="P5" s="3097"/>
      <c r="Q5" s="12"/>
      <c r="R5" s="12"/>
      <c r="S5" s="3097" t="s">
        <v>3153</v>
      </c>
      <c r="T5" s="3098"/>
      <c r="U5" s="3100" t="s">
        <v>3154</v>
      </c>
      <c r="V5" s="3098"/>
      <c r="W5" s="3100" t="s">
        <v>3155</v>
      </c>
      <c r="X5" s="3098"/>
      <c r="Y5" s="3100" t="s">
        <v>3156</v>
      </c>
      <c r="Z5" s="3098"/>
      <c r="AA5" s="3151" t="s">
        <v>11</v>
      </c>
      <c r="AB5" s="3114"/>
      <c r="AC5" s="3114"/>
    </row>
    <row r="6" spans="1:31" ht="15" customHeight="1">
      <c r="A6" s="3450"/>
      <c r="B6" s="3219"/>
      <c r="C6" s="3289"/>
      <c r="D6" s="3639" t="s">
        <v>3157</v>
      </c>
      <c r="E6" s="3635"/>
      <c r="F6" s="3639" t="s">
        <v>3158</v>
      </c>
      <c r="G6" s="3635"/>
      <c r="H6" s="3639" t="s">
        <v>3159</v>
      </c>
      <c r="I6" s="3635"/>
      <c r="J6" s="3641" t="s">
        <v>3160</v>
      </c>
      <c r="K6" s="3642"/>
      <c r="L6" s="3643"/>
      <c r="M6" s="3641" t="s">
        <v>3161</v>
      </c>
      <c r="N6" s="3647"/>
      <c r="O6" s="3649" t="s">
        <v>3162</v>
      </c>
      <c r="P6" s="3641" t="s">
        <v>3161</v>
      </c>
      <c r="Q6" s="923"/>
      <c r="R6" s="923"/>
      <c r="S6" s="3635" t="s">
        <v>3162</v>
      </c>
      <c r="T6" s="3637" t="s">
        <v>3161</v>
      </c>
      <c r="U6" s="3649" t="s">
        <v>3162</v>
      </c>
      <c r="V6" s="3637" t="s">
        <v>3161</v>
      </c>
      <c r="W6" s="3649" t="s">
        <v>3162</v>
      </c>
      <c r="X6" s="3637" t="s">
        <v>3161</v>
      </c>
      <c r="Y6" s="3649" t="s">
        <v>3162</v>
      </c>
      <c r="Z6" s="3637" t="s">
        <v>3161</v>
      </c>
      <c r="AA6" s="3453"/>
      <c r="AB6" s="3208"/>
      <c r="AC6" s="3208"/>
    </row>
    <row r="7" spans="1:31" ht="15" customHeight="1">
      <c r="A7" s="3128"/>
      <c r="B7" s="3216"/>
      <c r="C7" s="3631"/>
      <c r="D7" s="3640"/>
      <c r="E7" s="3636"/>
      <c r="F7" s="3640"/>
      <c r="G7" s="3636"/>
      <c r="H7" s="3640"/>
      <c r="I7" s="3636"/>
      <c r="J7" s="3644"/>
      <c r="K7" s="3645"/>
      <c r="L7" s="3646"/>
      <c r="M7" s="3644"/>
      <c r="N7" s="3648"/>
      <c r="O7" s="3650"/>
      <c r="P7" s="3644"/>
      <c r="Q7" s="923"/>
      <c r="R7" s="923"/>
      <c r="S7" s="3636"/>
      <c r="T7" s="3638"/>
      <c r="U7" s="3650"/>
      <c r="V7" s="3638"/>
      <c r="W7" s="3650"/>
      <c r="X7" s="3638"/>
      <c r="Y7" s="3650"/>
      <c r="Z7" s="3638"/>
      <c r="AA7" s="3152"/>
      <c r="AB7" s="3127"/>
      <c r="AC7" s="3127"/>
    </row>
    <row r="8" spans="1:31" ht="18" customHeight="1">
      <c r="A8" s="5" t="s">
        <v>3163</v>
      </c>
      <c r="B8" s="1447" t="s">
        <v>744</v>
      </c>
      <c r="C8" s="163">
        <v>3570</v>
      </c>
      <c r="D8" s="3651">
        <v>2060</v>
      </c>
      <c r="E8" s="3651"/>
      <c r="F8" s="3652">
        <v>1510</v>
      </c>
      <c r="G8" s="3652"/>
      <c r="H8" s="3652">
        <v>1220</v>
      </c>
      <c r="I8" s="3652"/>
      <c r="J8" s="3652">
        <v>483</v>
      </c>
      <c r="K8" s="3652"/>
      <c r="L8" s="3652"/>
      <c r="M8" s="161"/>
      <c r="N8" s="161">
        <v>5900</v>
      </c>
      <c r="O8" s="158" t="s">
        <v>3164</v>
      </c>
      <c r="P8" s="158" t="s">
        <v>3164</v>
      </c>
      <c r="Q8" s="27"/>
      <c r="R8" s="27"/>
      <c r="S8" s="27" t="s">
        <v>3164</v>
      </c>
      <c r="T8" s="27" t="s">
        <v>3164</v>
      </c>
      <c r="U8" s="27" t="s">
        <v>345</v>
      </c>
      <c r="V8" s="27" t="s">
        <v>345</v>
      </c>
      <c r="W8" s="27">
        <v>42</v>
      </c>
      <c r="X8" s="27">
        <v>15</v>
      </c>
      <c r="Y8" s="27" t="s">
        <v>3164</v>
      </c>
      <c r="Z8" s="27" t="s">
        <v>3164</v>
      </c>
      <c r="AA8" s="11" t="s">
        <v>3165</v>
      </c>
      <c r="AB8" s="22"/>
      <c r="AC8" s="22"/>
      <c r="AE8" s="20" t="s">
        <v>3166</v>
      </c>
    </row>
    <row r="9" spans="1:31" ht="18" customHeight="1">
      <c r="A9" s="5" t="s">
        <v>3167</v>
      </c>
      <c r="B9" s="1447"/>
      <c r="C9" s="163">
        <v>3520</v>
      </c>
      <c r="D9" s="3651">
        <v>2010</v>
      </c>
      <c r="E9" s="3651"/>
      <c r="F9" s="3652">
        <v>1500</v>
      </c>
      <c r="G9" s="3652"/>
      <c r="H9" s="3652">
        <v>1190</v>
      </c>
      <c r="I9" s="3652"/>
      <c r="J9" s="3652">
        <v>529</v>
      </c>
      <c r="K9" s="3652"/>
      <c r="L9" s="3652"/>
      <c r="M9" s="161"/>
      <c r="N9" s="161">
        <v>6270</v>
      </c>
      <c r="O9" s="158" t="s">
        <v>3168</v>
      </c>
      <c r="P9" s="158" t="s">
        <v>3164</v>
      </c>
      <c r="Q9" s="27"/>
      <c r="R9" s="27"/>
      <c r="S9" s="27" t="s">
        <v>3164</v>
      </c>
      <c r="T9" s="27" t="s">
        <v>3164</v>
      </c>
      <c r="U9" s="27" t="s">
        <v>345</v>
      </c>
      <c r="V9" s="27" t="s">
        <v>345</v>
      </c>
      <c r="W9" s="27">
        <v>36</v>
      </c>
      <c r="X9" s="27">
        <v>11</v>
      </c>
      <c r="Y9" s="27" t="s">
        <v>3164</v>
      </c>
      <c r="Z9" s="27" t="s">
        <v>3164</v>
      </c>
      <c r="AA9" s="11" t="s">
        <v>3167</v>
      </c>
      <c r="AB9" s="22"/>
      <c r="AC9" s="22"/>
      <c r="AE9" s="20" t="s">
        <v>3169</v>
      </c>
    </row>
    <row r="10" spans="1:31" ht="18" customHeight="1">
      <c r="A10" s="5" t="s">
        <v>3170</v>
      </c>
      <c r="B10" s="1447" t="s">
        <v>3171</v>
      </c>
      <c r="C10" s="163">
        <v>3470</v>
      </c>
      <c r="D10" s="3651">
        <v>1980</v>
      </c>
      <c r="E10" s="3651"/>
      <c r="F10" s="3652">
        <v>1490</v>
      </c>
      <c r="G10" s="3652"/>
      <c r="H10" s="3652">
        <v>1100</v>
      </c>
      <c r="I10" s="3652"/>
      <c r="J10" s="3652">
        <v>525</v>
      </c>
      <c r="K10" s="3652"/>
      <c r="L10" s="3652"/>
      <c r="M10" s="161"/>
      <c r="N10" s="161">
        <v>5780</v>
      </c>
      <c r="O10" s="158" t="s">
        <v>3168</v>
      </c>
      <c r="P10" s="158" t="s">
        <v>3164</v>
      </c>
      <c r="Q10" s="27"/>
      <c r="R10" s="27"/>
      <c r="S10" s="27" t="s">
        <v>3164</v>
      </c>
      <c r="T10" s="27" t="s">
        <v>3164</v>
      </c>
      <c r="U10" s="27" t="s">
        <v>345</v>
      </c>
      <c r="V10" s="27" t="s">
        <v>345</v>
      </c>
      <c r="W10" s="27">
        <v>23</v>
      </c>
      <c r="X10" s="27">
        <v>12</v>
      </c>
      <c r="Y10" s="27">
        <v>0</v>
      </c>
      <c r="Z10" s="27" t="s">
        <v>3172</v>
      </c>
      <c r="AA10" s="11" t="s">
        <v>3170</v>
      </c>
      <c r="AB10" s="22"/>
      <c r="AC10" s="22"/>
    </row>
    <row r="11" spans="1:31" ht="18" customHeight="1">
      <c r="A11" s="5" t="s">
        <v>3173</v>
      </c>
      <c r="B11" s="1447"/>
      <c r="C11" s="163">
        <v>3400</v>
      </c>
      <c r="D11" s="3651">
        <v>1930</v>
      </c>
      <c r="E11" s="3651"/>
      <c r="F11" s="3652">
        <v>1480</v>
      </c>
      <c r="G11" s="3652"/>
      <c r="H11" s="3652">
        <v>1080</v>
      </c>
      <c r="I11" s="3652"/>
      <c r="J11" s="3652">
        <v>527</v>
      </c>
      <c r="K11" s="3652"/>
      <c r="L11" s="3652"/>
      <c r="M11" s="161"/>
      <c r="N11" s="161">
        <v>5710</v>
      </c>
      <c r="O11" s="158" t="s">
        <v>3168</v>
      </c>
      <c r="P11" s="158" t="s">
        <v>3164</v>
      </c>
      <c r="Q11" s="27"/>
      <c r="R11" s="27"/>
      <c r="S11" s="27" t="s">
        <v>3168</v>
      </c>
      <c r="T11" s="27" t="s">
        <v>3168</v>
      </c>
      <c r="U11" s="27" t="s">
        <v>345</v>
      </c>
      <c r="V11" s="27" t="s">
        <v>345</v>
      </c>
      <c r="W11" s="27">
        <v>21</v>
      </c>
      <c r="X11" s="27">
        <v>12</v>
      </c>
      <c r="Y11" s="27">
        <v>1</v>
      </c>
      <c r="Z11" s="27">
        <v>0</v>
      </c>
      <c r="AA11" s="11" t="s">
        <v>3173</v>
      </c>
      <c r="AB11" s="22"/>
      <c r="AC11" s="22"/>
    </row>
    <row r="12" spans="1:31" ht="18" customHeight="1" thickBot="1">
      <c r="A12" s="1448" t="s">
        <v>3174</v>
      </c>
      <c r="B12" s="1449"/>
      <c r="C12" s="1450">
        <v>3360</v>
      </c>
      <c r="D12" s="3653">
        <v>1890</v>
      </c>
      <c r="E12" s="3653"/>
      <c r="F12" s="3654">
        <v>1470</v>
      </c>
      <c r="G12" s="3654"/>
      <c r="H12" s="3654">
        <v>1040</v>
      </c>
      <c r="I12" s="3654"/>
      <c r="J12" s="3654">
        <v>538</v>
      </c>
      <c r="K12" s="3654"/>
      <c r="L12" s="3654"/>
      <c r="M12" s="908"/>
      <c r="N12" s="908">
        <v>5580</v>
      </c>
      <c r="O12" s="638" t="s">
        <v>3164</v>
      </c>
      <c r="P12" s="638" t="s">
        <v>3164</v>
      </c>
      <c r="Q12" s="1451"/>
      <c r="R12" s="1451"/>
      <c r="S12" s="1452" t="s">
        <v>3164</v>
      </c>
      <c r="T12" s="1452" t="s">
        <v>3164</v>
      </c>
      <c r="U12" s="1452" t="s">
        <v>3164</v>
      </c>
      <c r="V12" s="1452" t="s">
        <v>3164</v>
      </c>
      <c r="W12" s="1452">
        <v>18</v>
      </c>
      <c r="X12" s="1452">
        <v>9</v>
      </c>
      <c r="Y12" s="1452">
        <v>1</v>
      </c>
      <c r="Z12" s="1453">
        <v>0</v>
      </c>
      <c r="AA12" s="1454" t="s">
        <v>3174</v>
      </c>
      <c r="AB12" s="37"/>
      <c r="AC12" s="37"/>
      <c r="AE12" s="20" t="s">
        <v>3175</v>
      </c>
    </row>
    <row r="13" spans="1:31" s="5" customFormat="1" ht="13.5" customHeight="1">
      <c r="A13" s="52" t="s">
        <v>3176</v>
      </c>
      <c r="B13" s="1455"/>
      <c r="C13" s="1455"/>
      <c r="D13" s="1455"/>
      <c r="E13" s="1455"/>
      <c r="F13" s="1455"/>
      <c r="G13" s="1455"/>
      <c r="H13" s="1456"/>
      <c r="I13" s="1456"/>
      <c r="J13" s="1455"/>
      <c r="K13" s="1457"/>
      <c r="L13" s="1457"/>
      <c r="M13" s="1456"/>
      <c r="N13" s="1456"/>
      <c r="O13" s="1456"/>
      <c r="P13" s="1457"/>
      <c r="Q13" s="1457"/>
      <c r="R13" s="1457"/>
      <c r="S13" s="1456"/>
      <c r="T13" s="1456"/>
      <c r="U13" s="1456"/>
      <c r="V13" s="1457"/>
      <c r="W13" s="1456"/>
      <c r="X13" s="1456"/>
      <c r="Y13" s="1455"/>
      <c r="Z13" s="1455"/>
      <c r="AA13" s="1455"/>
    </row>
    <row r="14" spans="1:31" s="5" customFormat="1" ht="13.5" customHeight="1">
      <c r="A14" s="52" t="s">
        <v>3177</v>
      </c>
      <c r="B14" s="1455"/>
      <c r="C14" s="1455"/>
      <c r="D14" s="1455"/>
      <c r="E14" s="1455"/>
      <c r="F14" s="1455"/>
      <c r="G14" s="1455"/>
      <c r="H14" s="1456"/>
      <c r="I14" s="1456"/>
      <c r="J14" s="1455"/>
      <c r="K14" s="1457"/>
      <c r="L14" s="1457"/>
      <c r="M14" s="1456"/>
      <c r="N14" s="1456"/>
      <c r="O14" s="1456"/>
      <c r="P14" s="1457"/>
      <c r="Q14" s="1457"/>
      <c r="R14" s="1457"/>
      <c r="S14" s="1456"/>
      <c r="T14" s="1456"/>
      <c r="U14" s="1456"/>
      <c r="V14" s="1457"/>
      <c r="W14" s="1456"/>
      <c r="X14" s="1456"/>
      <c r="Y14" s="1455"/>
      <c r="Z14" s="1455"/>
      <c r="AA14" s="1455"/>
    </row>
    <row r="15" spans="1:31" ht="18" customHeight="1">
      <c r="A15" s="5"/>
      <c r="B15" s="21"/>
      <c r="C15" s="21"/>
      <c r="D15" s="21"/>
      <c r="E15" s="21"/>
      <c r="F15" s="21"/>
      <c r="G15" s="21"/>
      <c r="H15" s="21"/>
      <c r="I15" s="21"/>
      <c r="J15" s="21"/>
      <c r="K15" s="21"/>
      <c r="L15" s="21"/>
      <c r="M15" s="21"/>
      <c r="N15" s="21"/>
      <c r="O15" s="21"/>
      <c r="P15" s="21"/>
      <c r="Q15" s="21"/>
      <c r="R15" s="21"/>
      <c r="S15" s="21"/>
      <c r="T15" s="21"/>
    </row>
    <row r="16" spans="1:31" ht="19">
      <c r="A16" s="29" t="s">
        <v>3178</v>
      </c>
      <c r="B16" s="21"/>
      <c r="C16" s="21"/>
      <c r="D16" s="21"/>
      <c r="E16" s="21"/>
      <c r="F16" s="21"/>
      <c r="G16" s="21"/>
      <c r="H16" s="21"/>
      <c r="I16" s="21"/>
      <c r="J16" s="21"/>
      <c r="K16" s="21"/>
      <c r="L16" s="21"/>
      <c r="M16" s="21"/>
      <c r="N16" s="21"/>
      <c r="O16" s="21"/>
      <c r="P16" s="21"/>
      <c r="Q16" s="21"/>
      <c r="R16" s="21"/>
      <c r="S16" s="21"/>
      <c r="T16" s="21"/>
      <c r="U16" s="30"/>
      <c r="V16" s="30"/>
      <c r="Y16" s="13"/>
      <c r="Z16" s="13"/>
      <c r="AA16" s="13"/>
      <c r="AB16" s="13"/>
      <c r="AC16" s="27" t="s">
        <v>3179</v>
      </c>
      <c r="AD16" s="13"/>
    </row>
    <row r="17" spans="1:62" s="5" customFormat="1" ht="13.5" customHeight="1" thickBot="1">
      <c r="A17" s="39" t="s">
        <v>3180</v>
      </c>
      <c r="B17" s="1458"/>
      <c r="C17" s="1458"/>
      <c r="D17" s="1458"/>
      <c r="E17" s="1458"/>
      <c r="F17" s="1458"/>
      <c r="G17" s="1458"/>
      <c r="H17" s="1459"/>
      <c r="I17" s="1459"/>
      <c r="J17" s="1458"/>
      <c r="K17" s="1460"/>
      <c r="L17" s="1460"/>
      <c r="M17" s="1459"/>
      <c r="N17" s="1459"/>
      <c r="O17" s="1459"/>
      <c r="P17" s="1460"/>
      <c r="Q17" s="1457"/>
      <c r="R17" s="1457"/>
      <c r="S17" s="1459"/>
      <c r="T17" s="1459"/>
      <c r="U17" s="1459"/>
      <c r="V17" s="1460"/>
      <c r="W17" s="1459"/>
      <c r="X17" s="1459"/>
      <c r="Y17" s="27"/>
      <c r="Z17" s="1458"/>
      <c r="AB17" s="20"/>
      <c r="AC17" s="27" t="s">
        <v>3181</v>
      </c>
      <c r="AE17" s="27"/>
    </row>
    <row r="18" spans="1:62" s="5" customFormat="1" ht="18" customHeight="1">
      <c r="A18" s="3126" t="s">
        <v>1422</v>
      </c>
      <c r="B18" s="3151" t="s">
        <v>3182</v>
      </c>
      <c r="C18" s="3656"/>
      <c r="D18" s="3100" t="s">
        <v>3183</v>
      </c>
      <c r="E18" s="3097"/>
      <c r="F18" s="3098"/>
      <c r="G18" s="3100" t="s">
        <v>3184</v>
      </c>
      <c r="H18" s="3098"/>
      <c r="I18" s="3100" t="s">
        <v>3185</v>
      </c>
      <c r="J18" s="3097"/>
      <c r="K18" s="3097"/>
      <c r="L18" s="3670" t="s">
        <v>3186</v>
      </c>
      <c r="M18" s="3671"/>
      <c r="N18" s="3672"/>
      <c r="O18" s="3674" t="s">
        <v>3187</v>
      </c>
      <c r="P18" s="3100"/>
      <c r="Q18" s="12"/>
      <c r="R18" s="12"/>
      <c r="S18" s="3097" t="s">
        <v>3188</v>
      </c>
      <c r="T18" s="3098"/>
      <c r="U18" s="3100" t="s">
        <v>3189</v>
      </c>
      <c r="V18" s="3098"/>
      <c r="W18" s="3100" t="s">
        <v>3190</v>
      </c>
      <c r="X18" s="3098"/>
      <c r="Y18" s="3674" t="s">
        <v>3191</v>
      </c>
      <c r="Z18" s="3674"/>
      <c r="AA18" s="3151" t="s">
        <v>1422</v>
      </c>
      <c r="AB18" s="3668"/>
      <c r="AC18" s="3668"/>
    </row>
    <row r="19" spans="1:62" s="5" customFormat="1" ht="24.9" customHeight="1">
      <c r="A19" s="3655"/>
      <c r="B19" s="3133"/>
      <c r="C19" s="3655"/>
      <c r="D19" s="1461" t="s">
        <v>3192</v>
      </c>
      <c r="E19" s="3657" t="s">
        <v>3193</v>
      </c>
      <c r="F19" s="3657"/>
      <c r="G19" s="1461" t="s">
        <v>3192</v>
      </c>
      <c r="H19" s="1461" t="s">
        <v>3194</v>
      </c>
      <c r="I19" s="3658" t="s">
        <v>3192</v>
      </c>
      <c r="J19" s="3659"/>
      <c r="K19" s="145" t="s">
        <v>3195</v>
      </c>
      <c r="L19" s="3658" t="s">
        <v>3192</v>
      </c>
      <c r="M19" s="3673"/>
      <c r="N19" s="145" t="s">
        <v>3195</v>
      </c>
      <c r="O19" s="1461" t="s">
        <v>3192</v>
      </c>
      <c r="P19" s="1462" t="s">
        <v>3194</v>
      </c>
      <c r="Q19" s="1457"/>
      <c r="R19" s="1457"/>
      <c r="S19" s="1463" t="s">
        <v>3192</v>
      </c>
      <c r="T19" s="282" t="s">
        <v>3195</v>
      </c>
      <c r="U19" s="1461" t="s">
        <v>3192</v>
      </c>
      <c r="V19" s="1461" t="s">
        <v>3194</v>
      </c>
      <c r="W19" s="1461" t="s">
        <v>3192</v>
      </c>
      <c r="X19" s="1461" t="s">
        <v>3194</v>
      </c>
      <c r="Y19" s="1461" t="s">
        <v>3192</v>
      </c>
      <c r="Z19" s="282" t="s">
        <v>3195</v>
      </c>
      <c r="AA19" s="3133"/>
      <c r="AB19" s="3669"/>
      <c r="AC19" s="3669"/>
      <c r="AD19" s="13"/>
      <c r="AE19" s="3660"/>
      <c r="AF19" s="3660"/>
      <c r="AG19" s="3660"/>
      <c r="AH19" s="3661"/>
      <c r="AI19" s="3661"/>
      <c r="AJ19" s="3660"/>
      <c r="AK19" s="3660"/>
      <c r="AL19" s="3660"/>
      <c r="AM19" s="3660"/>
      <c r="AN19" s="3660"/>
      <c r="AO19" s="3660"/>
      <c r="AP19" s="3660"/>
      <c r="AQ19" s="3660"/>
      <c r="AR19" s="3660"/>
      <c r="AS19" s="3660"/>
      <c r="AT19" s="3660"/>
      <c r="AU19" s="3660"/>
      <c r="AV19" s="3660"/>
      <c r="AW19" s="3660"/>
      <c r="AX19" s="3660"/>
      <c r="AY19" s="3660"/>
      <c r="AZ19" s="3660"/>
      <c r="BA19" s="3660"/>
      <c r="BB19" s="3660"/>
      <c r="BC19" s="3660"/>
      <c r="BD19" s="12"/>
      <c r="BE19" s="12"/>
    </row>
    <row r="20" spans="1:62" s="5" customFormat="1" ht="19.75" customHeight="1">
      <c r="A20" s="5" t="s">
        <v>3196</v>
      </c>
      <c r="B20" s="3662">
        <v>276</v>
      </c>
      <c r="C20" s="3102"/>
      <c r="D20" s="1465">
        <v>272</v>
      </c>
      <c r="E20" s="3103" t="s">
        <v>3168</v>
      </c>
      <c r="F20" s="3663"/>
      <c r="G20" s="5">
        <v>47</v>
      </c>
      <c r="H20" s="161">
        <v>13</v>
      </c>
      <c r="I20" s="3664">
        <v>20</v>
      </c>
      <c r="J20" s="3664"/>
      <c r="K20" s="912">
        <v>2</v>
      </c>
      <c r="L20" s="3664">
        <v>21</v>
      </c>
      <c r="M20" s="3664"/>
      <c r="N20" s="5">
        <v>3</v>
      </c>
      <c r="O20" s="5">
        <v>7</v>
      </c>
      <c r="P20" s="27">
        <v>0</v>
      </c>
      <c r="Q20" s="27"/>
      <c r="R20" s="27"/>
      <c r="S20" s="5">
        <v>134</v>
      </c>
      <c r="T20" s="161">
        <v>57</v>
      </c>
      <c r="U20" s="5">
        <v>5</v>
      </c>
      <c r="V20" s="27">
        <v>0</v>
      </c>
      <c r="W20" s="5">
        <v>1</v>
      </c>
      <c r="X20" s="27" t="s">
        <v>3164</v>
      </c>
      <c r="Y20" s="5">
        <v>35</v>
      </c>
      <c r="Z20" s="5">
        <v>5</v>
      </c>
      <c r="AA20" s="3665" t="s">
        <v>3196</v>
      </c>
      <c r="AB20" s="3666"/>
      <c r="AC20" s="3667"/>
      <c r="AD20" s="13"/>
      <c r="AE20" s="1457"/>
      <c r="AF20" s="1457"/>
      <c r="AG20" s="1457"/>
      <c r="AH20" s="1456"/>
      <c r="AI20" s="1456"/>
      <c r="AJ20" s="1457"/>
      <c r="AK20" s="1457"/>
      <c r="AL20" s="1457"/>
      <c r="AM20" s="1457"/>
      <c r="AN20" s="1457"/>
      <c r="AO20" s="1457"/>
      <c r="AP20" s="1457"/>
      <c r="AQ20" s="1457"/>
      <c r="AR20" s="1457"/>
      <c r="AS20" s="1457"/>
      <c r="AT20" s="1457"/>
      <c r="AU20" s="1457"/>
      <c r="AV20" s="1457"/>
      <c r="AW20" s="1457"/>
      <c r="AX20" s="1457"/>
      <c r="AY20" s="1457"/>
      <c r="AZ20" s="1457"/>
      <c r="BA20" s="1457"/>
      <c r="BB20" s="1457"/>
      <c r="BC20" s="1457"/>
      <c r="BD20" s="12"/>
      <c r="BE20" s="12"/>
    </row>
    <row r="21" spans="1:62" s="5" customFormat="1" ht="18" customHeight="1" thickBot="1">
      <c r="A21" s="635" t="s">
        <v>3197</v>
      </c>
      <c r="B21" s="3678">
        <v>218</v>
      </c>
      <c r="C21" s="3679"/>
      <c r="D21" s="1467">
        <v>208</v>
      </c>
      <c r="E21" s="3680">
        <v>63</v>
      </c>
      <c r="F21" s="3681"/>
      <c r="G21" s="1452">
        <v>57</v>
      </c>
      <c r="H21" s="1452">
        <v>15</v>
      </c>
      <c r="I21" s="3680">
        <v>16</v>
      </c>
      <c r="J21" s="3680"/>
      <c r="K21" s="915">
        <v>2</v>
      </c>
      <c r="L21" s="3680">
        <v>9</v>
      </c>
      <c r="M21" s="3680"/>
      <c r="N21" s="638" t="s">
        <v>3164</v>
      </c>
      <c r="O21" s="638" t="s">
        <v>3164</v>
      </c>
      <c r="P21" s="638" t="s">
        <v>3164</v>
      </c>
      <c r="Q21" s="1451"/>
      <c r="R21" s="1451"/>
      <c r="S21" s="1452">
        <v>113</v>
      </c>
      <c r="T21" s="638">
        <v>47</v>
      </c>
      <c r="U21" s="626" t="s">
        <v>3168</v>
      </c>
      <c r="V21" s="626" t="s">
        <v>3164</v>
      </c>
      <c r="W21" s="1452" t="s">
        <v>345</v>
      </c>
      <c r="X21" s="1452" t="s">
        <v>345</v>
      </c>
      <c r="Y21" s="1452">
        <v>19</v>
      </c>
      <c r="Z21" s="1468" t="s">
        <v>3164</v>
      </c>
      <c r="AA21" s="3682" t="s">
        <v>3198</v>
      </c>
      <c r="AB21" s="3683"/>
      <c r="AC21" s="3684"/>
      <c r="AD21" s="1457"/>
      <c r="AE21" s="1457"/>
      <c r="AF21" s="1457"/>
      <c r="AG21" s="1457"/>
      <c r="AH21" s="1456"/>
      <c r="AI21" s="1456"/>
      <c r="AJ21" s="1457"/>
      <c r="AK21" s="1457"/>
      <c r="AL21" s="1457"/>
      <c r="AM21" s="1457"/>
      <c r="AN21" s="1457"/>
      <c r="AO21" s="1457"/>
      <c r="AP21" s="1457"/>
      <c r="AQ21" s="1457"/>
      <c r="AR21" s="1457"/>
      <c r="AS21" s="1457"/>
      <c r="AT21" s="1457"/>
      <c r="AU21" s="1457"/>
      <c r="AV21" s="1457"/>
      <c r="AW21" s="1457"/>
      <c r="AX21" s="1457"/>
      <c r="AY21" s="1457"/>
      <c r="AZ21" s="1457"/>
      <c r="BA21" s="1457"/>
      <c r="BB21" s="1457"/>
      <c r="BC21" s="1457"/>
      <c r="BD21" s="12"/>
      <c r="BE21" s="12"/>
    </row>
    <row r="22" spans="1:62" s="5" customFormat="1" ht="9.9" customHeight="1" thickBot="1">
      <c r="K22" s="1469"/>
      <c r="O22" s="39"/>
      <c r="P22" s="39"/>
      <c r="S22" s="1470"/>
      <c r="T22" s="1470"/>
      <c r="U22" s="1470"/>
      <c r="V22" s="1470"/>
      <c r="W22" s="1470"/>
      <c r="X22" s="639"/>
      <c r="Z22" s="1469"/>
      <c r="AD22" s="12"/>
      <c r="AE22" s="1457"/>
      <c r="AF22" s="1457"/>
      <c r="AG22" s="1457"/>
      <c r="AH22" s="1457"/>
      <c r="AI22" s="1457"/>
      <c r="AJ22" s="1456"/>
      <c r="AK22" s="1456"/>
      <c r="AL22" s="1457"/>
      <c r="AM22" s="1457"/>
      <c r="AN22" s="1457"/>
      <c r="AO22" s="1457"/>
      <c r="AP22" s="1457"/>
      <c r="AQ22" s="1457"/>
      <c r="AR22" s="1457"/>
      <c r="AS22" s="1457"/>
      <c r="AT22" s="1457"/>
      <c r="AU22" s="1457"/>
      <c r="AV22" s="1457"/>
      <c r="AW22" s="1457"/>
      <c r="AX22" s="1457"/>
      <c r="AY22" s="1457"/>
      <c r="AZ22" s="1457"/>
      <c r="BA22" s="1457"/>
      <c r="BB22" s="1457"/>
      <c r="BC22" s="1457"/>
      <c r="BD22" s="1457"/>
      <c r="BE22" s="1457"/>
      <c r="BF22" s="12"/>
      <c r="BG22" s="12"/>
    </row>
    <row r="23" spans="1:62" s="5" customFormat="1" ht="18" customHeight="1">
      <c r="A23" s="3126" t="s">
        <v>1422</v>
      </c>
      <c r="B23" s="3100" t="s">
        <v>3199</v>
      </c>
      <c r="C23" s="3098"/>
      <c r="D23" s="3100" t="s">
        <v>3200</v>
      </c>
      <c r="E23" s="3097"/>
      <c r="F23" s="3098"/>
      <c r="G23" s="3674" t="s">
        <v>3201</v>
      </c>
      <c r="H23" s="3674"/>
      <c r="I23" s="3675" t="s">
        <v>3202</v>
      </c>
      <c r="J23" s="3676"/>
      <c r="K23" s="3677"/>
      <c r="L23" s="3100" t="s">
        <v>3203</v>
      </c>
      <c r="M23" s="3097"/>
      <c r="N23" s="3685"/>
      <c r="O23" s="3100" t="s">
        <v>3204</v>
      </c>
      <c r="P23" s="3098"/>
      <c r="Q23" s="12"/>
      <c r="R23" s="910"/>
      <c r="S23" s="3097" t="s">
        <v>3205</v>
      </c>
      <c r="T23" s="3098"/>
      <c r="U23" s="3100" t="s">
        <v>3206</v>
      </c>
      <c r="V23" s="3098"/>
      <c r="W23" s="3686" t="s">
        <v>3207</v>
      </c>
      <c r="X23" s="3687"/>
      <c r="Y23" s="3151" t="s">
        <v>1422</v>
      </c>
      <c r="Z23" s="3668"/>
      <c r="AA23" s="3668"/>
      <c r="AC23" s="1469"/>
      <c r="AG23" s="12"/>
      <c r="AH23" s="1457"/>
      <c r="AI23" s="1457"/>
      <c r="AJ23" s="1457"/>
      <c r="AK23" s="1457"/>
      <c r="AL23" s="1457"/>
      <c r="AM23" s="1456"/>
      <c r="AN23" s="1456"/>
      <c r="AO23" s="1457"/>
      <c r="AP23" s="1457"/>
      <c r="AQ23" s="1457"/>
      <c r="AR23" s="1457"/>
      <c r="AS23" s="1457"/>
      <c r="AT23" s="1457"/>
      <c r="AU23" s="1457"/>
      <c r="AV23" s="1457"/>
      <c r="AW23" s="1457"/>
      <c r="AX23" s="1457"/>
      <c r="AY23" s="1457"/>
      <c r="AZ23" s="1457"/>
      <c r="BA23" s="1457"/>
      <c r="BB23" s="1457"/>
      <c r="BC23" s="1457"/>
      <c r="BD23" s="1457"/>
      <c r="BE23" s="1457"/>
      <c r="BF23" s="1457"/>
      <c r="BG23" s="1457"/>
      <c r="BH23" s="1457"/>
      <c r="BI23" s="12"/>
      <c r="BJ23" s="12"/>
    </row>
    <row r="24" spans="1:62" s="5" customFormat="1" ht="24.9" customHeight="1">
      <c r="A24" s="3655"/>
      <c r="B24" s="1461" t="s">
        <v>3192</v>
      </c>
      <c r="C24" s="282" t="s">
        <v>3195</v>
      </c>
      <c r="D24" s="1461" t="s">
        <v>3192</v>
      </c>
      <c r="E24" s="3220" t="s">
        <v>3195</v>
      </c>
      <c r="F24" s="3222"/>
      <c r="G24" s="1461" t="s">
        <v>3192</v>
      </c>
      <c r="H24" s="282" t="s">
        <v>3195</v>
      </c>
      <c r="I24" s="3658" t="s">
        <v>3192</v>
      </c>
      <c r="J24" s="3659"/>
      <c r="K24" s="282" t="s">
        <v>3195</v>
      </c>
      <c r="L24" s="3658" t="s">
        <v>3192</v>
      </c>
      <c r="M24" s="3688"/>
      <c r="N24" s="282" t="s">
        <v>3195</v>
      </c>
      <c r="O24" s="1461" t="s">
        <v>3192</v>
      </c>
      <c r="P24" s="145" t="s">
        <v>3195</v>
      </c>
      <c r="Q24" s="285"/>
      <c r="R24" s="285"/>
      <c r="S24" s="1463" t="s">
        <v>3192</v>
      </c>
      <c r="T24" s="282" t="s">
        <v>3195</v>
      </c>
      <c r="U24" s="1461" t="s">
        <v>3192</v>
      </c>
      <c r="V24" s="282" t="s">
        <v>3195</v>
      </c>
      <c r="W24" s="1461" t="s">
        <v>3192</v>
      </c>
      <c r="X24" s="145" t="s">
        <v>3195</v>
      </c>
      <c r="Y24" s="3133"/>
      <c r="Z24" s="3669"/>
      <c r="AA24" s="3669"/>
      <c r="AC24" s="1469"/>
      <c r="AG24" s="12"/>
      <c r="AH24" s="1457"/>
      <c r="AI24" s="1457"/>
      <c r="AJ24" s="1457"/>
      <c r="AK24" s="1457"/>
      <c r="AL24" s="1457"/>
      <c r="AM24" s="1456"/>
      <c r="AN24" s="1456"/>
      <c r="AO24" s="1457"/>
      <c r="AP24" s="1457"/>
      <c r="AQ24" s="1457"/>
      <c r="AR24" s="1457"/>
      <c r="AS24" s="1457"/>
      <c r="AT24" s="1457"/>
      <c r="AU24" s="1457"/>
      <c r="AV24" s="1457"/>
      <c r="AW24" s="1457"/>
      <c r="AX24" s="1457"/>
      <c r="AY24" s="1457"/>
      <c r="AZ24" s="1457"/>
      <c r="BA24" s="1457"/>
      <c r="BB24" s="1457"/>
      <c r="BC24" s="1457"/>
      <c r="BD24" s="1457"/>
      <c r="BE24" s="1457"/>
      <c r="BF24" s="1457"/>
      <c r="BG24" s="1457"/>
      <c r="BH24" s="1457"/>
      <c r="BI24" s="12"/>
      <c r="BJ24" s="12"/>
    </row>
    <row r="25" spans="1:62" s="5" customFormat="1" ht="24.9" customHeight="1">
      <c r="A25" s="5" t="s">
        <v>3196</v>
      </c>
      <c r="B25" s="1465">
        <v>1</v>
      </c>
      <c r="C25" s="158" t="s">
        <v>3164</v>
      </c>
      <c r="D25" s="5">
        <v>6</v>
      </c>
      <c r="E25" s="3664">
        <v>0</v>
      </c>
      <c r="F25" s="3664"/>
      <c r="G25" s="5">
        <v>64</v>
      </c>
      <c r="H25" s="161">
        <v>15</v>
      </c>
      <c r="I25" s="3664">
        <v>21</v>
      </c>
      <c r="J25" s="3664"/>
      <c r="K25" s="1469">
        <v>16</v>
      </c>
      <c r="L25" s="3664">
        <v>18</v>
      </c>
      <c r="M25" s="3664"/>
      <c r="N25" s="5">
        <v>0</v>
      </c>
      <c r="O25" s="5">
        <v>7</v>
      </c>
      <c r="P25" s="1469">
        <v>0</v>
      </c>
      <c r="Q25" s="1469"/>
      <c r="R25" s="1469"/>
      <c r="S25" s="5">
        <v>17</v>
      </c>
      <c r="T25" s="5">
        <v>0</v>
      </c>
      <c r="U25" s="27" t="s">
        <v>345</v>
      </c>
      <c r="V25" s="27" t="s">
        <v>345</v>
      </c>
      <c r="W25" s="5">
        <v>68</v>
      </c>
      <c r="X25" s="5">
        <v>8</v>
      </c>
      <c r="Y25" s="3665" t="s">
        <v>3196</v>
      </c>
      <c r="Z25" s="3667"/>
      <c r="AA25" s="3667"/>
      <c r="AC25" s="1469"/>
      <c r="AG25" s="12"/>
      <c r="AH25" s="1457"/>
      <c r="AI25" s="1457"/>
      <c r="AJ25" s="1457"/>
      <c r="AK25" s="1457"/>
      <c r="AL25" s="1457"/>
      <c r="AM25" s="1456"/>
      <c r="AN25" s="1456"/>
      <c r="AO25" s="1457"/>
      <c r="AP25" s="1457"/>
      <c r="AQ25" s="1457"/>
      <c r="AR25" s="1457"/>
      <c r="AS25" s="1457"/>
      <c r="AT25" s="1457"/>
      <c r="AU25" s="1457"/>
      <c r="AV25" s="1457"/>
      <c r="AW25" s="1457"/>
      <c r="AX25" s="1457"/>
      <c r="AY25" s="1457"/>
      <c r="AZ25" s="1457"/>
      <c r="BA25" s="1457"/>
      <c r="BB25" s="1457"/>
      <c r="BC25" s="1457"/>
      <c r="BD25" s="1457"/>
      <c r="BE25" s="1457"/>
      <c r="BF25" s="1457"/>
      <c r="BG25" s="1457"/>
      <c r="BH25" s="1457"/>
      <c r="BI25" s="12"/>
      <c r="BJ25" s="12"/>
    </row>
    <row r="26" spans="1:62" s="5" customFormat="1" ht="18" customHeight="1" thickBot="1">
      <c r="A26" s="635" t="s">
        <v>3197</v>
      </c>
      <c r="B26" s="637" t="s">
        <v>3164</v>
      </c>
      <c r="C26" s="638" t="s">
        <v>3164</v>
      </c>
      <c r="D26" s="1452">
        <v>4</v>
      </c>
      <c r="E26" s="3680">
        <v>0</v>
      </c>
      <c r="F26" s="3680"/>
      <c r="G26" s="1452">
        <v>37</v>
      </c>
      <c r="H26" s="638">
        <v>11</v>
      </c>
      <c r="I26" s="3680" t="s">
        <v>3168</v>
      </c>
      <c r="J26" s="3680"/>
      <c r="K26" s="638" t="s">
        <v>3164</v>
      </c>
      <c r="L26" s="3680" t="s">
        <v>3164</v>
      </c>
      <c r="M26" s="3680"/>
      <c r="N26" s="638" t="s">
        <v>3164</v>
      </c>
      <c r="O26" s="1452" t="s">
        <v>345</v>
      </c>
      <c r="P26" s="915" t="s">
        <v>345</v>
      </c>
      <c r="Q26" s="1473"/>
      <c r="R26" s="1473"/>
      <c r="S26" s="1452">
        <v>7</v>
      </c>
      <c r="T26" s="638" t="s">
        <v>3164</v>
      </c>
      <c r="U26" s="1452" t="s">
        <v>345</v>
      </c>
      <c r="V26" s="1452" t="s">
        <v>345</v>
      </c>
      <c r="W26" s="1452">
        <v>54</v>
      </c>
      <c r="X26" s="1452">
        <v>9</v>
      </c>
      <c r="Y26" s="3682" t="s">
        <v>3198</v>
      </c>
      <c r="Z26" s="3684"/>
      <c r="AA26" s="3684"/>
      <c r="AC26" s="1469"/>
      <c r="AG26" s="12"/>
      <c r="AH26" s="1457"/>
      <c r="AI26" s="1457"/>
      <c r="AJ26" s="1457"/>
      <c r="AK26" s="1457"/>
      <c r="AL26" s="1457"/>
      <c r="AM26" s="1456"/>
      <c r="AN26" s="1456"/>
      <c r="AO26" s="1457"/>
      <c r="AP26" s="1457"/>
      <c r="AQ26" s="1457"/>
      <c r="AR26" s="1457"/>
      <c r="AS26" s="1457"/>
      <c r="AT26" s="1457"/>
      <c r="AU26" s="1457"/>
      <c r="AV26" s="1457"/>
      <c r="AW26" s="1457"/>
      <c r="AX26" s="1457"/>
      <c r="AY26" s="1457"/>
      <c r="AZ26" s="1457"/>
      <c r="BA26" s="1457"/>
      <c r="BB26" s="1457"/>
      <c r="BC26" s="1457"/>
      <c r="BD26" s="1457"/>
      <c r="BE26" s="1457"/>
      <c r="BF26" s="1457"/>
      <c r="BG26" s="1457"/>
      <c r="BH26" s="1457"/>
      <c r="BI26" s="12"/>
      <c r="BJ26" s="12"/>
    </row>
    <row r="27" spans="1:62" s="5" customFormat="1" ht="13.5" customHeight="1">
      <c r="A27" s="52" t="s">
        <v>3208</v>
      </c>
      <c r="B27" s="1455"/>
      <c r="C27" s="1455"/>
      <c r="D27" s="1455"/>
      <c r="E27" s="1455"/>
      <c r="F27" s="1455"/>
      <c r="G27" s="1455"/>
      <c r="H27" s="1456"/>
      <c r="I27" s="1456"/>
      <c r="J27" s="1455"/>
      <c r="K27" s="1457"/>
      <c r="L27" s="1457"/>
      <c r="M27" s="1456"/>
      <c r="N27" s="1456"/>
      <c r="O27" s="1456"/>
      <c r="P27" s="1457"/>
      <c r="Q27" s="1457"/>
      <c r="R27" s="1457"/>
      <c r="S27" s="1456"/>
      <c r="T27" s="1456"/>
      <c r="U27" s="1456"/>
      <c r="V27" s="1457"/>
      <c r="W27" s="1456"/>
      <c r="X27" s="1456"/>
      <c r="Y27" s="1455"/>
      <c r="Z27" s="1455"/>
      <c r="AA27" s="1455"/>
    </row>
  </sheetData>
  <mergeCells count="94">
    <mergeCell ref="E25:F25"/>
    <mergeCell ref="I25:J25"/>
    <mergeCell ref="L25:M25"/>
    <mergeCell ref="Y25:AA25"/>
    <mergeCell ref="E26:F26"/>
    <mergeCell ref="I26:J26"/>
    <mergeCell ref="L26:M26"/>
    <mergeCell ref="Y26:AA26"/>
    <mergeCell ref="Y23:AA24"/>
    <mergeCell ref="B21:C21"/>
    <mergeCell ref="E21:F21"/>
    <mergeCell ref="I21:J21"/>
    <mergeCell ref="L21:M21"/>
    <mergeCell ref="AA21:AC21"/>
    <mergeCell ref="L23:N23"/>
    <mergeCell ref="O23:P23"/>
    <mergeCell ref="S23:T23"/>
    <mergeCell ref="U23:V23"/>
    <mergeCell ref="W23:X23"/>
    <mergeCell ref="E24:F24"/>
    <mergeCell ref="I24:J24"/>
    <mergeCell ref="L24:M24"/>
    <mergeCell ref="A23:A24"/>
    <mergeCell ref="B23:C23"/>
    <mergeCell ref="D23:F23"/>
    <mergeCell ref="G23:H23"/>
    <mergeCell ref="I23:K23"/>
    <mergeCell ref="AE19:AG19"/>
    <mergeCell ref="AH19:AI19"/>
    <mergeCell ref="AJ19:BC19"/>
    <mergeCell ref="B20:C20"/>
    <mergeCell ref="E20:F20"/>
    <mergeCell ref="I20:J20"/>
    <mergeCell ref="L20:M20"/>
    <mergeCell ref="AA20:AC20"/>
    <mergeCell ref="AA18:AC19"/>
    <mergeCell ref="L18:N18"/>
    <mergeCell ref="L19:M19"/>
    <mergeCell ref="O18:P18"/>
    <mergeCell ref="S18:T18"/>
    <mergeCell ref="U18:V18"/>
    <mergeCell ref="W18:X18"/>
    <mergeCell ref="Y18:Z18"/>
    <mergeCell ref="A18:A19"/>
    <mergeCell ref="B18:C19"/>
    <mergeCell ref="D18:F18"/>
    <mergeCell ref="G18:H18"/>
    <mergeCell ref="I18:K18"/>
    <mergeCell ref="E19:F19"/>
    <mergeCell ref="I19:J19"/>
    <mergeCell ref="D11:E11"/>
    <mergeCell ref="F11:G11"/>
    <mergeCell ref="H11:I11"/>
    <mergeCell ref="J11:L11"/>
    <mergeCell ref="D12:E12"/>
    <mergeCell ref="F12:G12"/>
    <mergeCell ref="H12:I12"/>
    <mergeCell ref="J12:L12"/>
    <mergeCell ref="D9:E9"/>
    <mergeCell ref="F9:G9"/>
    <mergeCell ref="H9:I9"/>
    <mergeCell ref="J9:L9"/>
    <mergeCell ref="D10:E10"/>
    <mergeCell ref="F10:G10"/>
    <mergeCell ref="H10:I10"/>
    <mergeCell ref="J10:L10"/>
    <mergeCell ref="Z6:Z7"/>
    <mergeCell ref="D8:E8"/>
    <mergeCell ref="F8:G8"/>
    <mergeCell ref="H8:I8"/>
    <mergeCell ref="J8:L8"/>
    <mergeCell ref="W5:X5"/>
    <mergeCell ref="Y5:Z5"/>
    <mergeCell ref="AA5:AC7"/>
    <mergeCell ref="D6:E7"/>
    <mergeCell ref="F6:G7"/>
    <mergeCell ref="H6:I7"/>
    <mergeCell ref="J6:L7"/>
    <mergeCell ref="M6:N7"/>
    <mergeCell ref="O6:O7"/>
    <mergeCell ref="P6:P7"/>
    <mergeCell ref="U5:V5"/>
    <mergeCell ref="U6:U7"/>
    <mergeCell ref="V6:V7"/>
    <mergeCell ref="W6:W7"/>
    <mergeCell ref="X6:X7"/>
    <mergeCell ref="Y6:Y7"/>
    <mergeCell ref="A5:A7"/>
    <mergeCell ref="B5:C7"/>
    <mergeCell ref="H5:N5"/>
    <mergeCell ref="O5:P5"/>
    <mergeCell ref="S5:T5"/>
    <mergeCell ref="S6:S7"/>
    <mergeCell ref="T6:T7"/>
  </mergeCells>
  <phoneticPr fontId="3"/>
  <pageMargins left="0.55118110236220474" right="0.55118110236220474" top="0.47244094488188981" bottom="0.51181102362204722" header="0.51181102362204722" footer="0.51181102362204722"/>
  <pageSetup paperSize="9" scale="91" orientation="portrait" r:id="rId1"/>
  <headerFooter alignWithMargins="0"/>
  <colBreaks count="2" manualBreakCount="2">
    <brk id="17" max="48" man="1"/>
    <brk id="29" min="2" max="4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2DAF8-42AB-4AFB-A37A-91EC484A7457}">
  <dimension ref="A1:T66"/>
  <sheetViews>
    <sheetView view="pageBreakPreview" zoomScaleNormal="100" workbookViewId="0"/>
  </sheetViews>
  <sheetFormatPr defaultColWidth="9" defaultRowHeight="12"/>
  <cols>
    <col min="1" max="1" width="4.1796875" style="59" customWidth="1"/>
    <col min="2" max="2" width="17.08984375" style="59" customWidth="1"/>
    <col min="3" max="3" width="9.6328125" style="59" customWidth="1"/>
    <col min="4" max="4" width="8.6328125" style="59" customWidth="1"/>
    <col min="5" max="6" width="7.453125" style="59" customWidth="1"/>
    <col min="7" max="7" width="8" style="59" customWidth="1"/>
    <col min="8" max="8" width="7.90625" style="59" customWidth="1"/>
    <col min="9" max="9" width="7.81640625" style="59" customWidth="1"/>
    <col min="10" max="10" width="9" style="59"/>
    <col min="11" max="13" width="8.90625" style="59" customWidth="1"/>
    <col min="14" max="15" width="8.08984375" style="59" customWidth="1"/>
    <col min="16" max="16" width="8.453125" style="59" customWidth="1"/>
    <col min="17" max="19" width="9.6328125" style="59" customWidth="1"/>
    <col min="20" max="23" width="9" style="59"/>
    <col min="24" max="24" width="12.81640625" style="59" customWidth="1"/>
    <col min="25" max="16384" width="9" style="59"/>
  </cols>
  <sheetData>
    <row r="1" spans="1:20" ht="19">
      <c r="A1" s="56" t="s">
        <v>3209</v>
      </c>
      <c r="B1" s="847"/>
      <c r="D1"/>
      <c r="E1"/>
      <c r="F1"/>
      <c r="G1"/>
      <c r="H1"/>
      <c r="I1"/>
      <c r="J1"/>
      <c r="K1" s="56" t="s">
        <v>2588</v>
      </c>
      <c r="L1"/>
      <c r="M1"/>
      <c r="N1"/>
      <c r="O1"/>
      <c r="P1"/>
      <c r="Q1"/>
      <c r="R1"/>
      <c r="S1"/>
    </row>
    <row r="2" spans="1:20" ht="19">
      <c r="A2" s="56" t="s">
        <v>3210</v>
      </c>
      <c r="B2" s="847"/>
      <c r="D2"/>
      <c r="E2"/>
      <c r="F2"/>
      <c r="G2"/>
      <c r="H2"/>
      <c r="I2"/>
      <c r="J2"/>
      <c r="K2" s="56"/>
      <c r="L2"/>
      <c r="M2"/>
      <c r="N2"/>
      <c r="O2"/>
      <c r="P2"/>
      <c r="Q2"/>
      <c r="R2"/>
      <c r="S2"/>
    </row>
    <row r="3" spans="1:20" ht="12.5" thickBot="1">
      <c r="A3" s="342" t="s">
        <v>3211</v>
      </c>
      <c r="B3" s="342"/>
      <c r="C3" s="342"/>
      <c r="D3" s="342"/>
      <c r="E3" s="342"/>
      <c r="F3" s="342"/>
      <c r="G3" s="342"/>
      <c r="H3" s="342"/>
      <c r="I3" s="342"/>
      <c r="J3" s="342"/>
      <c r="K3" s="342"/>
      <c r="L3" s="342"/>
      <c r="M3" s="342"/>
      <c r="N3" s="342"/>
      <c r="O3" s="342"/>
      <c r="P3" s="342"/>
      <c r="R3" s="299" t="s">
        <v>3212</v>
      </c>
      <c r="T3" s="60"/>
    </row>
    <row r="4" spans="1:20" ht="14.25" customHeight="1">
      <c r="A4" s="3233" t="s">
        <v>3213</v>
      </c>
      <c r="B4" s="3242"/>
      <c r="C4" s="3120" t="s">
        <v>3214</v>
      </c>
      <c r="D4" s="3292"/>
      <c r="E4" s="3292"/>
      <c r="F4" s="3292"/>
      <c r="G4" s="3117" t="s">
        <v>3215</v>
      </c>
      <c r="H4" s="3118"/>
      <c r="I4" s="3118"/>
      <c r="J4" s="3118"/>
      <c r="K4" s="3689" t="s">
        <v>3216</v>
      </c>
      <c r="L4" s="3689"/>
      <c r="M4" s="3689"/>
      <c r="N4" s="3690"/>
      <c r="O4" s="3292" t="s">
        <v>3217</v>
      </c>
      <c r="P4" s="3292"/>
      <c r="Q4" s="3292"/>
      <c r="R4" s="3117"/>
    </row>
    <row r="5" spans="1:20" ht="18.649999999999999" customHeight="1">
      <c r="A5" s="3273"/>
      <c r="B5" s="3244"/>
      <c r="C5" s="3263" t="s">
        <v>16</v>
      </c>
      <c r="D5" s="3249" t="s">
        <v>3218</v>
      </c>
      <c r="E5" s="3262" t="s">
        <v>3219</v>
      </c>
      <c r="F5" s="3249" t="s">
        <v>22</v>
      </c>
      <c r="G5" s="3691" t="s">
        <v>3220</v>
      </c>
      <c r="H5" s="3695" t="s">
        <v>3221</v>
      </c>
      <c r="I5" s="3697" t="s">
        <v>3222</v>
      </c>
      <c r="J5" s="3698"/>
      <c r="K5" s="3699" t="s">
        <v>349</v>
      </c>
      <c r="L5" s="3701" t="s">
        <v>3223</v>
      </c>
      <c r="M5" s="3701" t="s">
        <v>3224</v>
      </c>
      <c r="N5" s="3701" t="s">
        <v>2228</v>
      </c>
      <c r="O5" s="3262" t="s">
        <v>16</v>
      </c>
      <c r="P5" s="3249" t="s">
        <v>3225</v>
      </c>
      <c r="Q5" s="3253" t="s">
        <v>3226</v>
      </c>
      <c r="R5" s="3254"/>
    </row>
    <row r="6" spans="1:20" ht="18.649999999999999" customHeight="1">
      <c r="A6" s="3241"/>
      <c r="B6" s="3245"/>
      <c r="C6" s="3241"/>
      <c r="D6" s="3250"/>
      <c r="E6" s="3240"/>
      <c r="F6" s="3250"/>
      <c r="G6" s="3692"/>
      <c r="H6" s="3696"/>
      <c r="I6" s="1474" t="s">
        <v>3227</v>
      </c>
      <c r="J6" s="1474" t="s">
        <v>3228</v>
      </c>
      <c r="K6" s="3700"/>
      <c r="L6" s="3702"/>
      <c r="M6" s="3702"/>
      <c r="N6" s="3702"/>
      <c r="O6" s="3240"/>
      <c r="P6" s="3250"/>
      <c r="Q6" s="302" t="s">
        <v>3229</v>
      </c>
      <c r="R6" s="303" t="s">
        <v>3230</v>
      </c>
    </row>
    <row r="7" spans="1:20" ht="14.25" customHeight="1">
      <c r="A7" s="3693" t="s">
        <v>3231</v>
      </c>
      <c r="B7" s="3694"/>
      <c r="C7" s="60">
        <v>308</v>
      </c>
      <c r="D7" s="60">
        <v>302</v>
      </c>
      <c r="E7" s="60">
        <v>6</v>
      </c>
      <c r="F7" s="60" t="s">
        <v>3232</v>
      </c>
      <c r="G7" s="60" t="s">
        <v>3232</v>
      </c>
      <c r="H7" s="60">
        <v>203</v>
      </c>
      <c r="I7" s="60">
        <v>333</v>
      </c>
      <c r="J7" s="1475">
        <v>1504.7</v>
      </c>
      <c r="K7" s="60">
        <v>432</v>
      </c>
      <c r="L7" s="60">
        <v>302</v>
      </c>
      <c r="M7" s="60">
        <v>7</v>
      </c>
      <c r="N7" s="60">
        <v>123</v>
      </c>
      <c r="O7" s="60">
        <v>302</v>
      </c>
      <c r="P7" s="60">
        <v>54</v>
      </c>
      <c r="Q7" s="60">
        <v>119</v>
      </c>
      <c r="R7" s="60">
        <v>129</v>
      </c>
    </row>
    <row r="8" spans="1:20">
      <c r="B8" s="74" t="s">
        <v>3233</v>
      </c>
      <c r="C8" s="60">
        <v>4</v>
      </c>
      <c r="D8" s="60" t="s">
        <v>3234</v>
      </c>
      <c r="E8" s="60" t="s">
        <v>3234</v>
      </c>
      <c r="F8" s="60" t="s">
        <v>3234</v>
      </c>
      <c r="G8" s="60" t="s">
        <v>3234</v>
      </c>
      <c r="H8" s="60" t="s">
        <v>3234</v>
      </c>
      <c r="I8" s="60" t="s">
        <v>3234</v>
      </c>
      <c r="J8" s="60" t="s">
        <v>3234</v>
      </c>
      <c r="K8" s="60" t="s">
        <v>3234</v>
      </c>
      <c r="L8" s="60" t="s">
        <v>3234</v>
      </c>
      <c r="M8" s="60" t="s">
        <v>3235</v>
      </c>
      <c r="N8" s="60" t="s">
        <v>3234</v>
      </c>
      <c r="O8" s="60" t="s">
        <v>3234</v>
      </c>
      <c r="P8" s="60" t="s">
        <v>3234</v>
      </c>
      <c r="Q8" s="60" t="s">
        <v>3234</v>
      </c>
      <c r="R8" s="60" t="s">
        <v>3234</v>
      </c>
    </row>
    <row r="9" spans="1:20">
      <c r="B9" s="74" t="s">
        <v>3236</v>
      </c>
      <c r="C9" s="60">
        <v>49</v>
      </c>
      <c r="D9" s="60">
        <v>49</v>
      </c>
      <c r="E9" s="60" t="s">
        <v>3232</v>
      </c>
      <c r="F9" s="60" t="s">
        <v>3232</v>
      </c>
      <c r="G9" s="60" t="s">
        <v>3232</v>
      </c>
      <c r="H9" s="60">
        <v>27</v>
      </c>
      <c r="I9" s="60">
        <v>30</v>
      </c>
      <c r="J9" s="1475">
        <v>123.9</v>
      </c>
      <c r="K9" s="60">
        <v>44</v>
      </c>
      <c r="L9" s="60">
        <v>44</v>
      </c>
      <c r="M9" s="60" t="s">
        <v>345</v>
      </c>
      <c r="N9" s="60" t="s">
        <v>3232</v>
      </c>
      <c r="O9" s="60">
        <v>49</v>
      </c>
      <c r="P9" s="60">
        <v>3</v>
      </c>
      <c r="Q9" s="60">
        <v>27</v>
      </c>
      <c r="R9" s="60">
        <v>19</v>
      </c>
    </row>
    <row r="10" spans="1:20">
      <c r="B10" s="74" t="s">
        <v>69</v>
      </c>
      <c r="C10" s="60">
        <v>124</v>
      </c>
      <c r="D10" s="60">
        <v>124</v>
      </c>
      <c r="E10" s="60" t="s">
        <v>3232</v>
      </c>
      <c r="F10" s="60" t="s">
        <v>3232</v>
      </c>
      <c r="G10" s="60" t="s">
        <v>3232</v>
      </c>
      <c r="H10" s="60">
        <v>31</v>
      </c>
      <c r="I10" s="60">
        <v>170</v>
      </c>
      <c r="J10" s="1475">
        <v>865</v>
      </c>
      <c r="K10" s="60">
        <v>218</v>
      </c>
      <c r="L10" s="60">
        <v>133</v>
      </c>
      <c r="M10" s="60" t="s">
        <v>345</v>
      </c>
      <c r="N10" s="60">
        <v>85</v>
      </c>
      <c r="O10" s="60">
        <v>124</v>
      </c>
      <c r="P10" s="60">
        <v>40</v>
      </c>
      <c r="Q10" s="60">
        <v>51</v>
      </c>
      <c r="R10" s="60">
        <v>33</v>
      </c>
    </row>
    <row r="11" spans="1:20">
      <c r="B11" s="74" t="s">
        <v>1367</v>
      </c>
      <c r="C11" s="60" t="s">
        <v>3232</v>
      </c>
      <c r="D11" s="60" t="s">
        <v>3232</v>
      </c>
      <c r="E11" s="60" t="s">
        <v>3232</v>
      </c>
      <c r="F11" s="60" t="s">
        <v>3232</v>
      </c>
      <c r="G11" s="60" t="s">
        <v>3232</v>
      </c>
      <c r="H11" s="60" t="s">
        <v>3232</v>
      </c>
      <c r="I11" s="60" t="s">
        <v>3232</v>
      </c>
      <c r="J11" s="1475" t="s">
        <v>3232</v>
      </c>
      <c r="K11" s="60" t="s">
        <v>3232</v>
      </c>
      <c r="L11" s="60" t="s">
        <v>3232</v>
      </c>
      <c r="M11" s="60" t="s">
        <v>345</v>
      </c>
      <c r="N11" s="60" t="s">
        <v>3232</v>
      </c>
      <c r="O11" s="60" t="s">
        <v>3232</v>
      </c>
      <c r="P11" s="60" t="s">
        <v>717</v>
      </c>
      <c r="Q11" s="60" t="s">
        <v>717</v>
      </c>
      <c r="R11" s="60" t="s">
        <v>717</v>
      </c>
    </row>
    <row r="12" spans="1:20">
      <c r="B12" s="74" t="s">
        <v>1355</v>
      </c>
      <c r="C12" s="60">
        <v>44</v>
      </c>
      <c r="D12" s="60">
        <v>44</v>
      </c>
      <c r="E12" s="60" t="s">
        <v>3232</v>
      </c>
      <c r="F12" s="60" t="s">
        <v>3232</v>
      </c>
      <c r="G12" s="60" t="s">
        <v>3232</v>
      </c>
      <c r="H12" s="60">
        <v>38</v>
      </c>
      <c r="I12" s="60">
        <v>15</v>
      </c>
      <c r="J12" s="1475">
        <v>24.1</v>
      </c>
      <c r="K12" s="60">
        <v>43</v>
      </c>
      <c r="L12" s="60">
        <v>43</v>
      </c>
      <c r="M12" s="60" t="s">
        <v>345</v>
      </c>
      <c r="N12" s="60" t="s">
        <v>3232</v>
      </c>
      <c r="O12" s="60">
        <v>44</v>
      </c>
      <c r="P12" s="60" t="s">
        <v>717</v>
      </c>
      <c r="Q12" s="60">
        <v>1</v>
      </c>
      <c r="R12" s="60">
        <v>43</v>
      </c>
    </row>
    <row r="13" spans="1:20">
      <c r="B13" s="74" t="s">
        <v>80</v>
      </c>
      <c r="C13" s="60">
        <v>30</v>
      </c>
      <c r="D13" s="60">
        <v>25</v>
      </c>
      <c r="E13" s="60">
        <v>5</v>
      </c>
      <c r="F13" s="60" t="s">
        <v>3232</v>
      </c>
      <c r="G13" s="60" t="s">
        <v>3232</v>
      </c>
      <c r="H13" s="60">
        <v>44</v>
      </c>
      <c r="I13" s="60">
        <v>51</v>
      </c>
      <c r="J13" s="1475">
        <v>285</v>
      </c>
      <c r="K13" s="60">
        <v>68</v>
      </c>
      <c r="L13" s="60">
        <v>25</v>
      </c>
      <c r="M13" s="60">
        <v>6</v>
      </c>
      <c r="N13" s="60">
        <v>37</v>
      </c>
      <c r="O13" s="60">
        <v>25</v>
      </c>
      <c r="P13" s="60">
        <v>8</v>
      </c>
      <c r="Q13" s="60">
        <v>13</v>
      </c>
      <c r="R13" s="60">
        <v>4</v>
      </c>
    </row>
    <row r="14" spans="1:20">
      <c r="B14" s="74" t="s">
        <v>84</v>
      </c>
      <c r="C14" s="60">
        <v>32</v>
      </c>
      <c r="D14" s="60">
        <v>32</v>
      </c>
      <c r="E14" s="60" t="s">
        <v>3232</v>
      </c>
      <c r="F14" s="60" t="s">
        <v>3232</v>
      </c>
      <c r="G14" s="60" t="s">
        <v>3232</v>
      </c>
      <c r="H14" s="60">
        <v>33</v>
      </c>
      <c r="I14" s="60">
        <v>32</v>
      </c>
      <c r="J14" s="1013">
        <v>92.8</v>
      </c>
      <c r="K14" s="60">
        <v>26</v>
      </c>
      <c r="L14" s="60">
        <v>26</v>
      </c>
      <c r="M14" s="60" t="s">
        <v>345</v>
      </c>
      <c r="N14" s="60" t="s">
        <v>3232</v>
      </c>
      <c r="O14" s="60">
        <v>32</v>
      </c>
      <c r="P14" s="60">
        <v>3</v>
      </c>
      <c r="Q14" s="60">
        <v>11</v>
      </c>
      <c r="R14" s="60">
        <v>18</v>
      </c>
    </row>
    <row r="15" spans="1:20">
      <c r="B15" s="428" t="s">
        <v>3237</v>
      </c>
      <c r="C15" s="409">
        <v>24</v>
      </c>
      <c r="D15" s="60">
        <v>24</v>
      </c>
      <c r="E15" s="60" t="s">
        <v>3232</v>
      </c>
      <c r="F15" s="60" t="s">
        <v>3232</v>
      </c>
      <c r="G15" s="60" t="s">
        <v>3232</v>
      </c>
      <c r="H15" s="60">
        <v>21</v>
      </c>
      <c r="I15" s="60">
        <v>32</v>
      </c>
      <c r="J15" s="1475">
        <v>99.2</v>
      </c>
      <c r="K15" s="60">
        <v>23</v>
      </c>
      <c r="L15" s="60">
        <v>23</v>
      </c>
      <c r="M15" s="60" t="s">
        <v>345</v>
      </c>
      <c r="N15" s="60" t="s">
        <v>3232</v>
      </c>
      <c r="O15" s="60">
        <v>24</v>
      </c>
      <c r="P15" s="60" t="s">
        <v>717</v>
      </c>
      <c r="Q15" s="60">
        <v>12</v>
      </c>
      <c r="R15" s="60">
        <v>12</v>
      </c>
    </row>
    <row r="16" spans="1:20" ht="12.5" thickBot="1">
      <c r="A16" s="342"/>
      <c r="B16" s="524" t="s">
        <v>3238</v>
      </c>
      <c r="C16" s="1476">
        <v>1</v>
      </c>
      <c r="D16" s="299" t="s">
        <v>3234</v>
      </c>
      <c r="E16" s="299" t="s">
        <v>3234</v>
      </c>
      <c r="F16" s="299" t="s">
        <v>3234</v>
      </c>
      <c r="G16" s="299" t="s">
        <v>3234</v>
      </c>
      <c r="H16" s="299" t="s">
        <v>3234</v>
      </c>
      <c r="I16" s="299" t="s">
        <v>3234</v>
      </c>
      <c r="J16" s="1477" t="s">
        <v>3234</v>
      </c>
      <c r="K16" s="299" t="s">
        <v>3234</v>
      </c>
      <c r="L16" s="299" t="s">
        <v>3234</v>
      </c>
      <c r="M16" s="299" t="s">
        <v>3235</v>
      </c>
      <c r="N16" s="299" t="s">
        <v>3234</v>
      </c>
      <c r="O16" s="299" t="s">
        <v>3234</v>
      </c>
      <c r="P16" s="299" t="s">
        <v>3234</v>
      </c>
      <c r="Q16" s="299" t="s">
        <v>3234</v>
      </c>
      <c r="R16" s="299" t="s">
        <v>3234</v>
      </c>
    </row>
    <row r="17" spans="1:18">
      <c r="B17" s="428"/>
      <c r="C17" s="60"/>
      <c r="D17" s="60"/>
      <c r="E17" s="60"/>
      <c r="F17" s="60"/>
      <c r="G17" s="60"/>
      <c r="H17" s="60"/>
      <c r="I17" s="60"/>
      <c r="J17" s="1013"/>
      <c r="K17" s="60"/>
      <c r="L17" s="60"/>
      <c r="M17" s="60"/>
      <c r="N17" s="60"/>
      <c r="O17" s="60"/>
    </row>
    <row r="18" spans="1:18" ht="12.5" thickBot="1">
      <c r="B18" s="428"/>
      <c r="C18" s="60"/>
      <c r="D18" s="60"/>
      <c r="E18" s="60"/>
      <c r="F18" s="60"/>
      <c r="G18" s="299"/>
      <c r="H18" s="299"/>
      <c r="I18" s="299"/>
      <c r="J18" s="1014"/>
      <c r="K18" s="299"/>
      <c r="L18" s="299"/>
      <c r="M18" s="299"/>
      <c r="N18" s="299"/>
      <c r="O18" s="299"/>
    </row>
    <row r="19" spans="1:18" ht="14.25" customHeight="1">
      <c r="A19" s="3233" t="s">
        <v>3213</v>
      </c>
      <c r="B19" s="3242"/>
      <c r="C19" s="3120" t="s">
        <v>3214</v>
      </c>
      <c r="D19" s="3292"/>
      <c r="E19" s="3292"/>
      <c r="F19" s="3117"/>
      <c r="G19" s="3117" t="s">
        <v>3239</v>
      </c>
      <c r="H19" s="3118"/>
      <c r="I19" s="3118"/>
      <c r="J19" s="3118"/>
      <c r="K19" s="3689" t="s">
        <v>3240</v>
      </c>
      <c r="L19" s="3689"/>
      <c r="M19" s="3689"/>
      <c r="N19" s="3690"/>
      <c r="O19" s="3250" t="s">
        <v>3217</v>
      </c>
      <c r="P19" s="3292"/>
      <c r="Q19" s="3292"/>
      <c r="R19" s="3117"/>
    </row>
    <row r="20" spans="1:18" ht="18.649999999999999" customHeight="1">
      <c r="A20" s="3273"/>
      <c r="B20" s="3244"/>
      <c r="C20" s="3263" t="s">
        <v>16</v>
      </c>
      <c r="D20" s="3249" t="s">
        <v>3218</v>
      </c>
      <c r="E20" s="3262" t="s">
        <v>3219</v>
      </c>
      <c r="F20" s="3249" t="s">
        <v>22</v>
      </c>
      <c r="G20" s="3691" t="s">
        <v>3241</v>
      </c>
      <c r="H20" s="3695" t="s">
        <v>3242</v>
      </c>
      <c r="I20" s="3697" t="s">
        <v>3243</v>
      </c>
      <c r="J20" s="3698"/>
      <c r="K20" s="3699" t="s">
        <v>3116</v>
      </c>
      <c r="L20" s="3701" t="s">
        <v>3244</v>
      </c>
      <c r="M20" s="3701" t="s">
        <v>3224</v>
      </c>
      <c r="N20" s="3701" t="s">
        <v>3245</v>
      </c>
      <c r="O20" s="3262" t="s">
        <v>16</v>
      </c>
      <c r="P20" s="3249" t="s">
        <v>3225</v>
      </c>
      <c r="Q20" s="3253" t="s">
        <v>3246</v>
      </c>
      <c r="R20" s="3254"/>
    </row>
    <row r="21" spans="1:18" ht="18.649999999999999" customHeight="1">
      <c r="A21" s="3241"/>
      <c r="B21" s="3245"/>
      <c r="C21" s="3241"/>
      <c r="D21" s="3250"/>
      <c r="E21" s="3240"/>
      <c r="F21" s="3250"/>
      <c r="G21" s="3692"/>
      <c r="H21" s="3692"/>
      <c r="I21" s="1478" t="s">
        <v>3247</v>
      </c>
      <c r="J21" s="1474" t="s">
        <v>3248</v>
      </c>
      <c r="K21" s="3700"/>
      <c r="L21" s="3702"/>
      <c r="M21" s="3702"/>
      <c r="N21" s="3702"/>
      <c r="O21" s="3240"/>
      <c r="P21" s="3250"/>
      <c r="Q21" s="302" t="s">
        <v>3229</v>
      </c>
      <c r="R21" s="303" t="s">
        <v>3230</v>
      </c>
    </row>
    <row r="22" spans="1:18" ht="12" customHeight="1">
      <c r="A22" s="3506" t="s">
        <v>3249</v>
      </c>
      <c r="B22" s="3123"/>
      <c r="C22" s="831">
        <v>237</v>
      </c>
      <c r="D22" s="831">
        <v>231</v>
      </c>
      <c r="E22" s="831">
        <v>6</v>
      </c>
      <c r="F22" s="1479" t="s">
        <v>3232</v>
      </c>
      <c r="G22" s="831">
        <v>6</v>
      </c>
      <c r="H22" s="831">
        <v>161</v>
      </c>
      <c r="I22" s="831">
        <v>258</v>
      </c>
      <c r="J22" s="1480">
        <v>1272.7</v>
      </c>
      <c r="K22" s="831">
        <v>299</v>
      </c>
      <c r="L22" s="831">
        <v>185</v>
      </c>
      <c r="M22" s="831">
        <v>7</v>
      </c>
      <c r="N22" s="831">
        <v>107</v>
      </c>
      <c r="O22" s="831">
        <v>231</v>
      </c>
      <c r="P22" s="831">
        <v>120</v>
      </c>
      <c r="Q22" s="831">
        <v>56</v>
      </c>
      <c r="R22" s="831">
        <v>55</v>
      </c>
    </row>
    <row r="23" spans="1:18" ht="12" customHeight="1">
      <c r="B23" s="74" t="s">
        <v>3233</v>
      </c>
      <c r="C23" s="60">
        <v>6</v>
      </c>
      <c r="D23" s="60">
        <v>5</v>
      </c>
      <c r="E23" s="60">
        <v>1</v>
      </c>
      <c r="F23" s="1481" t="s">
        <v>3232</v>
      </c>
      <c r="G23" s="60" t="s">
        <v>3232</v>
      </c>
      <c r="H23" s="60">
        <v>12</v>
      </c>
      <c r="I23" s="60">
        <v>1</v>
      </c>
      <c r="J23" s="60">
        <v>4.9000000000000004</v>
      </c>
      <c r="K23" s="60">
        <v>7</v>
      </c>
      <c r="L23" s="60">
        <v>4</v>
      </c>
      <c r="M23" s="60">
        <v>1</v>
      </c>
      <c r="N23" s="60">
        <v>2</v>
      </c>
      <c r="O23" s="60">
        <v>5</v>
      </c>
      <c r="P23" s="60">
        <v>4</v>
      </c>
      <c r="Q23" s="60" t="s">
        <v>3232</v>
      </c>
      <c r="R23" s="60">
        <v>1</v>
      </c>
    </row>
    <row r="24" spans="1:18">
      <c r="B24" s="74" t="s">
        <v>3236</v>
      </c>
      <c r="C24" s="60">
        <v>27</v>
      </c>
      <c r="D24" s="60">
        <v>27</v>
      </c>
      <c r="E24" s="60" t="s">
        <v>3232</v>
      </c>
      <c r="F24" s="1481" t="s">
        <v>3232</v>
      </c>
      <c r="G24" s="60" t="s">
        <v>3232</v>
      </c>
      <c r="H24" s="60">
        <v>9</v>
      </c>
      <c r="I24" s="60">
        <v>25</v>
      </c>
      <c r="J24" s="1475">
        <v>75.900000000000006</v>
      </c>
      <c r="K24" s="60">
        <v>23</v>
      </c>
      <c r="L24" s="60">
        <v>23</v>
      </c>
      <c r="M24" s="60" t="s">
        <v>3232</v>
      </c>
      <c r="N24" s="60" t="s">
        <v>3232</v>
      </c>
      <c r="O24" s="60">
        <v>27</v>
      </c>
      <c r="P24" s="60">
        <v>11</v>
      </c>
      <c r="Q24" s="60">
        <v>9</v>
      </c>
      <c r="R24" s="60">
        <v>7</v>
      </c>
    </row>
    <row r="25" spans="1:18" ht="13.5" customHeight="1">
      <c r="B25" s="74" t="s">
        <v>69</v>
      </c>
      <c r="C25" s="60">
        <v>88</v>
      </c>
      <c r="D25" s="60">
        <v>88</v>
      </c>
      <c r="E25" s="60" t="s">
        <v>3232</v>
      </c>
      <c r="F25" s="1481" t="s">
        <v>3232</v>
      </c>
      <c r="G25" s="60">
        <v>2</v>
      </c>
      <c r="H25" s="60">
        <v>20</v>
      </c>
      <c r="I25" s="60">
        <v>121</v>
      </c>
      <c r="J25" s="1475">
        <v>640.29999999999995</v>
      </c>
      <c r="K25" s="60">
        <v>117</v>
      </c>
      <c r="L25" s="60">
        <v>54</v>
      </c>
      <c r="M25" s="60" t="s">
        <v>3232</v>
      </c>
      <c r="N25" s="60">
        <v>63</v>
      </c>
      <c r="O25" s="60">
        <v>88</v>
      </c>
      <c r="P25" s="60">
        <v>43</v>
      </c>
      <c r="Q25" s="60">
        <v>31</v>
      </c>
      <c r="R25" s="60">
        <v>14</v>
      </c>
    </row>
    <row r="26" spans="1:18">
      <c r="B26" s="74" t="s">
        <v>1367</v>
      </c>
      <c r="C26" s="60" t="s">
        <v>3232</v>
      </c>
      <c r="D26" s="60" t="s">
        <v>3232</v>
      </c>
      <c r="E26" s="60" t="s">
        <v>3232</v>
      </c>
      <c r="F26" s="1481" t="s">
        <v>3232</v>
      </c>
      <c r="G26" s="60" t="s">
        <v>3232</v>
      </c>
      <c r="H26" s="60" t="s">
        <v>3232</v>
      </c>
      <c r="I26" s="60" t="s">
        <v>3232</v>
      </c>
      <c r="J26" s="1475" t="s">
        <v>3232</v>
      </c>
      <c r="K26" s="60" t="s">
        <v>3232</v>
      </c>
      <c r="L26" s="60" t="s">
        <v>3232</v>
      </c>
      <c r="M26" s="60" t="s">
        <v>3232</v>
      </c>
      <c r="N26" s="60" t="s">
        <v>3232</v>
      </c>
      <c r="O26" s="60" t="s">
        <v>3232</v>
      </c>
      <c r="P26" s="60" t="s">
        <v>3232</v>
      </c>
      <c r="Q26" s="60" t="s">
        <v>3232</v>
      </c>
      <c r="R26" s="60" t="s">
        <v>3232</v>
      </c>
    </row>
    <row r="27" spans="1:18" ht="11.25" customHeight="1">
      <c r="B27" s="74" t="s">
        <v>1355</v>
      </c>
      <c r="C27" s="60">
        <v>22</v>
      </c>
      <c r="D27" s="60">
        <v>22</v>
      </c>
      <c r="E27" s="60" t="s">
        <v>3232</v>
      </c>
      <c r="F27" s="1481" t="s">
        <v>3232</v>
      </c>
      <c r="G27" s="60" t="s">
        <v>3232</v>
      </c>
      <c r="H27" s="60">
        <v>24</v>
      </c>
      <c r="I27" s="60" t="s">
        <v>3232</v>
      </c>
      <c r="J27" s="1475" t="s">
        <v>3232</v>
      </c>
      <c r="K27" s="60">
        <v>21</v>
      </c>
      <c r="L27" s="60">
        <v>21</v>
      </c>
      <c r="M27" s="60" t="s">
        <v>3232</v>
      </c>
      <c r="N27" s="60" t="s">
        <v>3232</v>
      </c>
      <c r="O27" s="60">
        <v>22</v>
      </c>
      <c r="P27" s="60">
        <v>12</v>
      </c>
      <c r="Q27" s="60">
        <v>1</v>
      </c>
      <c r="R27" s="60">
        <v>9</v>
      </c>
    </row>
    <row r="28" spans="1:18" ht="11.25" customHeight="1">
      <c r="B28" s="74" t="s">
        <v>80</v>
      </c>
      <c r="C28" s="60">
        <v>21</v>
      </c>
      <c r="D28" s="60">
        <v>16</v>
      </c>
      <c r="E28" s="60">
        <v>5</v>
      </c>
      <c r="F28" s="1481" t="s">
        <v>3232</v>
      </c>
      <c r="G28" s="60">
        <v>4</v>
      </c>
      <c r="H28" s="60">
        <v>48</v>
      </c>
      <c r="I28" s="60">
        <v>52</v>
      </c>
      <c r="J28" s="1475">
        <v>358.2</v>
      </c>
      <c r="K28" s="60">
        <v>65</v>
      </c>
      <c r="L28" s="60">
        <v>17</v>
      </c>
      <c r="M28" s="60">
        <v>6</v>
      </c>
      <c r="N28" s="60">
        <v>42</v>
      </c>
      <c r="O28" s="60">
        <v>16</v>
      </c>
      <c r="P28" s="60">
        <v>2</v>
      </c>
      <c r="Q28" s="60">
        <v>11</v>
      </c>
      <c r="R28" s="60">
        <v>3</v>
      </c>
    </row>
    <row r="29" spans="1:18" ht="11.25" customHeight="1">
      <c r="B29" s="74" t="s">
        <v>84</v>
      </c>
      <c r="C29" s="60">
        <v>35</v>
      </c>
      <c r="D29" s="60">
        <v>35</v>
      </c>
      <c r="E29" s="60" t="s">
        <v>3232</v>
      </c>
      <c r="F29" s="1481" t="s">
        <v>3232</v>
      </c>
      <c r="G29" s="60" t="s">
        <v>3232</v>
      </c>
      <c r="H29" s="60">
        <v>27</v>
      </c>
      <c r="I29" s="60">
        <v>32</v>
      </c>
      <c r="J29" s="1475">
        <v>115</v>
      </c>
      <c r="K29" s="60">
        <v>32</v>
      </c>
      <c r="L29" s="60">
        <v>32</v>
      </c>
      <c r="M29" s="60" t="s">
        <v>3232</v>
      </c>
      <c r="N29" s="60" t="s">
        <v>3232</v>
      </c>
      <c r="O29" s="60">
        <v>35</v>
      </c>
      <c r="P29" s="60">
        <v>29</v>
      </c>
      <c r="Q29" s="60">
        <v>3</v>
      </c>
      <c r="R29" s="60">
        <v>3</v>
      </c>
    </row>
    <row r="30" spans="1:18" ht="12" customHeight="1">
      <c r="B30" s="428" t="s">
        <v>3237</v>
      </c>
      <c r="C30" s="409">
        <v>38</v>
      </c>
      <c r="D30" s="60">
        <v>38</v>
      </c>
      <c r="E30" s="60" t="s">
        <v>3232</v>
      </c>
      <c r="F30" s="1481" t="s">
        <v>3232</v>
      </c>
      <c r="G30" s="60" t="s">
        <v>3232</v>
      </c>
      <c r="H30" s="60">
        <v>21</v>
      </c>
      <c r="I30" s="60">
        <v>27</v>
      </c>
      <c r="J30" s="1475">
        <v>78.400000000000006</v>
      </c>
      <c r="K30" s="60">
        <v>34</v>
      </c>
      <c r="L30" s="60">
        <v>34</v>
      </c>
      <c r="M30" s="60" t="s">
        <v>3232</v>
      </c>
      <c r="N30" s="60" t="s">
        <v>3232</v>
      </c>
      <c r="O30" s="60">
        <v>38</v>
      </c>
      <c r="P30" s="60">
        <v>19</v>
      </c>
      <c r="Q30" s="60">
        <v>1</v>
      </c>
      <c r="R30" s="60">
        <v>18</v>
      </c>
    </row>
    <row r="31" spans="1:18" ht="12" customHeight="1" thickBot="1">
      <c r="A31" s="342"/>
      <c r="B31" s="524" t="s">
        <v>3250</v>
      </c>
      <c r="C31" s="1476" t="s">
        <v>3232</v>
      </c>
      <c r="D31" s="299" t="s">
        <v>3232</v>
      </c>
      <c r="E31" s="299" t="s">
        <v>3232</v>
      </c>
      <c r="F31" s="1482" t="s">
        <v>3232</v>
      </c>
      <c r="G31" s="299" t="s">
        <v>3232</v>
      </c>
      <c r="H31" s="299" t="s">
        <v>3232</v>
      </c>
      <c r="I31" s="299" t="s">
        <v>3232</v>
      </c>
      <c r="J31" s="1477" t="s">
        <v>3232</v>
      </c>
      <c r="K31" s="299" t="s">
        <v>3232</v>
      </c>
      <c r="L31" s="299" t="s">
        <v>3232</v>
      </c>
      <c r="M31" s="299" t="s">
        <v>3232</v>
      </c>
      <c r="N31" s="299" t="s">
        <v>3232</v>
      </c>
      <c r="O31" s="299" t="s">
        <v>3232</v>
      </c>
      <c r="P31" s="299" t="s">
        <v>3232</v>
      </c>
      <c r="Q31" s="299" t="s">
        <v>3232</v>
      </c>
      <c r="R31" s="299" t="s">
        <v>3232</v>
      </c>
    </row>
    <row r="32" spans="1:18" s="91" customFormat="1" ht="13.25" customHeight="1">
      <c r="A32" s="91" t="s">
        <v>3251</v>
      </c>
    </row>
    <row r="33" spans="1:20" s="91" customFormat="1" ht="13.25" customHeight="1">
      <c r="A33" s="91" t="s">
        <v>3252</v>
      </c>
    </row>
    <row r="34" spans="1:20" s="91" customFormat="1" ht="13.25" customHeight="1">
      <c r="A34" s="91" t="s">
        <v>3253</v>
      </c>
    </row>
    <row r="37" spans="1:20" ht="19">
      <c r="A37" s="56" t="s">
        <v>3254</v>
      </c>
    </row>
    <row r="38" spans="1:20" ht="12.5" thickBot="1">
      <c r="A38" s="342" t="s">
        <v>3255</v>
      </c>
      <c r="B38" s="342"/>
      <c r="C38" s="342"/>
      <c r="D38" s="342"/>
      <c r="E38" s="342"/>
      <c r="F38" s="342"/>
      <c r="G38" s="342"/>
      <c r="H38" s="342"/>
      <c r="I38" s="342"/>
      <c r="J38" s="342"/>
      <c r="K38" s="342"/>
      <c r="L38" s="342"/>
      <c r="M38" s="342"/>
      <c r="N38" s="342"/>
      <c r="O38" s="342"/>
      <c r="P38" s="342"/>
      <c r="Q38" s="342"/>
      <c r="R38" s="342"/>
      <c r="S38" s="342"/>
      <c r="T38" s="299" t="s">
        <v>3212</v>
      </c>
    </row>
    <row r="39" spans="1:20" ht="14.25" customHeight="1">
      <c r="A39" s="3233" t="s">
        <v>3256</v>
      </c>
      <c r="B39" s="3244"/>
      <c r="C39" s="3292" t="s">
        <v>16</v>
      </c>
      <c r="D39" s="3391" t="s">
        <v>3257</v>
      </c>
      <c r="E39" s="3391" t="s">
        <v>3258</v>
      </c>
      <c r="F39" s="63"/>
      <c r="G39" s="3118" t="s">
        <v>3259</v>
      </c>
      <c r="H39" s="3118"/>
      <c r="I39" s="3118"/>
      <c r="J39" s="3118"/>
      <c r="K39" s="95"/>
      <c r="L39" s="3704" t="s">
        <v>3260</v>
      </c>
      <c r="M39" s="3705"/>
      <c r="N39" s="63"/>
      <c r="O39" s="3118" t="s">
        <v>3261</v>
      </c>
      <c r="P39" s="3118"/>
      <c r="Q39" s="3118"/>
      <c r="R39" s="3118"/>
      <c r="S39" s="3118"/>
      <c r="T39" s="95"/>
    </row>
    <row r="40" spans="1:20" ht="30" customHeight="1">
      <c r="A40" s="3241"/>
      <c r="B40" s="3245"/>
      <c r="C40" s="3276"/>
      <c r="D40" s="3703"/>
      <c r="E40" s="3703"/>
      <c r="F40" s="302" t="s">
        <v>3262</v>
      </c>
      <c r="G40" s="387" t="s">
        <v>3263</v>
      </c>
      <c r="H40" s="387" t="s">
        <v>3264</v>
      </c>
      <c r="I40" s="377" t="s">
        <v>3265</v>
      </c>
      <c r="J40" s="303" t="s">
        <v>3266</v>
      </c>
      <c r="K40" s="382" t="s">
        <v>3267</v>
      </c>
      <c r="L40" s="302" t="s">
        <v>3268</v>
      </c>
      <c r="M40" s="302" t="s">
        <v>3269</v>
      </c>
      <c r="N40" s="1483" t="s">
        <v>3270</v>
      </c>
      <c r="O40" s="1483" t="s">
        <v>3271</v>
      </c>
      <c r="P40" s="1483" t="s">
        <v>3272</v>
      </c>
      <c r="Q40" s="1483" t="s">
        <v>3273</v>
      </c>
      <c r="R40" s="1483" t="s">
        <v>3274</v>
      </c>
      <c r="S40" s="1483" t="s">
        <v>3275</v>
      </c>
      <c r="T40" s="1484" t="s">
        <v>3276</v>
      </c>
    </row>
    <row r="41" spans="1:20" ht="13.5" customHeight="1">
      <c r="A41" s="3707" t="s">
        <v>3277</v>
      </c>
      <c r="B41" s="3708"/>
      <c r="C41" s="409">
        <v>308</v>
      </c>
      <c r="D41" s="60" t="s">
        <v>3232</v>
      </c>
      <c r="E41" s="60" t="s">
        <v>3232</v>
      </c>
      <c r="F41" s="60">
        <v>7</v>
      </c>
      <c r="G41" s="60">
        <v>42</v>
      </c>
      <c r="H41" s="60">
        <v>93</v>
      </c>
      <c r="I41" s="60">
        <v>25</v>
      </c>
      <c r="J41" s="60">
        <v>8</v>
      </c>
      <c r="K41" s="60">
        <v>8</v>
      </c>
      <c r="L41" s="60">
        <v>1</v>
      </c>
      <c r="M41" s="60" t="s">
        <v>3232</v>
      </c>
      <c r="N41" s="60">
        <v>126</v>
      </c>
      <c r="O41" s="60">
        <v>95</v>
      </c>
      <c r="P41" s="60">
        <v>47</v>
      </c>
      <c r="Q41" s="60">
        <v>12</v>
      </c>
      <c r="R41" s="60">
        <v>1</v>
      </c>
      <c r="S41" s="60">
        <v>3</v>
      </c>
      <c r="T41" s="60">
        <v>24</v>
      </c>
    </row>
    <row r="42" spans="1:20">
      <c r="B42" s="74" t="s">
        <v>3233</v>
      </c>
      <c r="C42" s="409">
        <v>4</v>
      </c>
      <c r="D42" s="60" t="s">
        <v>3234</v>
      </c>
      <c r="E42" s="60" t="s">
        <v>3234</v>
      </c>
      <c r="F42" s="60" t="s">
        <v>3234</v>
      </c>
      <c r="G42" s="60" t="s">
        <v>3234</v>
      </c>
      <c r="H42" s="60" t="s">
        <v>3234</v>
      </c>
      <c r="I42" s="60" t="s">
        <v>3234</v>
      </c>
      <c r="J42" s="60" t="s">
        <v>3234</v>
      </c>
      <c r="K42" s="60" t="s">
        <v>3234</v>
      </c>
      <c r="L42" s="60" t="s">
        <v>3234</v>
      </c>
      <c r="M42" s="60" t="s">
        <v>3234</v>
      </c>
      <c r="N42" s="60" t="s">
        <v>3235</v>
      </c>
      <c r="O42" s="60" t="s">
        <v>3234</v>
      </c>
      <c r="P42" s="60" t="s">
        <v>3234</v>
      </c>
      <c r="Q42" s="60" t="s">
        <v>3234</v>
      </c>
      <c r="R42" s="60" t="s">
        <v>3234</v>
      </c>
      <c r="S42" s="60" t="s">
        <v>3234</v>
      </c>
      <c r="T42" s="60" t="s">
        <v>3234</v>
      </c>
    </row>
    <row r="43" spans="1:20">
      <c r="B43" s="74" t="s">
        <v>3236</v>
      </c>
      <c r="C43" s="409">
        <v>49</v>
      </c>
      <c r="D43" s="60" t="s">
        <v>3232</v>
      </c>
      <c r="E43" s="60" t="s">
        <v>3232</v>
      </c>
      <c r="F43" s="60">
        <v>1</v>
      </c>
      <c r="G43" s="60">
        <v>5</v>
      </c>
      <c r="H43" s="60">
        <v>17</v>
      </c>
      <c r="I43" s="60">
        <v>3</v>
      </c>
      <c r="J43" s="60">
        <v>1</v>
      </c>
      <c r="K43" s="60" t="s">
        <v>3232</v>
      </c>
      <c r="L43" s="60" t="s">
        <v>3232</v>
      </c>
      <c r="M43" s="60" t="s">
        <v>3232</v>
      </c>
      <c r="N43" s="60">
        <v>25</v>
      </c>
      <c r="O43" s="60">
        <v>16</v>
      </c>
      <c r="P43" s="60">
        <v>6</v>
      </c>
      <c r="Q43" s="60">
        <v>2</v>
      </c>
      <c r="R43" s="60" t="s">
        <v>3232</v>
      </c>
      <c r="S43" s="60" t="s">
        <v>3232</v>
      </c>
      <c r="T43" s="60" t="s">
        <v>3232</v>
      </c>
    </row>
    <row r="44" spans="1:20">
      <c r="B44" s="74" t="s">
        <v>69</v>
      </c>
      <c r="C44" s="409">
        <v>124</v>
      </c>
      <c r="D44" s="60" t="s">
        <v>3232</v>
      </c>
      <c r="E44" s="60" t="s">
        <v>3232</v>
      </c>
      <c r="F44" s="60" t="s">
        <v>3232</v>
      </c>
      <c r="G44" s="60">
        <v>13</v>
      </c>
      <c r="H44" s="60">
        <v>44</v>
      </c>
      <c r="I44" s="60">
        <v>16</v>
      </c>
      <c r="J44" s="60">
        <v>7</v>
      </c>
      <c r="K44" s="60">
        <v>8</v>
      </c>
      <c r="L44" s="60">
        <v>1</v>
      </c>
      <c r="M44" s="60" t="s">
        <v>3232</v>
      </c>
      <c r="N44" s="60">
        <v>37</v>
      </c>
      <c r="O44" s="60">
        <v>39</v>
      </c>
      <c r="P44" s="60">
        <v>26</v>
      </c>
      <c r="Q44" s="60">
        <v>3</v>
      </c>
      <c r="R44" s="60" t="s">
        <v>3232</v>
      </c>
      <c r="S44" s="60">
        <v>3</v>
      </c>
      <c r="T44" s="60">
        <v>16</v>
      </c>
    </row>
    <row r="45" spans="1:20">
      <c r="B45" s="74" t="s">
        <v>1367</v>
      </c>
      <c r="C45" s="409" t="s">
        <v>3232</v>
      </c>
      <c r="D45" s="60" t="s">
        <v>3232</v>
      </c>
      <c r="E45" s="60" t="s">
        <v>3232</v>
      </c>
      <c r="F45" s="60" t="s">
        <v>3232</v>
      </c>
      <c r="G45" s="60" t="s">
        <v>3232</v>
      </c>
      <c r="H45" s="60" t="s">
        <v>3232</v>
      </c>
      <c r="I45" s="60" t="s">
        <v>3232</v>
      </c>
      <c r="J45" s="60" t="s">
        <v>3232</v>
      </c>
      <c r="K45" s="60" t="s">
        <v>3232</v>
      </c>
      <c r="L45" s="60" t="s">
        <v>3232</v>
      </c>
      <c r="M45" s="60" t="s">
        <v>3232</v>
      </c>
      <c r="N45" s="60" t="s">
        <v>3232</v>
      </c>
      <c r="O45" s="60" t="s">
        <v>3232</v>
      </c>
      <c r="P45" s="60" t="s">
        <v>3232</v>
      </c>
      <c r="Q45" s="60" t="s">
        <v>3232</v>
      </c>
      <c r="R45" s="60" t="s">
        <v>3232</v>
      </c>
      <c r="S45" s="60" t="s">
        <v>3232</v>
      </c>
      <c r="T45" s="60" t="s">
        <v>3232</v>
      </c>
    </row>
    <row r="46" spans="1:20">
      <c r="B46" s="74" t="s">
        <v>1355</v>
      </c>
      <c r="C46" s="409">
        <v>44</v>
      </c>
      <c r="D46" s="60" t="s">
        <v>3232</v>
      </c>
      <c r="E46" s="60" t="s">
        <v>3232</v>
      </c>
      <c r="F46" s="60">
        <v>3</v>
      </c>
      <c r="G46" s="60">
        <v>6</v>
      </c>
      <c r="H46" s="60">
        <v>3</v>
      </c>
      <c r="I46" s="60" t="s">
        <v>3232</v>
      </c>
      <c r="J46" s="60" t="s">
        <v>3232</v>
      </c>
      <c r="K46" s="60" t="s">
        <v>3232</v>
      </c>
      <c r="L46" s="60" t="s">
        <v>3232</v>
      </c>
      <c r="M46" s="60" t="s">
        <v>3232</v>
      </c>
      <c r="N46" s="60">
        <v>39</v>
      </c>
      <c r="O46" s="60">
        <v>5</v>
      </c>
      <c r="P46" s="60" t="s">
        <v>3232</v>
      </c>
      <c r="Q46" s="60" t="s">
        <v>3232</v>
      </c>
      <c r="R46" s="60" t="s">
        <v>3232</v>
      </c>
      <c r="S46" s="60" t="s">
        <v>3232</v>
      </c>
      <c r="T46" s="60" t="s">
        <v>3232</v>
      </c>
    </row>
    <row r="47" spans="1:20">
      <c r="B47" s="74" t="s">
        <v>80</v>
      </c>
      <c r="C47" s="409">
        <v>30</v>
      </c>
      <c r="D47" s="60" t="s">
        <v>3232</v>
      </c>
      <c r="E47" s="60" t="s">
        <v>3232</v>
      </c>
      <c r="F47" s="60" t="s">
        <v>3232</v>
      </c>
      <c r="G47" s="60">
        <v>3</v>
      </c>
      <c r="H47" s="60">
        <v>11</v>
      </c>
      <c r="I47" s="60" t="s">
        <v>3232</v>
      </c>
      <c r="J47" s="60" t="s">
        <v>3232</v>
      </c>
      <c r="K47" s="60" t="s">
        <v>3232</v>
      </c>
      <c r="L47" s="60" t="s">
        <v>3232</v>
      </c>
      <c r="M47" s="60" t="s">
        <v>3232</v>
      </c>
      <c r="N47" s="60">
        <v>1</v>
      </c>
      <c r="O47" s="60">
        <v>7</v>
      </c>
      <c r="P47" s="60">
        <v>10</v>
      </c>
      <c r="Q47" s="60">
        <v>3</v>
      </c>
      <c r="R47" s="60">
        <v>1</v>
      </c>
      <c r="S47" s="60" t="s">
        <v>3232</v>
      </c>
      <c r="T47" s="60">
        <v>8</v>
      </c>
    </row>
    <row r="48" spans="1:20">
      <c r="B48" s="74" t="s">
        <v>84</v>
      </c>
      <c r="C48" s="409">
        <v>32</v>
      </c>
      <c r="D48" s="60" t="s">
        <v>3232</v>
      </c>
      <c r="E48" s="60" t="s">
        <v>3232</v>
      </c>
      <c r="F48" s="60">
        <v>3</v>
      </c>
      <c r="G48" s="60">
        <v>7</v>
      </c>
      <c r="H48" s="60">
        <v>12</v>
      </c>
      <c r="I48" s="60">
        <v>1</v>
      </c>
      <c r="J48" s="60" t="s">
        <v>3232</v>
      </c>
      <c r="K48" s="60" t="s">
        <v>3232</v>
      </c>
      <c r="L48" s="60" t="s">
        <v>3232</v>
      </c>
      <c r="M48" s="60" t="s">
        <v>3232</v>
      </c>
      <c r="N48" s="60">
        <v>13</v>
      </c>
      <c r="O48" s="60">
        <v>18</v>
      </c>
      <c r="P48" s="60">
        <v>1</v>
      </c>
      <c r="Q48" s="60" t="s">
        <v>3232</v>
      </c>
      <c r="R48" s="60" t="s">
        <v>3232</v>
      </c>
      <c r="S48" s="60" t="s">
        <v>3232</v>
      </c>
      <c r="T48" s="60" t="s">
        <v>3232</v>
      </c>
    </row>
    <row r="49" spans="1:20" ht="13.5" customHeight="1">
      <c r="B49" s="74" t="s">
        <v>3237</v>
      </c>
      <c r="C49" s="409">
        <v>24</v>
      </c>
      <c r="D49" s="60" t="s">
        <v>3232</v>
      </c>
      <c r="E49" s="60" t="s">
        <v>3232</v>
      </c>
      <c r="F49" s="60" t="s">
        <v>3232</v>
      </c>
      <c r="G49" s="60">
        <v>8</v>
      </c>
      <c r="H49" s="60">
        <v>5</v>
      </c>
      <c r="I49" s="60">
        <v>5</v>
      </c>
      <c r="J49" s="60" t="s">
        <v>3232</v>
      </c>
      <c r="K49" s="60" t="s">
        <v>3232</v>
      </c>
      <c r="L49" s="60" t="s">
        <v>3232</v>
      </c>
      <c r="M49" s="60" t="s">
        <v>3232</v>
      </c>
      <c r="N49" s="60">
        <v>10</v>
      </c>
      <c r="O49" s="60">
        <v>10</v>
      </c>
      <c r="P49" s="60">
        <v>1</v>
      </c>
      <c r="Q49" s="60">
        <v>3</v>
      </c>
      <c r="R49" s="60" t="s">
        <v>3232</v>
      </c>
      <c r="S49" s="60" t="s">
        <v>3232</v>
      </c>
      <c r="T49" s="60" t="s">
        <v>3232</v>
      </c>
    </row>
    <row r="50" spans="1:20" ht="13.5" customHeight="1" thickBot="1">
      <c r="A50" s="342"/>
      <c r="B50" s="105" t="s">
        <v>3278</v>
      </c>
      <c r="C50" s="1476">
        <v>1</v>
      </c>
      <c r="D50" s="299" t="s">
        <v>3234</v>
      </c>
      <c r="E50" s="299" t="s">
        <v>3234</v>
      </c>
      <c r="F50" s="299" t="s">
        <v>3234</v>
      </c>
      <c r="G50" s="299" t="s">
        <v>3234</v>
      </c>
      <c r="H50" s="299" t="s">
        <v>3234</v>
      </c>
      <c r="I50" s="299" t="s">
        <v>3234</v>
      </c>
      <c r="J50" s="299" t="s">
        <v>3234</v>
      </c>
      <c r="K50" s="299" t="s">
        <v>3234</v>
      </c>
      <c r="L50" s="299" t="s">
        <v>3234</v>
      </c>
      <c r="M50" s="299" t="s">
        <v>3234</v>
      </c>
      <c r="N50" s="299" t="s">
        <v>3234</v>
      </c>
      <c r="O50" s="299" t="s">
        <v>3234</v>
      </c>
      <c r="P50" s="299" t="s">
        <v>3234</v>
      </c>
      <c r="Q50" s="299" t="s">
        <v>3234</v>
      </c>
      <c r="R50" s="299" t="s">
        <v>3234</v>
      </c>
      <c r="S50" s="299" t="s">
        <v>3234</v>
      </c>
      <c r="T50" s="299" t="s">
        <v>3234</v>
      </c>
    </row>
    <row r="51" spans="1:20" ht="17.25" customHeight="1" thickBot="1">
      <c r="A51" s="61"/>
      <c r="B51" s="524"/>
      <c r="D51" s="1486"/>
      <c r="E51" s="1486"/>
      <c r="J51" s="60"/>
      <c r="K51" s="60"/>
      <c r="L51" s="60"/>
      <c r="M51" s="60"/>
      <c r="S51" s="60"/>
      <c r="T51" s="60"/>
    </row>
    <row r="52" spans="1:20" ht="14.25" customHeight="1">
      <c r="A52" s="3233" t="s">
        <v>3213</v>
      </c>
      <c r="B52" s="3244"/>
      <c r="C52" s="3292" t="s">
        <v>16</v>
      </c>
      <c r="D52" s="3391" t="s">
        <v>3257</v>
      </c>
      <c r="E52" s="3391" t="s">
        <v>3258</v>
      </c>
      <c r="F52" s="63"/>
      <c r="G52" s="3118" t="s">
        <v>3279</v>
      </c>
      <c r="H52" s="3118"/>
      <c r="I52" s="3118"/>
      <c r="J52" s="3118"/>
      <c r="K52" s="95"/>
      <c r="L52" s="3704" t="s">
        <v>3260</v>
      </c>
      <c r="M52" s="3705"/>
      <c r="N52" s="63"/>
      <c r="O52" s="3118" t="s">
        <v>3280</v>
      </c>
      <c r="P52" s="3118"/>
      <c r="Q52" s="3118"/>
      <c r="R52" s="3118"/>
      <c r="S52" s="3118"/>
      <c r="T52" s="95"/>
    </row>
    <row r="53" spans="1:20" ht="30" customHeight="1">
      <c r="A53" s="3241"/>
      <c r="B53" s="3245"/>
      <c r="C53" s="3276"/>
      <c r="D53" s="3703"/>
      <c r="E53" s="3703"/>
      <c r="F53" s="302" t="s">
        <v>3281</v>
      </c>
      <c r="G53" s="387" t="s">
        <v>3282</v>
      </c>
      <c r="H53" s="387" t="s">
        <v>3283</v>
      </c>
      <c r="I53" s="377" t="s">
        <v>3284</v>
      </c>
      <c r="J53" s="303" t="s">
        <v>3285</v>
      </c>
      <c r="K53" s="382" t="s">
        <v>3286</v>
      </c>
      <c r="L53" s="302" t="s">
        <v>3287</v>
      </c>
      <c r="M53" s="302" t="s">
        <v>3288</v>
      </c>
      <c r="N53" s="1483" t="s">
        <v>3289</v>
      </c>
      <c r="O53" s="1483" t="s">
        <v>3290</v>
      </c>
      <c r="P53" s="1483" t="s">
        <v>3291</v>
      </c>
      <c r="Q53" s="1483" t="s">
        <v>3292</v>
      </c>
      <c r="R53" s="1483" t="s">
        <v>3293</v>
      </c>
      <c r="S53" s="1483" t="s">
        <v>3294</v>
      </c>
      <c r="T53" s="1484" t="s">
        <v>3295</v>
      </c>
    </row>
    <row r="54" spans="1:20" ht="12.75" customHeight="1">
      <c r="A54" s="3506" t="s">
        <v>3249</v>
      </c>
      <c r="B54" s="3706"/>
      <c r="C54" s="1487">
        <v>237</v>
      </c>
      <c r="D54" s="831" t="s">
        <v>3232</v>
      </c>
      <c r="E54" s="831" t="s">
        <v>3232</v>
      </c>
      <c r="F54" s="831" t="s">
        <v>3232</v>
      </c>
      <c r="G54" s="831">
        <v>33</v>
      </c>
      <c r="H54" s="831">
        <v>48</v>
      </c>
      <c r="I54" s="831">
        <v>27</v>
      </c>
      <c r="J54" s="831">
        <v>6</v>
      </c>
      <c r="K54" s="831">
        <v>7</v>
      </c>
      <c r="L54" s="831" t="s">
        <v>3232</v>
      </c>
      <c r="M54" s="831" t="s">
        <v>3232</v>
      </c>
      <c r="N54" s="831">
        <v>123</v>
      </c>
      <c r="O54" s="831">
        <v>55</v>
      </c>
      <c r="P54" s="831">
        <v>19</v>
      </c>
      <c r="Q54" s="831">
        <v>16</v>
      </c>
      <c r="R54" s="831">
        <v>5</v>
      </c>
      <c r="S54" s="831">
        <v>4</v>
      </c>
      <c r="T54" s="831">
        <v>12</v>
      </c>
    </row>
    <row r="55" spans="1:20">
      <c r="B55" s="74" t="s">
        <v>3233</v>
      </c>
      <c r="C55" s="409">
        <v>6</v>
      </c>
      <c r="D55" s="60" t="s">
        <v>3232</v>
      </c>
      <c r="E55" s="60" t="s">
        <v>3232</v>
      </c>
      <c r="F55" s="60" t="s">
        <v>3232</v>
      </c>
      <c r="G55" s="60" t="s">
        <v>3232</v>
      </c>
      <c r="H55" s="60" t="s">
        <v>3232</v>
      </c>
      <c r="I55" s="60" t="s">
        <v>3232</v>
      </c>
      <c r="J55" s="60" t="s">
        <v>3232</v>
      </c>
      <c r="K55" s="60" t="s">
        <v>3232</v>
      </c>
      <c r="L55" s="60" t="s">
        <v>3232</v>
      </c>
      <c r="M55" s="60" t="s">
        <v>3232</v>
      </c>
      <c r="N55" s="60">
        <v>5</v>
      </c>
      <c r="O55" s="60" t="s">
        <v>3232</v>
      </c>
      <c r="P55" s="60">
        <v>1</v>
      </c>
      <c r="Q55" s="60" t="s">
        <v>3232</v>
      </c>
      <c r="R55" s="60" t="s">
        <v>3232</v>
      </c>
      <c r="S55" s="60" t="s">
        <v>3232</v>
      </c>
      <c r="T55" s="60" t="s">
        <v>717</v>
      </c>
    </row>
    <row r="56" spans="1:20">
      <c r="B56" s="74" t="s">
        <v>3236</v>
      </c>
      <c r="C56" s="409">
        <v>27</v>
      </c>
      <c r="D56" s="60" t="s">
        <v>3232</v>
      </c>
      <c r="E56" s="60" t="s">
        <v>3232</v>
      </c>
      <c r="F56" s="60" t="s">
        <v>3232</v>
      </c>
      <c r="G56" s="60">
        <v>8</v>
      </c>
      <c r="H56" s="60">
        <v>9</v>
      </c>
      <c r="I56" s="60">
        <v>4</v>
      </c>
      <c r="J56" s="60" t="s">
        <v>3232</v>
      </c>
      <c r="K56" s="60" t="s">
        <v>3232</v>
      </c>
      <c r="L56" s="60" t="s">
        <v>3232</v>
      </c>
      <c r="M56" s="60" t="s">
        <v>3232</v>
      </c>
      <c r="N56" s="60">
        <v>22</v>
      </c>
      <c r="O56" s="60">
        <v>4</v>
      </c>
      <c r="P56" s="60" t="s">
        <v>3232</v>
      </c>
      <c r="Q56" s="60" t="s">
        <v>3232</v>
      </c>
      <c r="R56" s="60">
        <v>1</v>
      </c>
      <c r="S56" s="60" t="s">
        <v>3232</v>
      </c>
      <c r="T56" s="60" t="s">
        <v>717</v>
      </c>
    </row>
    <row r="57" spans="1:20">
      <c r="B57" s="74" t="s">
        <v>69</v>
      </c>
      <c r="C57" s="409">
        <v>88</v>
      </c>
      <c r="D57" s="60" t="s">
        <v>3232</v>
      </c>
      <c r="E57" s="60" t="s">
        <v>3232</v>
      </c>
      <c r="F57" s="60" t="s">
        <v>3232</v>
      </c>
      <c r="G57" s="60">
        <v>7</v>
      </c>
      <c r="H57" s="60">
        <v>22</v>
      </c>
      <c r="I57" s="60">
        <v>19</v>
      </c>
      <c r="J57" s="60">
        <v>4</v>
      </c>
      <c r="K57" s="60">
        <v>7</v>
      </c>
      <c r="L57" s="60" t="s">
        <v>3232</v>
      </c>
      <c r="M57" s="60" t="s">
        <v>3232</v>
      </c>
      <c r="N57" s="60">
        <v>21</v>
      </c>
      <c r="O57" s="60">
        <v>38</v>
      </c>
      <c r="P57" s="60">
        <v>11</v>
      </c>
      <c r="Q57" s="60">
        <v>4</v>
      </c>
      <c r="R57" s="60">
        <v>4</v>
      </c>
      <c r="S57" s="60">
        <v>3</v>
      </c>
      <c r="T57" s="60">
        <v>7</v>
      </c>
    </row>
    <row r="58" spans="1:20">
      <c r="B58" s="74" t="s">
        <v>1367</v>
      </c>
      <c r="C58" s="409" t="s">
        <v>3232</v>
      </c>
      <c r="D58" s="60" t="s">
        <v>3232</v>
      </c>
      <c r="E58" s="60" t="s">
        <v>3232</v>
      </c>
      <c r="F58" s="60" t="s">
        <v>3232</v>
      </c>
      <c r="G58" s="60" t="s">
        <v>3232</v>
      </c>
      <c r="H58" s="60" t="s">
        <v>3232</v>
      </c>
      <c r="I58" s="60" t="s">
        <v>3232</v>
      </c>
      <c r="J58" s="60" t="s">
        <v>3232</v>
      </c>
      <c r="K58" s="60" t="s">
        <v>3232</v>
      </c>
      <c r="L58" s="60" t="s">
        <v>3232</v>
      </c>
      <c r="M58" s="60" t="s">
        <v>3232</v>
      </c>
      <c r="N58" s="60" t="s">
        <v>717</v>
      </c>
      <c r="O58" s="60" t="s">
        <v>3232</v>
      </c>
      <c r="P58" s="60" t="s">
        <v>3232</v>
      </c>
      <c r="Q58" s="60" t="s">
        <v>3232</v>
      </c>
      <c r="R58" s="60" t="s">
        <v>3232</v>
      </c>
      <c r="S58" s="60" t="s">
        <v>3232</v>
      </c>
      <c r="T58" s="60" t="s">
        <v>717</v>
      </c>
    </row>
    <row r="59" spans="1:20">
      <c r="B59" s="74" t="s">
        <v>1355</v>
      </c>
      <c r="C59" s="409">
        <v>22</v>
      </c>
      <c r="D59" s="60" t="s">
        <v>3232</v>
      </c>
      <c r="E59" s="60" t="s">
        <v>3232</v>
      </c>
      <c r="F59" s="60" t="s">
        <v>3232</v>
      </c>
      <c r="G59" s="60" t="s">
        <v>3232</v>
      </c>
      <c r="H59" s="60" t="s">
        <v>3232</v>
      </c>
      <c r="I59" s="60" t="s">
        <v>3232</v>
      </c>
      <c r="J59" s="60" t="s">
        <v>3232</v>
      </c>
      <c r="K59" s="60" t="s">
        <v>3232</v>
      </c>
      <c r="L59" s="60" t="s">
        <v>3232</v>
      </c>
      <c r="M59" s="60" t="s">
        <v>3232</v>
      </c>
      <c r="N59" s="60">
        <v>22</v>
      </c>
      <c r="O59" s="60" t="s">
        <v>3232</v>
      </c>
      <c r="P59" s="60" t="s">
        <v>3232</v>
      </c>
      <c r="Q59" s="60" t="s">
        <v>3232</v>
      </c>
      <c r="R59" s="60" t="s">
        <v>3232</v>
      </c>
      <c r="S59" s="60" t="s">
        <v>3232</v>
      </c>
      <c r="T59" s="60" t="s">
        <v>717</v>
      </c>
    </row>
    <row r="60" spans="1:20">
      <c r="B60" s="74" t="s">
        <v>80</v>
      </c>
      <c r="C60" s="409">
        <v>21</v>
      </c>
      <c r="D60" s="60" t="s">
        <v>3232</v>
      </c>
      <c r="E60" s="60" t="s">
        <v>3232</v>
      </c>
      <c r="F60" s="60" t="s">
        <v>3232</v>
      </c>
      <c r="G60" s="60" t="s">
        <v>3232</v>
      </c>
      <c r="H60" s="60">
        <v>3</v>
      </c>
      <c r="I60" s="60" t="s">
        <v>3232</v>
      </c>
      <c r="J60" s="60" t="s">
        <v>3232</v>
      </c>
      <c r="K60" s="60" t="s">
        <v>3232</v>
      </c>
      <c r="L60" s="60" t="s">
        <v>3232</v>
      </c>
      <c r="M60" s="60" t="s">
        <v>3232</v>
      </c>
      <c r="N60" s="60">
        <v>9</v>
      </c>
      <c r="O60" s="60">
        <v>3</v>
      </c>
      <c r="P60" s="60" t="s">
        <v>3232</v>
      </c>
      <c r="Q60" s="60">
        <v>2</v>
      </c>
      <c r="R60" s="60" t="s">
        <v>3232</v>
      </c>
      <c r="S60" s="60" t="s">
        <v>3232</v>
      </c>
      <c r="T60" s="60">
        <v>4</v>
      </c>
    </row>
    <row r="61" spans="1:20">
      <c r="B61" s="74" t="s">
        <v>84</v>
      </c>
      <c r="C61" s="409">
        <v>35</v>
      </c>
      <c r="D61" s="60" t="s">
        <v>3232</v>
      </c>
      <c r="E61" s="60" t="s">
        <v>3232</v>
      </c>
      <c r="F61" s="60" t="s">
        <v>3232</v>
      </c>
      <c r="G61" s="60">
        <v>7</v>
      </c>
      <c r="H61" s="60">
        <v>9</v>
      </c>
      <c r="I61" s="60">
        <v>2</v>
      </c>
      <c r="J61" s="60">
        <v>2</v>
      </c>
      <c r="K61" s="60" t="s">
        <v>3232</v>
      </c>
      <c r="L61" s="60" t="s">
        <v>3232</v>
      </c>
      <c r="M61" s="60" t="s">
        <v>3232</v>
      </c>
      <c r="N61" s="60">
        <v>13</v>
      </c>
      <c r="O61" s="60">
        <v>7</v>
      </c>
      <c r="P61" s="60">
        <v>5</v>
      </c>
      <c r="Q61" s="60">
        <v>8</v>
      </c>
      <c r="R61" s="60" t="s">
        <v>3232</v>
      </c>
      <c r="S61" s="60">
        <v>1</v>
      </c>
      <c r="T61" s="60">
        <v>1</v>
      </c>
    </row>
    <row r="62" spans="1:20">
      <c r="B62" s="74" t="s">
        <v>3237</v>
      </c>
      <c r="C62" s="409">
        <v>38</v>
      </c>
      <c r="D62" s="60" t="s">
        <v>3232</v>
      </c>
      <c r="E62" s="60" t="s">
        <v>3232</v>
      </c>
      <c r="F62" s="60" t="s">
        <v>3232</v>
      </c>
      <c r="G62" s="60">
        <v>11</v>
      </c>
      <c r="H62" s="60">
        <v>5</v>
      </c>
      <c r="I62" s="60">
        <v>2</v>
      </c>
      <c r="J62" s="60" t="s">
        <v>3232</v>
      </c>
      <c r="K62" s="60" t="s">
        <v>3232</v>
      </c>
      <c r="L62" s="60" t="s">
        <v>3232</v>
      </c>
      <c r="M62" s="60" t="s">
        <v>3232</v>
      </c>
      <c r="N62" s="60">
        <v>31</v>
      </c>
      <c r="O62" s="60">
        <v>3</v>
      </c>
      <c r="P62" s="60">
        <v>2</v>
      </c>
      <c r="Q62" s="60">
        <v>2</v>
      </c>
      <c r="R62" s="60" t="s">
        <v>3232</v>
      </c>
      <c r="S62" s="60" t="s">
        <v>3232</v>
      </c>
      <c r="T62" s="60" t="s">
        <v>717</v>
      </c>
    </row>
    <row r="63" spans="1:20" ht="12.5" thickBot="1">
      <c r="A63" s="342"/>
      <c r="B63" s="105" t="s">
        <v>3278</v>
      </c>
      <c r="C63" s="1476" t="s">
        <v>3232</v>
      </c>
      <c r="D63" s="299" t="s">
        <v>3232</v>
      </c>
      <c r="E63" s="299" t="s">
        <v>3232</v>
      </c>
      <c r="F63" s="299" t="s">
        <v>3232</v>
      </c>
      <c r="G63" s="299" t="s">
        <v>3232</v>
      </c>
      <c r="H63" s="299" t="s">
        <v>3232</v>
      </c>
      <c r="I63" s="299" t="s">
        <v>3232</v>
      </c>
      <c r="J63" s="299" t="s">
        <v>3232</v>
      </c>
      <c r="K63" s="299" t="s">
        <v>3232</v>
      </c>
      <c r="L63" s="299" t="s">
        <v>3232</v>
      </c>
      <c r="M63" s="299" t="s">
        <v>3232</v>
      </c>
      <c r="N63" s="299" t="s">
        <v>717</v>
      </c>
      <c r="O63" s="299" t="s">
        <v>3232</v>
      </c>
      <c r="P63" s="299" t="s">
        <v>3232</v>
      </c>
      <c r="Q63" s="299" t="s">
        <v>3232</v>
      </c>
      <c r="R63" s="299" t="s">
        <v>3232</v>
      </c>
      <c r="S63" s="299" t="s">
        <v>3232</v>
      </c>
      <c r="T63" s="299" t="s">
        <v>717</v>
      </c>
    </row>
    <row r="64" spans="1:20" ht="13.25" customHeight="1">
      <c r="A64" s="91" t="s">
        <v>3251</v>
      </c>
    </row>
    <row r="65" spans="1:1" ht="13.25" customHeight="1">
      <c r="A65" s="91" t="s">
        <v>3252</v>
      </c>
    </row>
    <row r="66" spans="1:1" ht="13.25" customHeight="1">
      <c r="A66" s="91" t="s">
        <v>3253</v>
      </c>
    </row>
  </sheetData>
  <mergeCells count="56">
    <mergeCell ref="L52:M52"/>
    <mergeCell ref="O52:S52"/>
    <mergeCell ref="A54:B54"/>
    <mergeCell ref="A41:B41"/>
    <mergeCell ref="A52:B53"/>
    <mergeCell ref="C52:C53"/>
    <mergeCell ref="D52:D53"/>
    <mergeCell ref="E52:E53"/>
    <mergeCell ref="G52:J52"/>
    <mergeCell ref="G39:J39"/>
    <mergeCell ref="L39:M39"/>
    <mergeCell ref="O39:S39"/>
    <mergeCell ref="K20:K21"/>
    <mergeCell ref="L20:L21"/>
    <mergeCell ref="M20:M21"/>
    <mergeCell ref="N20:N21"/>
    <mergeCell ref="O20:O21"/>
    <mergeCell ref="P20:P21"/>
    <mergeCell ref="A22:B22"/>
    <mergeCell ref="A39:B40"/>
    <mergeCell ref="C39:C40"/>
    <mergeCell ref="D39:D40"/>
    <mergeCell ref="E39:E40"/>
    <mergeCell ref="O19:R19"/>
    <mergeCell ref="C20:C21"/>
    <mergeCell ref="H5:H6"/>
    <mergeCell ref="I5:J5"/>
    <mergeCell ref="K5:K6"/>
    <mergeCell ref="L5:L6"/>
    <mergeCell ref="M5:M6"/>
    <mergeCell ref="N5:N6"/>
    <mergeCell ref="E20:E21"/>
    <mergeCell ref="F20:F21"/>
    <mergeCell ref="G20:G21"/>
    <mergeCell ref="H20:H21"/>
    <mergeCell ref="I20:J20"/>
    <mergeCell ref="Q20:R20"/>
    <mergeCell ref="D20:D21"/>
    <mergeCell ref="A7:B7"/>
    <mergeCell ref="A19:B21"/>
    <mergeCell ref="C19:F19"/>
    <mergeCell ref="G19:J19"/>
    <mergeCell ref="K19:N19"/>
    <mergeCell ref="A4:B6"/>
    <mergeCell ref="C4:F4"/>
    <mergeCell ref="G4:J4"/>
    <mergeCell ref="K4:N4"/>
    <mergeCell ref="O4:R4"/>
    <mergeCell ref="C5:C6"/>
    <mergeCell ref="D5:D6"/>
    <mergeCell ref="E5:E6"/>
    <mergeCell ref="F5:F6"/>
    <mergeCell ref="G5:G6"/>
    <mergeCell ref="O5:O6"/>
    <mergeCell ref="P5:P6"/>
    <mergeCell ref="Q5:R5"/>
  </mergeCells>
  <phoneticPr fontId="3"/>
  <pageMargins left="0.6692913385826772" right="0.6692913385826772" top="0.59055118110236227" bottom="0.59055118110236227" header="0.51181102362204722" footer="0.51181102362204722"/>
  <pageSetup paperSize="9" scale="88" orientation="portrait" r:id="rId1"/>
  <headerFooter alignWithMargins="0"/>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4213F-DC8A-4C08-9804-1F1005638E02}">
  <dimension ref="A1:T57"/>
  <sheetViews>
    <sheetView view="pageBreakPreview" zoomScaleNormal="100" workbookViewId="0"/>
  </sheetViews>
  <sheetFormatPr defaultColWidth="9" defaultRowHeight="15" customHeight="1"/>
  <cols>
    <col min="1" max="1" width="4.1796875" style="305" customWidth="1"/>
    <col min="2" max="2" width="16.08984375" style="305" customWidth="1"/>
    <col min="3" max="3" width="9.08984375" style="305" customWidth="1"/>
    <col min="4" max="14" width="8.08984375" style="305" customWidth="1"/>
    <col min="15" max="16384" width="9" style="305"/>
  </cols>
  <sheetData>
    <row r="1" spans="1:14" s="1001" customFormat="1" ht="19">
      <c r="A1" s="56" t="s">
        <v>3296</v>
      </c>
      <c r="B1"/>
      <c r="C1"/>
      <c r="D1"/>
      <c r="E1"/>
      <c r="F1"/>
      <c r="G1"/>
      <c r="H1"/>
      <c r="I1" s="56"/>
      <c r="J1"/>
      <c r="K1"/>
      <c r="L1"/>
      <c r="M1"/>
      <c r="N1"/>
    </row>
    <row r="2" spans="1:14" s="59" customFormat="1" ht="13.5" customHeight="1" thickBot="1">
      <c r="A2" s="342" t="s">
        <v>3255</v>
      </c>
      <c r="B2" s="342"/>
      <c r="C2" s="342"/>
      <c r="D2" s="342"/>
      <c r="E2" s="342"/>
      <c r="F2" s="342"/>
      <c r="G2" s="342"/>
      <c r="H2" s="342"/>
      <c r="J2" s="299" t="s">
        <v>3297</v>
      </c>
    </row>
    <row r="3" spans="1:14" s="59" customFormat="1" ht="15.9" customHeight="1">
      <c r="A3" s="3233" t="s">
        <v>3213</v>
      </c>
      <c r="B3" s="3233"/>
      <c r="C3" s="3250" t="s">
        <v>16</v>
      </c>
      <c r="D3" s="3250" t="s">
        <v>3298</v>
      </c>
      <c r="E3" s="3250" t="s">
        <v>3299</v>
      </c>
      <c r="F3" s="3293" t="s">
        <v>3300</v>
      </c>
      <c r="G3" s="3293" t="s">
        <v>3301</v>
      </c>
      <c r="H3" s="3293" t="s">
        <v>3302</v>
      </c>
      <c r="I3" s="3709" t="s">
        <v>3303</v>
      </c>
      <c r="J3" s="3352" t="s">
        <v>3304</v>
      </c>
    </row>
    <row r="4" spans="1:14" s="59" customFormat="1" ht="15.9" customHeight="1">
      <c r="A4" s="3241"/>
      <c r="B4" s="3241"/>
      <c r="C4" s="3276"/>
      <c r="D4" s="3276"/>
      <c r="E4" s="3276"/>
      <c r="F4" s="3250"/>
      <c r="G4" s="3250"/>
      <c r="H4" s="3250"/>
      <c r="I4" s="3437"/>
      <c r="J4" s="3353"/>
    </row>
    <row r="5" spans="1:14" s="306" customFormat="1" ht="15.9" customHeight="1">
      <c r="A5" s="3707" t="s">
        <v>3305</v>
      </c>
      <c r="B5" s="3708"/>
      <c r="C5" s="117"/>
      <c r="D5" s="59"/>
      <c r="E5" s="60"/>
      <c r="F5" s="59"/>
      <c r="G5" s="60"/>
      <c r="H5" s="60"/>
      <c r="I5" s="60"/>
      <c r="J5" s="60"/>
    </row>
    <row r="6" spans="1:14" s="306" customFormat="1" ht="15.9" customHeight="1">
      <c r="A6" s="59"/>
      <c r="B6" s="428" t="s">
        <v>16</v>
      </c>
      <c r="C6" s="409">
        <v>308</v>
      </c>
      <c r="D6" s="60">
        <v>68</v>
      </c>
      <c r="E6" s="60">
        <v>4</v>
      </c>
      <c r="F6" s="60">
        <v>111</v>
      </c>
      <c r="G6" s="60">
        <v>34</v>
      </c>
      <c r="H6" s="60" t="s">
        <v>3232</v>
      </c>
      <c r="I6" s="60">
        <v>10</v>
      </c>
      <c r="J6" s="60">
        <v>35</v>
      </c>
    </row>
    <row r="7" spans="1:14" s="59" customFormat="1" ht="15.9" customHeight="1">
      <c r="B7" s="74" t="s">
        <v>3233</v>
      </c>
      <c r="C7" s="409">
        <v>4</v>
      </c>
      <c r="D7" s="60" t="s">
        <v>3234</v>
      </c>
      <c r="E7" s="60" t="s">
        <v>3234</v>
      </c>
      <c r="F7" s="60" t="s">
        <v>3234</v>
      </c>
      <c r="G7" s="60" t="s">
        <v>3234</v>
      </c>
      <c r="H7" s="60" t="s">
        <v>3234</v>
      </c>
      <c r="I7" s="60" t="s">
        <v>3234</v>
      </c>
      <c r="J7" s="60" t="s">
        <v>3234</v>
      </c>
    </row>
    <row r="8" spans="1:14" s="59" customFormat="1" ht="15.9" customHeight="1">
      <c r="B8" s="74" t="s">
        <v>3236</v>
      </c>
      <c r="C8" s="409">
        <v>49</v>
      </c>
      <c r="D8" s="60">
        <v>16</v>
      </c>
      <c r="E8" s="60" t="s">
        <v>3232</v>
      </c>
      <c r="F8" s="60">
        <v>2</v>
      </c>
      <c r="G8" s="60">
        <v>24</v>
      </c>
      <c r="H8" s="60" t="s">
        <v>3232</v>
      </c>
      <c r="I8" s="60" t="s">
        <v>3232</v>
      </c>
      <c r="J8" s="60">
        <v>4</v>
      </c>
    </row>
    <row r="9" spans="1:14" s="59" customFormat="1" ht="15.9" customHeight="1">
      <c r="B9" s="74" t="s">
        <v>69</v>
      </c>
      <c r="C9" s="409">
        <v>124</v>
      </c>
      <c r="D9" s="60">
        <v>21</v>
      </c>
      <c r="E9" s="60">
        <v>4</v>
      </c>
      <c r="F9" s="60">
        <v>53</v>
      </c>
      <c r="G9" s="60" t="s">
        <v>717</v>
      </c>
      <c r="H9" s="60" t="s">
        <v>3232</v>
      </c>
      <c r="I9" s="60">
        <v>10</v>
      </c>
      <c r="J9" s="60">
        <v>17</v>
      </c>
    </row>
    <row r="10" spans="1:14" s="59" customFormat="1" ht="15.9" customHeight="1">
      <c r="B10" s="74" t="s">
        <v>1367</v>
      </c>
      <c r="C10" s="409" t="s">
        <v>3232</v>
      </c>
      <c r="D10" s="60" t="s">
        <v>3232</v>
      </c>
      <c r="E10" s="60" t="s">
        <v>3232</v>
      </c>
      <c r="F10" s="60" t="s">
        <v>3232</v>
      </c>
      <c r="G10" s="60" t="s">
        <v>717</v>
      </c>
      <c r="H10" s="60" t="s">
        <v>3232</v>
      </c>
      <c r="I10" s="60" t="s">
        <v>3232</v>
      </c>
      <c r="J10" s="60" t="s">
        <v>3232</v>
      </c>
    </row>
    <row r="11" spans="1:14" s="59" customFormat="1" ht="15.9" customHeight="1">
      <c r="B11" s="74" t="s">
        <v>1355</v>
      </c>
      <c r="C11" s="409">
        <v>44</v>
      </c>
      <c r="D11" s="60" t="s">
        <v>3232</v>
      </c>
      <c r="E11" s="60" t="s">
        <v>3232</v>
      </c>
      <c r="F11" s="60">
        <v>37</v>
      </c>
      <c r="G11" s="60">
        <v>6</v>
      </c>
      <c r="H11" s="60" t="s">
        <v>3232</v>
      </c>
      <c r="I11" s="60" t="s">
        <v>3232</v>
      </c>
      <c r="J11" s="60" t="s">
        <v>3232</v>
      </c>
    </row>
    <row r="12" spans="1:14" s="59" customFormat="1" ht="15.9" customHeight="1">
      <c r="B12" s="74" t="s">
        <v>80</v>
      </c>
      <c r="C12" s="409">
        <v>30</v>
      </c>
      <c r="D12" s="60">
        <v>11</v>
      </c>
      <c r="E12" s="60" t="s">
        <v>3232</v>
      </c>
      <c r="F12" s="60">
        <v>1</v>
      </c>
      <c r="G12" s="60">
        <v>2</v>
      </c>
      <c r="H12" s="60" t="s">
        <v>3232</v>
      </c>
      <c r="I12" s="60" t="s">
        <v>3232</v>
      </c>
      <c r="J12" s="60">
        <v>6</v>
      </c>
    </row>
    <row r="13" spans="1:14" s="59" customFormat="1" ht="15.9" customHeight="1">
      <c r="B13" s="74" t="s">
        <v>84</v>
      </c>
      <c r="C13" s="409">
        <v>32</v>
      </c>
      <c r="D13" s="60">
        <v>13</v>
      </c>
      <c r="E13" s="60" t="s">
        <v>3232</v>
      </c>
      <c r="F13" s="60">
        <v>10</v>
      </c>
      <c r="G13" s="60" t="s">
        <v>717</v>
      </c>
      <c r="H13" s="60" t="s">
        <v>3232</v>
      </c>
      <c r="I13" s="60" t="s">
        <v>3232</v>
      </c>
      <c r="J13" s="60">
        <v>2</v>
      </c>
    </row>
    <row r="14" spans="1:14" s="59" customFormat="1" ht="15.9" customHeight="1">
      <c r="B14" s="428" t="s">
        <v>3237</v>
      </c>
      <c r="C14" s="409">
        <v>24</v>
      </c>
      <c r="D14" s="60">
        <v>6</v>
      </c>
      <c r="E14" s="60" t="s">
        <v>3232</v>
      </c>
      <c r="F14" s="60">
        <v>8</v>
      </c>
      <c r="G14" s="60">
        <v>2</v>
      </c>
      <c r="H14" s="60" t="s">
        <v>3232</v>
      </c>
      <c r="I14" s="60" t="s">
        <v>3232</v>
      </c>
      <c r="J14" s="60">
        <v>3</v>
      </c>
    </row>
    <row r="15" spans="1:14" s="59" customFormat="1" ht="15.9" customHeight="1">
      <c r="B15" s="428" t="s">
        <v>3238</v>
      </c>
      <c r="C15" s="409">
        <v>1</v>
      </c>
      <c r="D15" s="60" t="s">
        <v>3234</v>
      </c>
      <c r="E15" s="60" t="s">
        <v>3234</v>
      </c>
      <c r="F15" s="60" t="s">
        <v>3234</v>
      </c>
      <c r="G15" s="60" t="s">
        <v>3234</v>
      </c>
      <c r="H15" s="60" t="s">
        <v>3234</v>
      </c>
      <c r="I15" s="60" t="s">
        <v>3234</v>
      </c>
      <c r="J15" s="60" t="s">
        <v>3234</v>
      </c>
    </row>
    <row r="16" spans="1:14" s="59" customFormat="1" ht="15" customHeight="1">
      <c r="A16" s="61"/>
      <c r="B16" s="428"/>
      <c r="C16" s="117"/>
      <c r="E16" s="60"/>
      <c r="F16" s="60"/>
      <c r="H16" s="60"/>
      <c r="I16" s="60"/>
      <c r="J16" s="60"/>
    </row>
    <row r="17" spans="1:12" s="59" customFormat="1" ht="15.9" customHeight="1">
      <c r="A17" s="3506" t="s">
        <v>3306</v>
      </c>
      <c r="B17" s="3123"/>
      <c r="C17" s="117"/>
      <c r="E17" s="60"/>
      <c r="F17" s="60"/>
      <c r="H17" s="60"/>
      <c r="I17" s="60"/>
      <c r="J17" s="60"/>
    </row>
    <row r="18" spans="1:12" s="59" customFormat="1" ht="15.9" customHeight="1">
      <c r="B18" s="507" t="s">
        <v>1311</v>
      </c>
      <c r="C18" s="550"/>
      <c r="D18" s="551">
        <v>80</v>
      </c>
      <c r="E18" s="551" t="s">
        <v>3232</v>
      </c>
      <c r="F18" s="551">
        <v>109</v>
      </c>
      <c r="G18" s="551">
        <v>35</v>
      </c>
      <c r="H18" s="551" t="s">
        <v>3232</v>
      </c>
      <c r="I18" s="551">
        <v>14</v>
      </c>
      <c r="J18" s="551">
        <v>51</v>
      </c>
    </row>
    <row r="19" spans="1:12" s="59" customFormat="1" ht="15.9" customHeight="1">
      <c r="B19" s="74" t="s">
        <v>3233</v>
      </c>
      <c r="C19" s="406"/>
      <c r="D19" s="407" t="s">
        <v>717</v>
      </c>
      <c r="E19" s="407" t="s">
        <v>3232</v>
      </c>
      <c r="F19" s="407" t="s">
        <v>717</v>
      </c>
      <c r="G19" s="407" t="s">
        <v>717</v>
      </c>
      <c r="H19" s="407" t="s">
        <v>3232</v>
      </c>
      <c r="I19" s="407" t="s">
        <v>3232</v>
      </c>
      <c r="J19" s="407">
        <v>1</v>
      </c>
    </row>
    <row r="20" spans="1:12" s="59" customFormat="1" ht="15.9" customHeight="1">
      <c r="B20" s="74" t="s">
        <v>3236</v>
      </c>
      <c r="C20" s="406"/>
      <c r="D20" s="407">
        <v>12</v>
      </c>
      <c r="E20" s="407" t="s">
        <v>3232</v>
      </c>
      <c r="F20" s="407">
        <v>12</v>
      </c>
      <c r="G20" s="407">
        <v>9</v>
      </c>
      <c r="H20" s="407" t="s">
        <v>3232</v>
      </c>
      <c r="I20" s="407" t="s">
        <v>3232</v>
      </c>
      <c r="J20" s="407">
        <v>4</v>
      </c>
    </row>
    <row r="21" spans="1:12" s="59" customFormat="1" ht="15.9" customHeight="1">
      <c r="B21" s="74" t="s">
        <v>69</v>
      </c>
      <c r="C21" s="406"/>
      <c r="D21" s="407">
        <v>40</v>
      </c>
      <c r="E21" s="407" t="s">
        <v>3232</v>
      </c>
      <c r="F21" s="407">
        <v>48</v>
      </c>
      <c r="G21" s="407" t="s">
        <v>717</v>
      </c>
      <c r="H21" s="407" t="s">
        <v>3232</v>
      </c>
      <c r="I21" s="407">
        <v>14</v>
      </c>
      <c r="J21" s="407">
        <v>29</v>
      </c>
    </row>
    <row r="22" spans="1:12" s="59" customFormat="1" ht="15.9" customHeight="1">
      <c r="B22" s="74" t="s">
        <v>1367</v>
      </c>
      <c r="C22" s="406"/>
      <c r="D22" s="407" t="s">
        <v>717</v>
      </c>
      <c r="E22" s="407" t="s">
        <v>3232</v>
      </c>
      <c r="F22" s="407" t="s">
        <v>717</v>
      </c>
      <c r="G22" s="407" t="s">
        <v>717</v>
      </c>
      <c r="H22" s="407" t="s">
        <v>3232</v>
      </c>
      <c r="I22" s="407" t="s">
        <v>3232</v>
      </c>
      <c r="J22" s="407" t="s">
        <v>3232</v>
      </c>
    </row>
    <row r="23" spans="1:12" s="59" customFormat="1" ht="15.9" customHeight="1">
      <c r="B23" s="74" t="s">
        <v>1355</v>
      </c>
      <c r="C23" s="406"/>
      <c r="D23" s="407" t="s">
        <v>717</v>
      </c>
      <c r="E23" s="407" t="s">
        <v>3232</v>
      </c>
      <c r="F23" s="407">
        <v>17</v>
      </c>
      <c r="G23" s="407">
        <v>8</v>
      </c>
      <c r="H23" s="407" t="s">
        <v>3232</v>
      </c>
      <c r="I23" s="407" t="s">
        <v>3232</v>
      </c>
      <c r="J23" s="407" t="s">
        <v>3232</v>
      </c>
    </row>
    <row r="24" spans="1:12" s="59" customFormat="1" ht="15.9" customHeight="1">
      <c r="B24" s="74" t="s">
        <v>80</v>
      </c>
      <c r="C24" s="406"/>
      <c r="D24" s="407">
        <v>7</v>
      </c>
      <c r="E24" s="407" t="s">
        <v>3232</v>
      </c>
      <c r="F24" s="407">
        <v>5</v>
      </c>
      <c r="G24" s="407">
        <v>1</v>
      </c>
      <c r="H24" s="407" t="s">
        <v>3232</v>
      </c>
      <c r="I24" s="407" t="s">
        <v>3232</v>
      </c>
      <c r="J24" s="407">
        <v>11</v>
      </c>
    </row>
    <row r="25" spans="1:12" s="59" customFormat="1" ht="15.9" customHeight="1">
      <c r="B25" s="74" t="s">
        <v>84</v>
      </c>
      <c r="C25" s="406"/>
      <c r="D25" s="407">
        <v>13</v>
      </c>
      <c r="E25" s="407" t="s">
        <v>3232</v>
      </c>
      <c r="F25" s="407">
        <v>17</v>
      </c>
      <c r="G25" s="407">
        <v>2</v>
      </c>
      <c r="H25" s="407" t="s">
        <v>3232</v>
      </c>
      <c r="I25" s="407" t="s">
        <v>3232</v>
      </c>
      <c r="J25" s="407">
        <v>4</v>
      </c>
    </row>
    <row r="26" spans="1:12" s="59" customFormat="1" ht="15.9" customHeight="1">
      <c r="B26" s="74" t="s">
        <v>3237</v>
      </c>
      <c r="C26" s="406"/>
      <c r="D26" s="407">
        <v>8</v>
      </c>
      <c r="E26" s="407" t="s">
        <v>3232</v>
      </c>
      <c r="F26" s="407">
        <v>10</v>
      </c>
      <c r="G26" s="407">
        <v>15</v>
      </c>
      <c r="H26" s="407" t="s">
        <v>3232</v>
      </c>
      <c r="I26" s="407" t="s">
        <v>3232</v>
      </c>
      <c r="J26" s="407">
        <v>2</v>
      </c>
    </row>
    <row r="27" spans="1:12" s="59" customFormat="1" ht="15.9" customHeight="1" thickBot="1">
      <c r="A27" s="342"/>
      <c r="B27" s="105" t="s">
        <v>3278</v>
      </c>
      <c r="C27" s="741"/>
      <c r="D27" s="701" t="s">
        <v>717</v>
      </c>
      <c r="E27" s="701" t="s">
        <v>3232</v>
      </c>
      <c r="F27" s="701" t="s">
        <v>717</v>
      </c>
      <c r="G27" s="701" t="s">
        <v>717</v>
      </c>
      <c r="H27" s="701" t="s">
        <v>3232</v>
      </c>
      <c r="I27" s="701" t="s">
        <v>3232</v>
      </c>
      <c r="J27" s="701" t="s">
        <v>3232</v>
      </c>
    </row>
    <row r="28" spans="1:12" s="59" customFormat="1" ht="9.9" customHeight="1">
      <c r="A28" s="60"/>
      <c r="B28" s="428"/>
    </row>
    <row r="29" spans="1:12" ht="9.9" customHeight="1" thickBot="1">
      <c r="E29" s="59"/>
      <c r="F29" s="59"/>
      <c r="G29" s="59"/>
      <c r="H29" s="59"/>
      <c r="I29" s="59"/>
      <c r="J29" s="59"/>
      <c r="K29" s="59"/>
      <c r="L29" s="59"/>
    </row>
    <row r="30" spans="1:12" ht="18" customHeight="1">
      <c r="A30" s="3233" t="s">
        <v>3213</v>
      </c>
      <c r="B30" s="3233"/>
      <c r="C30" s="3246" t="s">
        <v>3307</v>
      </c>
      <c r="D30" s="3292" t="s">
        <v>3308</v>
      </c>
      <c r="E30" s="3352" t="s">
        <v>3309</v>
      </c>
      <c r="F30" s="3117" t="s">
        <v>3310</v>
      </c>
      <c r="G30" s="3118"/>
      <c r="H30" s="3118"/>
      <c r="I30" s="3388"/>
    </row>
    <row r="31" spans="1:12" ht="18" customHeight="1">
      <c r="A31" s="3241"/>
      <c r="B31" s="3241"/>
      <c r="C31" s="3286"/>
      <c r="D31" s="3276"/>
      <c r="E31" s="3353"/>
      <c r="F31" s="302" t="s">
        <v>3311</v>
      </c>
      <c r="G31" s="302" t="s">
        <v>3312</v>
      </c>
      <c r="H31" s="302" t="s">
        <v>3313</v>
      </c>
      <c r="I31" s="303" t="s">
        <v>22</v>
      </c>
    </row>
    <row r="32" spans="1:12" ht="15.9" customHeight="1">
      <c r="A32" s="3707" t="s">
        <v>3305</v>
      </c>
      <c r="B32" s="3708"/>
      <c r="C32" s="60"/>
      <c r="D32" s="60"/>
      <c r="E32" s="59"/>
      <c r="F32" s="59"/>
      <c r="G32" s="60"/>
      <c r="H32" s="60"/>
      <c r="I32" s="60"/>
    </row>
    <row r="33" spans="1:9" ht="15.9" customHeight="1">
      <c r="B33" s="1488" t="s">
        <v>16</v>
      </c>
      <c r="C33" s="409">
        <v>1</v>
      </c>
      <c r="D33" s="60">
        <v>1</v>
      </c>
      <c r="E33" s="60">
        <v>22</v>
      </c>
      <c r="F33" s="60">
        <v>6</v>
      </c>
      <c r="G33" s="60">
        <v>14</v>
      </c>
      <c r="H33" s="60">
        <v>1</v>
      </c>
      <c r="I33" s="60">
        <v>1</v>
      </c>
    </row>
    <row r="34" spans="1:9" ht="15.9" customHeight="1">
      <c r="A34" s="59"/>
      <c r="B34" s="74" t="s">
        <v>3233</v>
      </c>
      <c r="C34" s="60" t="s">
        <v>3234</v>
      </c>
      <c r="D34" s="60" t="s">
        <v>3234</v>
      </c>
      <c r="E34" s="60" t="s">
        <v>3234</v>
      </c>
      <c r="F34" s="60" t="s">
        <v>3234</v>
      </c>
      <c r="G34" s="60" t="s">
        <v>3234</v>
      </c>
      <c r="H34" s="60" t="s">
        <v>3234</v>
      </c>
      <c r="I34" s="60" t="s">
        <v>3234</v>
      </c>
    </row>
    <row r="35" spans="1:9" ht="15.9" customHeight="1">
      <c r="A35" s="59"/>
      <c r="B35" s="74" t="s">
        <v>3236</v>
      </c>
      <c r="C35" s="60">
        <v>1</v>
      </c>
      <c r="D35" s="60" t="s">
        <v>3232</v>
      </c>
      <c r="E35" s="60">
        <v>1</v>
      </c>
      <c r="F35" s="60" t="s">
        <v>3232</v>
      </c>
      <c r="G35" s="60" t="s">
        <v>3232</v>
      </c>
      <c r="H35" s="60" t="s">
        <v>3232</v>
      </c>
      <c r="I35" s="60">
        <v>1</v>
      </c>
    </row>
    <row r="36" spans="1:9" ht="15.9" customHeight="1">
      <c r="A36" s="59"/>
      <c r="B36" s="74" t="s">
        <v>69</v>
      </c>
      <c r="C36" s="60" t="s">
        <v>3232</v>
      </c>
      <c r="D36" s="60" t="s">
        <v>3232</v>
      </c>
      <c r="E36" s="60">
        <v>13</v>
      </c>
      <c r="F36" s="60" t="s">
        <v>3232</v>
      </c>
      <c r="G36" s="60">
        <v>6</v>
      </c>
      <c r="H36" s="60" t="s">
        <v>3232</v>
      </c>
      <c r="I36" s="60" t="s">
        <v>3232</v>
      </c>
    </row>
    <row r="37" spans="1:9" ht="15.9" customHeight="1">
      <c r="A37" s="59"/>
      <c r="B37" s="74" t="s">
        <v>1367</v>
      </c>
      <c r="C37" s="60" t="s">
        <v>3232</v>
      </c>
      <c r="D37" s="60" t="s">
        <v>3232</v>
      </c>
      <c r="E37" s="60" t="s">
        <v>3232</v>
      </c>
      <c r="F37" s="60" t="s">
        <v>3232</v>
      </c>
      <c r="G37" s="60" t="s">
        <v>3232</v>
      </c>
      <c r="H37" s="60" t="s">
        <v>3232</v>
      </c>
      <c r="I37" s="60" t="s">
        <v>3232</v>
      </c>
    </row>
    <row r="38" spans="1:9" ht="15.9" customHeight="1">
      <c r="A38" s="59"/>
      <c r="B38" s="74" t="s">
        <v>1355</v>
      </c>
      <c r="C38" s="60" t="s">
        <v>3232</v>
      </c>
      <c r="D38" s="60">
        <v>1</v>
      </c>
      <c r="E38" s="60" t="s">
        <v>3232</v>
      </c>
      <c r="F38" s="60" t="s">
        <v>3232</v>
      </c>
      <c r="G38" s="60" t="s">
        <v>3232</v>
      </c>
      <c r="H38" s="60" t="s">
        <v>3232</v>
      </c>
      <c r="I38" s="60" t="s">
        <v>3232</v>
      </c>
    </row>
    <row r="39" spans="1:9" ht="15.9" customHeight="1">
      <c r="A39" s="59"/>
      <c r="B39" s="74" t="s">
        <v>80</v>
      </c>
      <c r="C39" s="60" t="s">
        <v>3232</v>
      </c>
      <c r="D39" s="60" t="s">
        <v>3232</v>
      </c>
      <c r="E39" s="60">
        <v>1</v>
      </c>
      <c r="F39" s="60">
        <v>1</v>
      </c>
      <c r="G39" s="60">
        <v>8</v>
      </c>
      <c r="H39" s="60" t="s">
        <v>3232</v>
      </c>
      <c r="I39" s="60" t="s">
        <v>3232</v>
      </c>
    </row>
    <row r="40" spans="1:9" ht="15.9" customHeight="1">
      <c r="A40" s="59"/>
      <c r="B40" s="74" t="s">
        <v>84</v>
      </c>
      <c r="C40" s="60" t="s">
        <v>3232</v>
      </c>
      <c r="D40" s="60" t="s">
        <v>3232</v>
      </c>
      <c r="E40" s="60">
        <v>2</v>
      </c>
      <c r="F40" s="60">
        <v>5</v>
      </c>
      <c r="G40" s="60" t="s">
        <v>3232</v>
      </c>
      <c r="H40" s="60" t="s">
        <v>3232</v>
      </c>
      <c r="I40" s="60" t="s">
        <v>3232</v>
      </c>
    </row>
    <row r="41" spans="1:9" ht="15.9" customHeight="1">
      <c r="A41" s="59"/>
      <c r="B41" s="428" t="s">
        <v>3237</v>
      </c>
      <c r="C41" s="409" t="s">
        <v>3232</v>
      </c>
      <c r="D41" s="60" t="s">
        <v>3232</v>
      </c>
      <c r="E41" s="60">
        <v>5</v>
      </c>
      <c r="F41" s="60" t="s">
        <v>3232</v>
      </c>
      <c r="G41" s="60" t="s">
        <v>3232</v>
      </c>
      <c r="H41" s="60" t="s">
        <v>3232</v>
      </c>
      <c r="I41" s="60" t="s">
        <v>3232</v>
      </c>
    </row>
    <row r="42" spans="1:9" ht="15.9" customHeight="1">
      <c r="A42" s="59"/>
      <c r="B42" s="428" t="s">
        <v>3278</v>
      </c>
      <c r="C42" s="409" t="s">
        <v>3234</v>
      </c>
      <c r="D42" s="60" t="s">
        <v>3234</v>
      </c>
      <c r="E42" s="60" t="s">
        <v>3234</v>
      </c>
      <c r="F42" s="60" t="s">
        <v>3234</v>
      </c>
      <c r="G42" s="60" t="s">
        <v>3234</v>
      </c>
      <c r="H42" s="60" t="s">
        <v>3234</v>
      </c>
      <c r="I42" s="60" t="s">
        <v>3234</v>
      </c>
    </row>
    <row r="43" spans="1:9" ht="15" customHeight="1">
      <c r="A43" s="61"/>
      <c r="B43" s="428"/>
      <c r="C43" s="409"/>
      <c r="D43" s="60"/>
      <c r="E43" s="59"/>
      <c r="F43" s="60"/>
      <c r="G43" s="60"/>
      <c r="H43" s="60"/>
      <c r="I43" s="60"/>
    </row>
    <row r="44" spans="1:9" ht="15.9" customHeight="1">
      <c r="A44" s="3506" t="s">
        <v>3306</v>
      </c>
      <c r="B44" s="3123"/>
      <c r="C44" s="60"/>
      <c r="D44" s="60"/>
      <c r="E44" s="59"/>
      <c r="F44" s="59"/>
      <c r="G44" s="60"/>
      <c r="H44" s="60"/>
      <c r="I44" s="60"/>
    </row>
    <row r="45" spans="1:9" ht="15.9" customHeight="1">
      <c r="B45" s="1489" t="s">
        <v>1311</v>
      </c>
      <c r="C45" s="1487">
        <v>16</v>
      </c>
      <c r="D45" s="831">
        <v>12</v>
      </c>
      <c r="E45" s="831">
        <v>73</v>
      </c>
      <c r="F45" s="831">
        <v>3</v>
      </c>
      <c r="G45" s="831">
        <v>17</v>
      </c>
      <c r="H45" s="831">
        <v>19</v>
      </c>
      <c r="I45" s="831">
        <v>12</v>
      </c>
    </row>
    <row r="46" spans="1:9" ht="15.9" customHeight="1">
      <c r="A46" s="59"/>
      <c r="B46" s="74" t="s">
        <v>3233</v>
      </c>
      <c r="C46" s="60" t="s">
        <v>3232</v>
      </c>
      <c r="D46" s="60">
        <v>1</v>
      </c>
      <c r="E46" s="60" t="s">
        <v>3232</v>
      </c>
      <c r="F46" s="60" t="s">
        <v>717</v>
      </c>
      <c r="G46" s="60">
        <v>5</v>
      </c>
      <c r="H46" s="60">
        <v>1</v>
      </c>
      <c r="I46" s="60">
        <v>1</v>
      </c>
    </row>
    <row r="47" spans="1:9" ht="15.9" customHeight="1">
      <c r="A47" s="59"/>
      <c r="B47" s="74" t="s">
        <v>3236</v>
      </c>
      <c r="C47" s="60">
        <v>3</v>
      </c>
      <c r="D47" s="60">
        <v>1</v>
      </c>
      <c r="E47" s="60">
        <v>11</v>
      </c>
      <c r="F47" s="60" t="s">
        <v>717</v>
      </c>
      <c r="G47" s="60" t="s">
        <v>3232</v>
      </c>
      <c r="H47" s="60" t="s">
        <v>3232</v>
      </c>
      <c r="I47" s="60">
        <v>1</v>
      </c>
    </row>
    <row r="48" spans="1:9" ht="15.9" customHeight="1">
      <c r="A48" s="59"/>
      <c r="B48" s="74" t="s">
        <v>69</v>
      </c>
      <c r="C48" s="60">
        <v>2</v>
      </c>
      <c r="D48" s="60" t="s">
        <v>3232</v>
      </c>
      <c r="E48" s="60">
        <v>16</v>
      </c>
      <c r="F48" s="60" t="s">
        <v>717</v>
      </c>
      <c r="G48" s="60">
        <v>5</v>
      </c>
      <c r="H48" s="60" t="s">
        <v>3232</v>
      </c>
      <c r="I48" s="60" t="s">
        <v>717</v>
      </c>
    </row>
    <row r="49" spans="1:20" ht="15.9" customHeight="1">
      <c r="A49" s="59"/>
      <c r="B49" s="74" t="s">
        <v>1367</v>
      </c>
      <c r="C49" s="60" t="s">
        <v>3232</v>
      </c>
      <c r="D49" s="60" t="s">
        <v>3232</v>
      </c>
      <c r="E49" s="60" t="s">
        <v>3232</v>
      </c>
      <c r="F49" s="60" t="s">
        <v>717</v>
      </c>
      <c r="G49" s="60" t="s">
        <v>3232</v>
      </c>
      <c r="H49" s="60" t="s">
        <v>3232</v>
      </c>
      <c r="I49" s="60" t="s">
        <v>717</v>
      </c>
    </row>
    <row r="50" spans="1:20" ht="15.9" customHeight="1">
      <c r="A50" s="59"/>
      <c r="B50" s="74" t="s">
        <v>1355</v>
      </c>
      <c r="C50" s="60">
        <v>1</v>
      </c>
      <c r="D50" s="60">
        <v>7</v>
      </c>
      <c r="E50" s="60">
        <v>2</v>
      </c>
      <c r="F50" s="60" t="s">
        <v>717</v>
      </c>
      <c r="G50" s="60" t="s">
        <v>3232</v>
      </c>
      <c r="H50" s="60" t="s">
        <v>3232</v>
      </c>
      <c r="I50" s="60">
        <v>1</v>
      </c>
    </row>
    <row r="51" spans="1:20" ht="15.9" customHeight="1">
      <c r="A51" s="59"/>
      <c r="B51" s="74" t="s">
        <v>80</v>
      </c>
      <c r="C51" s="60">
        <v>2</v>
      </c>
      <c r="D51" s="60">
        <v>1</v>
      </c>
      <c r="E51" s="60">
        <v>5</v>
      </c>
      <c r="F51" s="60" t="s">
        <v>717</v>
      </c>
      <c r="G51" s="60">
        <v>7</v>
      </c>
      <c r="H51" s="60">
        <v>5</v>
      </c>
      <c r="I51" s="60" t="s">
        <v>717</v>
      </c>
    </row>
    <row r="52" spans="1:20" ht="15.9" customHeight="1">
      <c r="A52" s="59"/>
      <c r="B52" s="74" t="s">
        <v>84</v>
      </c>
      <c r="C52" s="60">
        <v>2</v>
      </c>
      <c r="D52" s="60">
        <v>1</v>
      </c>
      <c r="E52" s="60">
        <v>19</v>
      </c>
      <c r="F52" s="60">
        <v>3</v>
      </c>
      <c r="G52" s="60" t="s">
        <v>3232</v>
      </c>
      <c r="H52" s="60">
        <v>7</v>
      </c>
      <c r="I52" s="60">
        <v>3</v>
      </c>
    </row>
    <row r="53" spans="1:20" ht="15.9" customHeight="1">
      <c r="A53" s="59"/>
      <c r="B53" s="74" t="s">
        <v>1729</v>
      </c>
      <c r="C53" s="60">
        <v>6</v>
      </c>
      <c r="D53" s="60">
        <v>1</v>
      </c>
      <c r="E53" s="60">
        <v>20</v>
      </c>
      <c r="F53" s="60" t="s">
        <v>717</v>
      </c>
      <c r="G53" s="60" t="s">
        <v>3232</v>
      </c>
      <c r="H53" s="60">
        <v>6</v>
      </c>
      <c r="I53" s="60">
        <v>6</v>
      </c>
    </row>
    <row r="54" spans="1:20" ht="15.9" customHeight="1" thickBot="1">
      <c r="A54" s="342"/>
      <c r="B54" s="105" t="s">
        <v>3278</v>
      </c>
      <c r="C54" s="299" t="s">
        <v>3232</v>
      </c>
      <c r="D54" s="299" t="s">
        <v>3232</v>
      </c>
      <c r="E54" s="299" t="s">
        <v>3232</v>
      </c>
      <c r="F54" s="299" t="s">
        <v>717</v>
      </c>
      <c r="G54" s="299" t="s">
        <v>3232</v>
      </c>
      <c r="H54" s="299" t="s">
        <v>3232</v>
      </c>
      <c r="I54" s="299" t="s">
        <v>717</v>
      </c>
    </row>
    <row r="55" spans="1:20" s="59" customFormat="1" ht="13.25" customHeight="1">
      <c r="A55" s="91" t="s">
        <v>3251</v>
      </c>
    </row>
    <row r="56" spans="1:20" s="59" customFormat="1" ht="13.25" customHeight="1">
      <c r="A56" s="91" t="s">
        <v>3252</v>
      </c>
      <c r="B56" s="306"/>
      <c r="C56" s="306"/>
      <c r="D56" s="306"/>
      <c r="E56" s="306"/>
      <c r="F56" s="306"/>
      <c r="G56" s="306"/>
      <c r="H56" s="306"/>
      <c r="I56" s="306"/>
      <c r="J56" s="306"/>
      <c r="K56" s="306"/>
      <c r="L56" s="306"/>
      <c r="M56" s="306"/>
      <c r="N56" s="306"/>
      <c r="O56" s="306"/>
      <c r="P56" s="306"/>
      <c r="Q56" s="306"/>
      <c r="R56" s="306"/>
      <c r="S56" s="306"/>
      <c r="T56" s="306"/>
    </row>
    <row r="57" spans="1:20" ht="13.25" customHeight="1">
      <c r="A57" s="91" t="s">
        <v>3253</v>
      </c>
    </row>
  </sheetData>
  <mergeCells count="18">
    <mergeCell ref="F3:F4"/>
    <mergeCell ref="G3:G4"/>
    <mergeCell ref="A32:B32"/>
    <mergeCell ref="A44:B44"/>
    <mergeCell ref="H3:H4"/>
    <mergeCell ref="I3:I4"/>
    <mergeCell ref="J3:J4"/>
    <mergeCell ref="A5:B5"/>
    <mergeCell ref="A17:B17"/>
    <mergeCell ref="A30:B31"/>
    <mergeCell ref="C30:C31"/>
    <mergeCell ref="D30:D31"/>
    <mergeCell ref="E30:E31"/>
    <mergeCell ref="F30:I30"/>
    <mergeCell ref="A3:B4"/>
    <mergeCell ref="C3:C4"/>
    <mergeCell ref="D3:D4"/>
    <mergeCell ref="E3:E4"/>
  </mergeCells>
  <phoneticPr fontId="3"/>
  <pageMargins left="0.59055118110236227" right="0.78740157480314965" top="0.59055118110236227" bottom="0.59055118110236227" header="0.51181102362204722" footer="0.51181102362204722"/>
  <pageSetup paperSize="9" scale="91"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6C375-B62A-4535-817E-8EBC999FEB69}">
  <sheetPr>
    <pageSetUpPr fitToPage="1"/>
  </sheetPr>
  <dimension ref="A1:L48"/>
  <sheetViews>
    <sheetView view="pageBreakPreview" zoomScaleNormal="100" zoomScaleSheetLayoutView="100" workbookViewId="0"/>
  </sheetViews>
  <sheetFormatPr defaultColWidth="9" defaultRowHeight="13"/>
  <cols>
    <col min="1" max="1" width="3.36328125" style="21" customWidth="1"/>
    <col min="2" max="2" width="14" style="21" customWidth="1"/>
    <col min="3" max="3" width="7.453125" style="21" customWidth="1"/>
    <col min="4" max="4" width="10.6328125" style="21" customWidth="1"/>
    <col min="5" max="5" width="7.453125" style="21" customWidth="1"/>
    <col min="6" max="6" width="9.36328125" style="21" customWidth="1"/>
    <col min="7" max="7" width="7.453125" style="21" customWidth="1"/>
    <col min="8" max="8" width="10" style="21" customWidth="1"/>
    <col min="9" max="9" width="7.90625" style="21" customWidth="1"/>
    <col min="10" max="10" width="11.453125" style="21" customWidth="1"/>
    <col min="11" max="11" width="9" style="21"/>
    <col min="12" max="12" width="10.1796875" style="21" bestFit="1" customWidth="1"/>
    <col min="13" max="16384" width="9" style="21"/>
  </cols>
  <sheetData>
    <row r="1" spans="1:10" ht="19">
      <c r="A1" s="1490" t="s">
        <v>3314</v>
      </c>
      <c r="B1" s="179"/>
      <c r="C1" s="179"/>
      <c r="D1" s="179"/>
      <c r="E1" s="179"/>
      <c r="F1" s="179"/>
      <c r="G1" s="179"/>
      <c r="H1" s="179"/>
      <c r="I1" s="179"/>
      <c r="J1" s="179"/>
    </row>
    <row r="2" spans="1:10" ht="14">
      <c r="A2" s="1491" t="s">
        <v>3315</v>
      </c>
      <c r="B2" s="1491"/>
      <c r="C2" s="1491"/>
      <c r="D2" s="1491"/>
      <c r="E2" s="1491"/>
      <c r="F2" s="1491"/>
      <c r="G2" s="1491"/>
      <c r="H2" s="1491"/>
      <c r="I2" s="1491"/>
      <c r="J2" s="1491"/>
    </row>
    <row r="3" spans="1:10" ht="13.5" thickBot="1">
      <c r="A3" s="1492" t="s">
        <v>3316</v>
      </c>
      <c r="B3" s="1492"/>
      <c r="C3" s="1493"/>
      <c r="D3" s="1493"/>
      <c r="E3" s="1493"/>
      <c r="F3" s="1493"/>
      <c r="G3" s="1493"/>
      <c r="H3" s="1494"/>
      <c r="I3" s="1495"/>
      <c r="J3" s="185" t="s">
        <v>3317</v>
      </c>
    </row>
    <row r="4" spans="1:10" ht="15" customHeight="1">
      <c r="A4" s="3166" t="s">
        <v>3318</v>
      </c>
      <c r="B4" s="3169"/>
      <c r="C4" s="3196" t="s">
        <v>16</v>
      </c>
      <c r="D4" s="3198"/>
      <c r="E4" s="3196" t="s">
        <v>3319</v>
      </c>
      <c r="F4" s="3198"/>
      <c r="G4" s="3196" t="s">
        <v>3320</v>
      </c>
      <c r="H4" s="3198"/>
      <c r="I4" s="3196" t="s">
        <v>3321</v>
      </c>
      <c r="J4" s="3197"/>
    </row>
    <row r="5" spans="1:10" ht="15" customHeight="1">
      <c r="A5" s="3172"/>
      <c r="B5" s="3171"/>
      <c r="C5" s="1496" t="s">
        <v>3322</v>
      </c>
      <c r="D5" s="1496" t="s">
        <v>3323</v>
      </c>
      <c r="E5" s="1496" t="s">
        <v>3322</v>
      </c>
      <c r="F5" s="1496" t="s">
        <v>3323</v>
      </c>
      <c r="G5" s="1496" t="s">
        <v>3322</v>
      </c>
      <c r="H5" s="1496" t="s">
        <v>3323</v>
      </c>
      <c r="I5" s="1496" t="s">
        <v>3322</v>
      </c>
      <c r="J5" s="366" t="s">
        <v>3323</v>
      </c>
    </row>
    <row r="6" spans="1:10" ht="18.75" customHeight="1">
      <c r="A6" s="3710" t="s">
        <v>3324</v>
      </c>
      <c r="B6" s="3711"/>
      <c r="C6" s="1498">
        <v>66344</v>
      </c>
      <c r="D6" s="1499">
        <v>17027257</v>
      </c>
      <c r="E6" s="1499">
        <v>953</v>
      </c>
      <c r="F6" s="1499">
        <v>462219</v>
      </c>
      <c r="G6" s="1499">
        <v>3820</v>
      </c>
      <c r="H6" s="1499">
        <v>1193820</v>
      </c>
      <c r="I6" s="1499">
        <v>61572</v>
      </c>
      <c r="J6" s="1499">
        <v>15371219</v>
      </c>
    </row>
    <row r="7" spans="1:10" ht="18.75" customHeight="1">
      <c r="A7" s="27"/>
      <c r="B7" s="358" t="s">
        <v>3325</v>
      </c>
      <c r="C7" s="1498">
        <v>51236</v>
      </c>
      <c r="D7" s="1499">
        <v>11294625</v>
      </c>
      <c r="E7" s="1499">
        <v>605</v>
      </c>
      <c r="F7" s="1499">
        <v>157941</v>
      </c>
      <c r="G7" s="1499">
        <v>2005</v>
      </c>
      <c r="H7" s="1499">
        <v>699043</v>
      </c>
      <c r="I7" s="1499">
        <v>48627</v>
      </c>
      <c r="J7" s="1499">
        <v>10437641</v>
      </c>
    </row>
    <row r="8" spans="1:10" ht="18.75" customHeight="1">
      <c r="A8" s="27"/>
      <c r="B8" s="358" t="s">
        <v>3326</v>
      </c>
      <c r="C8" s="1498">
        <v>15108</v>
      </c>
      <c r="D8" s="1499">
        <v>5732632</v>
      </c>
      <c r="E8" s="1499">
        <v>348</v>
      </c>
      <c r="F8" s="1499">
        <v>304278</v>
      </c>
      <c r="G8" s="1499">
        <v>1815</v>
      </c>
      <c r="H8" s="1499">
        <v>494777</v>
      </c>
      <c r="I8" s="1499">
        <v>12945</v>
      </c>
      <c r="J8" s="1499">
        <v>4933578</v>
      </c>
    </row>
    <row r="9" spans="1:10" ht="6.9" customHeight="1">
      <c r="A9" s="35"/>
      <c r="B9" s="35"/>
      <c r="C9" s="1500"/>
      <c r="D9" s="1501"/>
      <c r="E9" s="1501"/>
      <c r="F9" s="1501"/>
      <c r="G9" s="1501"/>
      <c r="H9" s="1501"/>
      <c r="I9" s="1501"/>
      <c r="J9" s="1501"/>
    </row>
    <row r="10" spans="1:10" ht="18.75" customHeight="1">
      <c r="A10" s="3710" t="s">
        <v>3327</v>
      </c>
      <c r="B10" s="3711"/>
      <c r="C10" s="1498">
        <v>63116</v>
      </c>
      <c r="D10" s="1499">
        <v>16006971</v>
      </c>
      <c r="E10" s="1499">
        <v>806</v>
      </c>
      <c r="F10" s="1499">
        <v>401479</v>
      </c>
      <c r="G10" s="1499">
        <v>3492</v>
      </c>
      <c r="H10" s="1499">
        <v>1216645</v>
      </c>
      <c r="I10" s="1499">
        <v>58818</v>
      </c>
      <c r="J10" s="1499">
        <v>14388847</v>
      </c>
    </row>
    <row r="11" spans="1:10" ht="18.75" customHeight="1">
      <c r="A11" s="27"/>
      <c r="B11" s="358" t="s">
        <v>3325</v>
      </c>
      <c r="C11" s="1498">
        <v>49189</v>
      </c>
      <c r="D11" s="1499">
        <v>10542255</v>
      </c>
      <c r="E11" s="1499">
        <v>547</v>
      </c>
      <c r="F11" s="1499">
        <v>152569</v>
      </c>
      <c r="G11" s="1499">
        <v>2029</v>
      </c>
      <c r="H11" s="1499">
        <v>702096</v>
      </c>
      <c r="I11" s="1499">
        <v>46613</v>
      </c>
      <c r="J11" s="1499">
        <v>9687590</v>
      </c>
    </row>
    <row r="12" spans="1:10" ht="18.75" customHeight="1">
      <c r="A12" s="27"/>
      <c r="B12" s="358" t="s">
        <v>3326</v>
      </c>
      <c r="C12" s="1498">
        <v>13927</v>
      </c>
      <c r="D12" s="1499">
        <v>5464716</v>
      </c>
      <c r="E12" s="1499">
        <v>259</v>
      </c>
      <c r="F12" s="1499">
        <v>248910</v>
      </c>
      <c r="G12" s="1499">
        <v>1463</v>
      </c>
      <c r="H12" s="1499">
        <v>514549</v>
      </c>
      <c r="I12" s="1499">
        <v>12205</v>
      </c>
      <c r="J12" s="1499">
        <v>4701257</v>
      </c>
    </row>
    <row r="13" spans="1:10" ht="6.9" customHeight="1">
      <c r="A13" s="35"/>
      <c r="B13" s="35"/>
      <c r="C13" s="1502"/>
      <c r="D13" s="36"/>
      <c r="E13" s="36"/>
      <c r="F13" s="36"/>
      <c r="G13" s="36"/>
      <c r="H13" s="36"/>
      <c r="I13" s="36"/>
      <c r="J13" s="36"/>
    </row>
    <row r="14" spans="1:10" ht="18.75" customHeight="1">
      <c r="A14" s="3710" t="s">
        <v>3328</v>
      </c>
      <c r="B14" s="3711"/>
      <c r="C14" s="1498">
        <v>59316</v>
      </c>
      <c r="D14" s="1499">
        <v>16161127</v>
      </c>
      <c r="E14" s="1499">
        <v>776</v>
      </c>
      <c r="F14" s="1499">
        <v>398949</v>
      </c>
      <c r="G14" s="1499">
        <v>3380</v>
      </c>
      <c r="H14" s="1499">
        <v>1163251</v>
      </c>
      <c r="I14" s="1499">
        <v>55160</v>
      </c>
      <c r="J14" s="1499">
        <v>14598927</v>
      </c>
    </row>
    <row r="15" spans="1:10" ht="18.75" customHeight="1">
      <c r="A15" s="1503"/>
      <c r="B15" s="195" t="s">
        <v>3325</v>
      </c>
      <c r="C15" s="1498">
        <v>45535</v>
      </c>
      <c r="D15" s="1499">
        <v>10454082</v>
      </c>
      <c r="E15" s="1499">
        <v>504</v>
      </c>
      <c r="F15" s="1499">
        <v>140864</v>
      </c>
      <c r="G15" s="1499">
        <v>2002</v>
      </c>
      <c r="H15" s="1499">
        <v>705891</v>
      </c>
      <c r="I15" s="1499">
        <v>43029</v>
      </c>
      <c r="J15" s="1499">
        <v>9607327</v>
      </c>
    </row>
    <row r="16" spans="1:10" ht="18.75" customHeight="1">
      <c r="A16" s="1503"/>
      <c r="B16" s="195" t="s">
        <v>3326</v>
      </c>
      <c r="C16" s="1498">
        <v>13781</v>
      </c>
      <c r="D16" s="1499">
        <v>5707045</v>
      </c>
      <c r="E16" s="1499">
        <v>272</v>
      </c>
      <c r="F16" s="1499">
        <v>258085</v>
      </c>
      <c r="G16" s="1499">
        <v>1378</v>
      </c>
      <c r="H16" s="1499">
        <v>457360</v>
      </c>
      <c r="I16" s="1499">
        <v>12131</v>
      </c>
      <c r="J16" s="1499">
        <v>4991600</v>
      </c>
    </row>
    <row r="17" spans="1:12" ht="6.9" customHeight="1">
      <c r="A17" s="1494"/>
      <c r="B17" s="1494"/>
      <c r="C17" s="1500"/>
      <c r="D17" s="1501"/>
      <c r="E17" s="1501"/>
      <c r="F17" s="1501"/>
      <c r="G17" s="1501"/>
      <c r="H17" s="1501"/>
      <c r="I17" s="1501"/>
      <c r="J17" s="1501"/>
    </row>
    <row r="18" spans="1:12" ht="18.75" customHeight="1">
      <c r="A18" s="3710" t="s">
        <v>3329</v>
      </c>
      <c r="B18" s="3711"/>
      <c r="C18" s="1499">
        <v>56391</v>
      </c>
      <c r="D18" s="1499">
        <v>16352784</v>
      </c>
      <c r="E18" s="1499">
        <v>640</v>
      </c>
      <c r="F18" s="1499">
        <v>319858</v>
      </c>
      <c r="G18" s="1499">
        <v>3094</v>
      </c>
      <c r="H18" s="1499">
        <v>1320980</v>
      </c>
      <c r="I18" s="1499">
        <v>52657</v>
      </c>
      <c r="J18" s="1499">
        <v>14711946</v>
      </c>
      <c r="K18" s="1504"/>
      <c r="L18" s="1504"/>
    </row>
    <row r="19" spans="1:12" ht="18.75" customHeight="1">
      <c r="A19" s="27"/>
      <c r="B19" s="358" t="s">
        <v>3325</v>
      </c>
      <c r="C19" s="1498">
        <v>43888</v>
      </c>
      <c r="D19" s="1499">
        <v>10673799</v>
      </c>
      <c r="E19" s="1499">
        <v>428</v>
      </c>
      <c r="F19" s="1499">
        <v>120811</v>
      </c>
      <c r="G19" s="1499">
        <v>1952</v>
      </c>
      <c r="H19" s="1499">
        <v>777572</v>
      </c>
      <c r="I19" s="1499">
        <v>41508</v>
      </c>
      <c r="J19" s="1499">
        <v>9775416</v>
      </c>
      <c r="K19" s="1504"/>
      <c r="L19" s="1504"/>
    </row>
    <row r="20" spans="1:12" ht="18.75" customHeight="1">
      <c r="A20" s="27"/>
      <c r="B20" s="358" t="s">
        <v>3326</v>
      </c>
      <c r="C20" s="1498">
        <v>12503</v>
      </c>
      <c r="D20" s="1499">
        <v>5678985</v>
      </c>
      <c r="E20" s="1499">
        <v>212</v>
      </c>
      <c r="F20" s="1499">
        <v>199047</v>
      </c>
      <c r="G20" s="1499">
        <v>1142</v>
      </c>
      <c r="H20" s="1499">
        <v>543408</v>
      </c>
      <c r="I20" s="1499">
        <v>11149</v>
      </c>
      <c r="J20" s="1499">
        <v>4936530</v>
      </c>
      <c r="K20" s="1504"/>
      <c r="L20" s="1504"/>
    </row>
    <row r="21" spans="1:12" ht="6.9" customHeight="1">
      <c r="A21" s="1494"/>
      <c r="B21" s="1494"/>
      <c r="C21" s="1500"/>
      <c r="D21" s="1501"/>
      <c r="E21" s="1501"/>
      <c r="F21" s="1501"/>
      <c r="G21" s="1501"/>
      <c r="H21" s="1501"/>
      <c r="I21" s="1501"/>
      <c r="J21" s="1501"/>
    </row>
    <row r="22" spans="1:12" ht="18.75" customHeight="1">
      <c r="A22" s="3712" t="s">
        <v>3330</v>
      </c>
      <c r="B22" s="3712"/>
      <c r="C22" s="1506">
        <v>51859</v>
      </c>
      <c r="D22" s="1507">
        <v>17228602</v>
      </c>
      <c r="E22" s="1507">
        <v>604</v>
      </c>
      <c r="F22" s="1507">
        <v>406045</v>
      </c>
      <c r="G22" s="1507">
        <v>2573</v>
      </c>
      <c r="H22" s="1507">
        <v>1211244</v>
      </c>
      <c r="I22" s="1507">
        <v>48683</v>
      </c>
      <c r="J22" s="1507">
        <v>15611313</v>
      </c>
      <c r="K22" s="1504"/>
      <c r="L22" s="1504"/>
    </row>
    <row r="23" spans="1:12" ht="18.75" customHeight="1">
      <c r="A23" s="27"/>
      <c r="B23" s="358" t="s">
        <v>3325</v>
      </c>
      <c r="C23" s="1498">
        <v>41002</v>
      </c>
      <c r="D23" s="1499">
        <v>11532876</v>
      </c>
      <c r="E23" s="1499">
        <v>372</v>
      </c>
      <c r="F23" s="1499">
        <v>119711</v>
      </c>
      <c r="G23" s="1499">
        <v>1734</v>
      </c>
      <c r="H23" s="1499">
        <v>832383</v>
      </c>
      <c r="I23" s="1499">
        <v>38896</v>
      </c>
      <c r="J23" s="1499">
        <v>10580782</v>
      </c>
      <c r="K23" s="1504"/>
      <c r="L23" s="1504"/>
    </row>
    <row r="24" spans="1:12" ht="18.75" customHeight="1" thickBot="1">
      <c r="A24" s="18"/>
      <c r="B24" s="1508" t="s">
        <v>3326</v>
      </c>
      <c r="C24" s="1509">
        <v>10857</v>
      </c>
      <c r="D24" s="1510">
        <v>5695726</v>
      </c>
      <c r="E24" s="1510">
        <v>232</v>
      </c>
      <c r="F24" s="1510">
        <v>286334</v>
      </c>
      <c r="G24" s="1510">
        <v>839</v>
      </c>
      <c r="H24" s="1510">
        <v>378861</v>
      </c>
      <c r="I24" s="1510">
        <v>9787</v>
      </c>
      <c r="J24" s="1510">
        <v>5030531</v>
      </c>
      <c r="K24" s="1504"/>
      <c r="L24" s="1504"/>
    </row>
    <row r="25" spans="1:12">
      <c r="A25" s="1511" t="s">
        <v>3331</v>
      </c>
      <c r="B25" s="1511"/>
      <c r="C25" s="1494"/>
      <c r="D25" s="1494"/>
      <c r="E25" s="1494"/>
      <c r="F25" s="1494"/>
      <c r="G25" s="1494"/>
      <c r="H25" s="1494"/>
      <c r="I25" s="1494"/>
      <c r="J25" s="1494"/>
    </row>
    <row r="26" spans="1:12">
      <c r="A26" s="1511" t="s">
        <v>3332</v>
      </c>
      <c r="B26" s="1512"/>
    </row>
    <row r="28" spans="1:12" ht="19">
      <c r="A28" s="29" t="s">
        <v>3333</v>
      </c>
      <c r="B28" s="30"/>
      <c r="C28" s="30"/>
      <c r="D28" s="30"/>
      <c r="E28" s="30"/>
      <c r="F28" s="30"/>
      <c r="G28" s="30"/>
      <c r="H28" s="30"/>
      <c r="I28" s="30"/>
      <c r="J28" s="36"/>
    </row>
    <row r="29" spans="1:12" ht="14">
      <c r="A29" s="1513" t="s">
        <v>3334</v>
      </c>
      <c r="B29" s="1513"/>
      <c r="C29" s="1514"/>
      <c r="D29" s="1514"/>
      <c r="E29" s="1514"/>
      <c r="F29" s="1514"/>
      <c r="G29" s="1514"/>
      <c r="H29" s="1514"/>
      <c r="I29" s="1514"/>
      <c r="J29" s="36"/>
    </row>
    <row r="30" spans="1:12" ht="13.5" thickBot="1">
      <c r="A30" s="55" t="s">
        <v>3335</v>
      </c>
      <c r="B30" s="39"/>
      <c r="C30" s="39"/>
      <c r="D30" s="39"/>
      <c r="E30" s="39"/>
      <c r="F30" s="5"/>
      <c r="G30" s="36"/>
      <c r="H30" s="39"/>
      <c r="I30" s="39"/>
      <c r="J30" s="18" t="s">
        <v>3317</v>
      </c>
    </row>
    <row r="31" spans="1:12" ht="15" customHeight="1">
      <c r="A31" s="3114" t="s">
        <v>11</v>
      </c>
      <c r="B31" s="3126"/>
      <c r="C31" s="3100" t="s">
        <v>16</v>
      </c>
      <c r="D31" s="3098"/>
      <c r="E31" s="3100" t="s">
        <v>3336</v>
      </c>
      <c r="F31" s="3098"/>
      <c r="G31" s="3100" t="s">
        <v>3337</v>
      </c>
      <c r="H31" s="3098"/>
      <c r="I31" s="3100" t="s">
        <v>3338</v>
      </c>
      <c r="J31" s="3097"/>
    </row>
    <row r="32" spans="1:12" ht="15" customHeight="1">
      <c r="A32" s="3127"/>
      <c r="B32" s="3128"/>
      <c r="C32" s="155" t="s">
        <v>3322</v>
      </c>
      <c r="D32" s="155" t="s">
        <v>3323</v>
      </c>
      <c r="E32" s="155" t="s">
        <v>3322</v>
      </c>
      <c r="F32" s="155" t="s">
        <v>3323</v>
      </c>
      <c r="G32" s="155" t="s">
        <v>3322</v>
      </c>
      <c r="H32" s="155" t="s">
        <v>3323</v>
      </c>
      <c r="I32" s="155" t="s">
        <v>3322</v>
      </c>
      <c r="J32" s="142" t="s">
        <v>3323</v>
      </c>
    </row>
    <row r="33" spans="1:10" ht="23.15" customHeight="1">
      <c r="A33" s="1497" t="s">
        <v>3339</v>
      </c>
      <c r="B33" s="1497"/>
      <c r="C33" s="129">
        <v>13159</v>
      </c>
      <c r="D33" s="1213" t="s">
        <v>3340</v>
      </c>
      <c r="E33" s="1213">
        <v>1426</v>
      </c>
      <c r="F33" s="1213" t="s">
        <v>3341</v>
      </c>
      <c r="G33" s="1213">
        <v>5597</v>
      </c>
      <c r="H33" s="1213" t="s">
        <v>3342</v>
      </c>
      <c r="I33" s="1213">
        <v>6137</v>
      </c>
      <c r="J33" s="1213" t="s">
        <v>3343</v>
      </c>
    </row>
    <row r="34" spans="1:10" ht="23.15" customHeight="1">
      <c r="A34" s="5" t="s">
        <v>3344</v>
      </c>
      <c r="B34" s="5"/>
      <c r="C34" s="129">
        <v>13284</v>
      </c>
      <c r="D34" s="1213" t="s">
        <v>3345</v>
      </c>
      <c r="E34" s="1213">
        <v>1393</v>
      </c>
      <c r="F34" s="1515" t="s">
        <v>3346</v>
      </c>
      <c r="G34" s="1213">
        <v>5551</v>
      </c>
      <c r="H34" s="1213" t="s">
        <v>3347</v>
      </c>
      <c r="I34" s="1213">
        <v>6340</v>
      </c>
      <c r="J34" s="1213" t="s">
        <v>3348</v>
      </c>
    </row>
    <row r="35" spans="1:10" ht="23.15" customHeight="1">
      <c r="A35" s="5" t="s">
        <v>3349</v>
      </c>
      <c r="B35" s="5"/>
      <c r="C35" s="129">
        <v>12072</v>
      </c>
      <c r="D35" s="1213" t="s">
        <v>3350</v>
      </c>
      <c r="E35" s="1213">
        <v>1278</v>
      </c>
      <c r="F35" s="1515" t="s">
        <v>3351</v>
      </c>
      <c r="G35" s="1213">
        <v>4568</v>
      </c>
      <c r="H35" s="1213" t="s">
        <v>3352</v>
      </c>
      <c r="I35" s="1213">
        <v>6226</v>
      </c>
      <c r="J35" s="1213" t="s">
        <v>3353</v>
      </c>
    </row>
    <row r="36" spans="1:10" ht="23.15" customHeight="1">
      <c r="A36" s="5" t="s">
        <v>3354</v>
      </c>
      <c r="B36" s="5"/>
      <c r="C36" s="129">
        <v>11266</v>
      </c>
      <c r="D36" s="1213" t="s">
        <v>3355</v>
      </c>
      <c r="E36" s="1213">
        <v>1174</v>
      </c>
      <c r="F36" s="1515" t="s">
        <v>3356</v>
      </c>
      <c r="G36" s="1213">
        <v>4275</v>
      </c>
      <c r="H36" s="1213" t="s">
        <v>3357</v>
      </c>
      <c r="I36" s="1213">
        <v>5817</v>
      </c>
      <c r="J36" s="1213" t="s">
        <v>3358</v>
      </c>
    </row>
    <row r="37" spans="1:10" ht="23.15" customHeight="1" thickBot="1">
      <c r="A37" s="635" t="s">
        <v>3330</v>
      </c>
      <c r="B37" s="635"/>
      <c r="C37" s="137">
        <v>11682</v>
      </c>
      <c r="D37" s="138">
        <v>17443769</v>
      </c>
      <c r="E37" s="138">
        <v>1228</v>
      </c>
      <c r="F37" s="1516">
        <v>1152621</v>
      </c>
      <c r="G37" s="138">
        <v>4519</v>
      </c>
      <c r="H37" s="138">
        <v>6817309</v>
      </c>
      <c r="I37" s="138">
        <v>5934</v>
      </c>
      <c r="J37" s="138">
        <v>9473839</v>
      </c>
    </row>
    <row r="38" spans="1:10" ht="13.25" customHeight="1">
      <c r="A38" s="1511" t="s">
        <v>3332</v>
      </c>
      <c r="B38" s="263"/>
      <c r="C38" s="1517"/>
      <c r="D38" s="1517"/>
      <c r="E38" s="1517"/>
      <c r="F38" s="1517"/>
      <c r="G38" s="1517"/>
      <c r="H38" s="1517"/>
      <c r="I38" s="1517"/>
      <c r="J38" s="1517"/>
    </row>
    <row r="40" spans="1:10" ht="19">
      <c r="A40" s="1490" t="s">
        <v>3359</v>
      </c>
      <c r="B40" s="179"/>
      <c r="C40" s="179"/>
      <c r="D40" s="179"/>
      <c r="E40" s="179"/>
      <c r="F40" s="176"/>
      <c r="G40" s="176"/>
      <c r="H40" s="176"/>
    </row>
    <row r="41" spans="1:10" ht="14">
      <c r="A41" s="1491" t="s">
        <v>3360</v>
      </c>
      <c r="B41" s="1491"/>
      <c r="C41" s="1518"/>
      <c r="D41" s="1518"/>
      <c r="E41" s="1518"/>
      <c r="F41" s="176"/>
      <c r="G41" s="176"/>
      <c r="H41" s="176"/>
    </row>
    <row r="42" spans="1:10" ht="13.5" thickBot="1">
      <c r="A42" s="1495" t="s">
        <v>3361</v>
      </c>
      <c r="B42" s="1519"/>
      <c r="C42" s="1495"/>
      <c r="D42" s="189"/>
      <c r="E42" s="1495"/>
      <c r="F42" s="1495"/>
      <c r="G42" s="1495"/>
      <c r="H42" s="185" t="s">
        <v>3362</v>
      </c>
    </row>
    <row r="43" spans="1:10" ht="18.75" customHeight="1">
      <c r="A43" s="3197" t="s">
        <v>11</v>
      </c>
      <c r="B43" s="3198"/>
      <c r="C43" s="368" t="s">
        <v>16</v>
      </c>
      <c r="D43" s="370" t="s">
        <v>3363</v>
      </c>
      <c r="E43" s="1520" t="s">
        <v>3364</v>
      </c>
      <c r="F43" s="369" t="s">
        <v>3365</v>
      </c>
      <c r="G43" s="1521" t="s">
        <v>3366</v>
      </c>
      <c r="H43" s="370" t="s">
        <v>22</v>
      </c>
    </row>
    <row r="44" spans="1:10" ht="18.75" customHeight="1">
      <c r="A44" s="1497" t="s">
        <v>3339</v>
      </c>
      <c r="B44" s="1497"/>
      <c r="C44" s="1522">
        <v>10682</v>
      </c>
      <c r="D44" s="149">
        <v>10670</v>
      </c>
      <c r="E44" s="149" t="s">
        <v>717</v>
      </c>
      <c r="F44" s="149" t="s">
        <v>717</v>
      </c>
      <c r="G44" s="149">
        <v>12</v>
      </c>
      <c r="H44" s="12" t="s">
        <v>717</v>
      </c>
      <c r="I44" s="149"/>
      <c r="J44" s="12"/>
    </row>
    <row r="45" spans="1:10" ht="18.75" customHeight="1">
      <c r="A45" s="5" t="s">
        <v>3344</v>
      </c>
      <c r="B45" s="5"/>
      <c r="C45" s="1522">
        <v>11129</v>
      </c>
      <c r="D45" s="149">
        <v>11129</v>
      </c>
      <c r="E45" s="149" t="s">
        <v>717</v>
      </c>
      <c r="F45" s="149" t="s">
        <v>717</v>
      </c>
      <c r="G45" s="149" t="s">
        <v>717</v>
      </c>
      <c r="H45" s="12" t="s">
        <v>717</v>
      </c>
      <c r="I45" s="149"/>
      <c r="J45" s="12"/>
    </row>
    <row r="46" spans="1:10" ht="18.75" customHeight="1">
      <c r="A46" s="5" t="s">
        <v>3349</v>
      </c>
      <c r="B46" s="5"/>
      <c r="C46" s="1522">
        <v>11218</v>
      </c>
      <c r="D46" s="149">
        <v>11218</v>
      </c>
      <c r="E46" s="149" t="s">
        <v>717</v>
      </c>
      <c r="F46" s="149" t="s">
        <v>717</v>
      </c>
      <c r="G46" s="149" t="s">
        <v>717</v>
      </c>
      <c r="H46" s="12" t="s">
        <v>717</v>
      </c>
      <c r="I46" s="149"/>
      <c r="J46" s="12"/>
    </row>
    <row r="47" spans="1:10" ht="18.75" customHeight="1">
      <c r="A47" s="5" t="s">
        <v>3354</v>
      </c>
      <c r="B47" s="5"/>
      <c r="C47" s="1522">
        <v>11379</v>
      </c>
      <c r="D47" s="149">
        <v>11377</v>
      </c>
      <c r="E47" s="149" t="s">
        <v>717</v>
      </c>
      <c r="F47" s="149" t="s">
        <v>717</v>
      </c>
      <c r="G47" s="149">
        <v>2</v>
      </c>
      <c r="H47" s="12" t="s">
        <v>717</v>
      </c>
      <c r="I47" s="149"/>
      <c r="J47" s="12"/>
    </row>
    <row r="48" spans="1:10" ht="18.75" customHeight="1" thickBot="1">
      <c r="A48" s="635" t="s">
        <v>3330</v>
      </c>
      <c r="B48" s="635"/>
      <c r="C48" s="364">
        <v>11253</v>
      </c>
      <c r="D48" s="365">
        <v>11253</v>
      </c>
      <c r="E48" s="365" t="s">
        <v>345</v>
      </c>
      <c r="F48" s="365" t="s">
        <v>345</v>
      </c>
      <c r="G48" s="365" t="s">
        <v>345</v>
      </c>
      <c r="H48" s="1523" t="s">
        <v>345</v>
      </c>
      <c r="I48" s="1524"/>
      <c r="J48" s="136"/>
    </row>
  </sheetData>
  <mergeCells count="16">
    <mergeCell ref="I4:J4"/>
    <mergeCell ref="E31:F31"/>
    <mergeCell ref="G31:H31"/>
    <mergeCell ref="I31:J31"/>
    <mergeCell ref="A43:B43"/>
    <mergeCell ref="A10:B10"/>
    <mergeCell ref="A14:B14"/>
    <mergeCell ref="A18:B18"/>
    <mergeCell ref="A22:B22"/>
    <mergeCell ref="A31:B32"/>
    <mergeCell ref="C31:D31"/>
    <mergeCell ref="A6:B6"/>
    <mergeCell ref="A4:B5"/>
    <mergeCell ref="C4:D4"/>
    <mergeCell ref="E4:F4"/>
    <mergeCell ref="G4:H4"/>
  </mergeCells>
  <phoneticPr fontId="3"/>
  <pageMargins left="0.78740157480314965" right="0.59055118110236227" top="0.59055118110236227" bottom="0.59055118110236227" header="0.51181102362204722" footer="0.51181102362204722"/>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12D27-48AC-46A1-ABDF-E506E0B39F26}">
  <dimension ref="A1"/>
  <sheetViews>
    <sheetView view="pageBreakPreview" zoomScaleNormal="100" zoomScaleSheetLayoutView="100" workbookViewId="0">
      <selection activeCell="R10" sqref="R10"/>
    </sheetView>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731DF-FC16-4B78-A771-71BF7075585B}">
  <dimension ref="A1:R50"/>
  <sheetViews>
    <sheetView view="pageBreakPreview" zoomScale="115" zoomScaleNormal="100" zoomScaleSheetLayoutView="115" workbookViewId="0">
      <pane xSplit="2" ySplit="9" topLeftCell="C10" activePane="bottomRight" state="frozen"/>
      <selection activeCell="R10" sqref="R10"/>
      <selection pane="topRight" activeCell="R10" sqref="R10"/>
      <selection pane="bottomLeft" activeCell="R10" sqref="R10"/>
      <selection pane="bottomRight" activeCell="R10" sqref="R10"/>
    </sheetView>
  </sheetViews>
  <sheetFormatPr defaultColWidth="9" defaultRowHeight="12"/>
  <cols>
    <col min="1" max="1" width="4.08984375" style="59" customWidth="1"/>
    <col min="2" max="2" width="26.6328125" style="59" customWidth="1"/>
    <col min="3" max="3" width="9.08984375" style="59" customWidth="1"/>
    <col min="4" max="6" width="9.6328125" style="59" customWidth="1"/>
    <col min="7" max="7" width="9.08984375" style="59" customWidth="1"/>
    <col min="8" max="8" width="8.90625" style="59" customWidth="1"/>
    <col min="9" max="9" width="5.6328125" style="59" customWidth="1"/>
    <col min="10" max="10" width="3.6328125" style="59" customWidth="1"/>
    <col min="11" max="13" width="12.1796875" style="59" customWidth="1"/>
    <col min="14" max="14" width="13.08984375" style="59" customWidth="1"/>
    <col min="15" max="15" width="13.90625" style="59" bestFit="1" customWidth="1"/>
    <col min="16" max="16" width="10.1796875" style="59" customWidth="1"/>
    <col min="17" max="17" width="16.81640625" style="59" customWidth="1"/>
    <col min="18" max="16384" width="9" style="59"/>
  </cols>
  <sheetData>
    <row r="1" spans="1:18" ht="21" customHeight="1">
      <c r="A1" s="56" t="s">
        <v>3367</v>
      </c>
      <c r="C1"/>
      <c r="D1"/>
      <c r="E1"/>
      <c r="F1"/>
      <c r="G1"/>
      <c r="H1"/>
      <c r="I1" s="753"/>
      <c r="J1" s="753"/>
      <c r="K1" s="753"/>
      <c r="L1" s="79"/>
      <c r="M1" s="79"/>
      <c r="N1" s="79"/>
    </row>
    <row r="2" spans="1:18" ht="21" customHeight="1">
      <c r="A2" s="56" t="s">
        <v>3368</v>
      </c>
      <c r="C2"/>
      <c r="D2"/>
      <c r="E2"/>
      <c r="F2"/>
      <c r="G2"/>
      <c r="H2"/>
      <c r="I2" s="753"/>
      <c r="J2" s="753"/>
      <c r="K2" s="753"/>
      <c r="L2" s="79"/>
      <c r="M2" s="79"/>
      <c r="N2" s="79"/>
    </row>
    <row r="3" spans="1:18" ht="13.5" customHeight="1">
      <c r="A3" s="56"/>
      <c r="C3"/>
      <c r="D3"/>
      <c r="E3"/>
      <c r="F3"/>
      <c r="G3"/>
      <c r="H3"/>
      <c r="I3" s="753"/>
      <c r="J3" s="753"/>
      <c r="K3" s="753"/>
      <c r="L3" s="79"/>
      <c r="M3" s="79"/>
      <c r="N3" s="79"/>
      <c r="Q3" s="60" t="s">
        <v>3369</v>
      </c>
    </row>
    <row r="4" spans="1:18" ht="13.5" customHeight="1">
      <c r="A4" s="56"/>
      <c r="C4"/>
      <c r="D4"/>
      <c r="E4"/>
      <c r="F4"/>
      <c r="G4"/>
      <c r="H4"/>
      <c r="I4" s="753"/>
      <c r="J4" s="753"/>
      <c r="K4" s="753"/>
      <c r="L4" s="79"/>
      <c r="M4" s="79"/>
      <c r="N4" s="79"/>
      <c r="Q4" s="60" t="s">
        <v>3370</v>
      </c>
    </row>
    <row r="5" spans="1:18" ht="13.5" customHeight="1">
      <c r="O5" s="60"/>
      <c r="Q5" s="60" t="s">
        <v>3371</v>
      </c>
    </row>
    <row r="6" spans="1:18" ht="13.5" customHeight="1" thickBot="1">
      <c r="A6" s="118" t="s">
        <v>3372</v>
      </c>
      <c r="B6" s="1525"/>
      <c r="C6" s="1525"/>
      <c r="D6" s="118"/>
      <c r="E6" s="342"/>
      <c r="G6" s="342"/>
      <c r="Q6" s="60" t="s">
        <v>3373</v>
      </c>
    </row>
    <row r="7" spans="1:18" ht="18.899999999999999" customHeight="1">
      <c r="A7" s="3233" t="s">
        <v>3374</v>
      </c>
      <c r="B7" s="3715"/>
      <c r="C7" s="3232" t="s">
        <v>3375</v>
      </c>
      <c r="D7" s="378"/>
      <c r="E7" s="378"/>
      <c r="F7" s="95"/>
      <c r="G7" s="3293" t="s">
        <v>3376</v>
      </c>
      <c r="H7" s="3243" t="s">
        <v>3377</v>
      </c>
      <c r="I7" s="99"/>
      <c r="J7" s="99"/>
      <c r="K7" s="3234" t="s">
        <v>3378</v>
      </c>
      <c r="L7" s="3246" t="s">
        <v>3379</v>
      </c>
      <c r="M7" s="3246" t="s">
        <v>3380</v>
      </c>
      <c r="N7" s="3246" t="s">
        <v>3381</v>
      </c>
      <c r="O7" s="3719" t="s">
        <v>3382</v>
      </c>
      <c r="P7" s="3722" t="s">
        <v>3383</v>
      </c>
      <c r="Q7" s="3243" t="s">
        <v>3384</v>
      </c>
    </row>
    <row r="8" spans="1:18" ht="18.899999999999999" customHeight="1">
      <c r="A8" s="3106"/>
      <c r="B8" s="3494"/>
      <c r="C8" s="3312"/>
      <c r="D8" s="3392" t="s">
        <v>3385</v>
      </c>
      <c r="E8" s="3392" t="s">
        <v>3386</v>
      </c>
      <c r="F8" s="3270" t="s">
        <v>3387</v>
      </c>
      <c r="G8" s="3717"/>
      <c r="H8" s="3312"/>
      <c r="I8" s="54"/>
      <c r="J8" s="54"/>
      <c r="K8" s="3106"/>
      <c r="L8" s="3717"/>
      <c r="M8" s="3717"/>
      <c r="N8" s="3294"/>
      <c r="O8" s="3720"/>
      <c r="P8" s="3723"/>
      <c r="Q8" s="3713"/>
    </row>
    <row r="9" spans="1:18" ht="18.899999999999999" customHeight="1">
      <c r="A9" s="3716"/>
      <c r="B9" s="3285"/>
      <c r="C9" s="3313"/>
      <c r="D9" s="3248"/>
      <c r="E9" s="3248"/>
      <c r="F9" s="3266"/>
      <c r="G9" s="3286"/>
      <c r="H9" s="3313"/>
      <c r="I9" s="54"/>
      <c r="J9" s="54"/>
      <c r="K9" s="3716"/>
      <c r="L9" s="3286"/>
      <c r="M9" s="3286"/>
      <c r="N9" s="3250"/>
      <c r="O9" s="3721"/>
      <c r="P9" s="3724"/>
      <c r="Q9" s="3714"/>
    </row>
    <row r="10" spans="1:18" ht="21.9" customHeight="1">
      <c r="A10" s="61" t="s">
        <v>3388</v>
      </c>
      <c r="B10" s="114"/>
      <c r="C10" s="521">
        <v>1210</v>
      </c>
      <c r="D10" s="521">
        <v>975</v>
      </c>
      <c r="E10" s="521">
        <v>223</v>
      </c>
      <c r="F10" s="521">
        <v>12</v>
      </c>
      <c r="G10" s="521">
        <v>39411</v>
      </c>
      <c r="H10" s="521">
        <v>187</v>
      </c>
      <c r="I10" s="521"/>
      <c r="J10" s="521"/>
      <c r="K10" s="521">
        <v>17374605</v>
      </c>
      <c r="L10" s="521">
        <v>133434816</v>
      </c>
      <c r="M10" s="521">
        <v>193753966</v>
      </c>
      <c r="N10" s="521">
        <v>59147694</v>
      </c>
      <c r="O10" s="407">
        <v>53356047</v>
      </c>
      <c r="P10" s="521">
        <v>52781030</v>
      </c>
      <c r="Q10" s="115" t="s">
        <v>3389</v>
      </c>
    </row>
    <row r="11" spans="1:18" s="486" customFormat="1" ht="21.9" customHeight="1">
      <c r="A11" s="61" t="s">
        <v>3390</v>
      </c>
      <c r="B11" s="114"/>
      <c r="C11" s="406">
        <v>1181</v>
      </c>
      <c r="D11" s="1526">
        <v>941</v>
      </c>
      <c r="E11" s="1526">
        <v>227</v>
      </c>
      <c r="F11" s="1526">
        <v>13</v>
      </c>
      <c r="G11" s="521">
        <v>40126</v>
      </c>
      <c r="H11" s="521">
        <v>140</v>
      </c>
      <c r="I11" s="521"/>
      <c r="J11" s="521"/>
      <c r="K11" s="407">
        <v>17611618</v>
      </c>
      <c r="L11" s="407">
        <v>133090193</v>
      </c>
      <c r="M11" s="407">
        <v>172585652</v>
      </c>
      <c r="N11" s="407">
        <v>40533068</v>
      </c>
      <c r="O11" s="407">
        <v>37236957</v>
      </c>
      <c r="P11" s="1526">
        <v>52104210</v>
      </c>
      <c r="Q11" s="115" t="s">
        <v>3391</v>
      </c>
    </row>
    <row r="12" spans="1:18" s="486" customFormat="1" ht="21.9" customHeight="1">
      <c r="A12" s="61" t="s">
        <v>3392</v>
      </c>
      <c r="B12" s="114"/>
      <c r="C12" s="521">
        <v>1140</v>
      </c>
      <c r="D12" s="521">
        <v>902</v>
      </c>
      <c r="E12" s="521">
        <v>225</v>
      </c>
      <c r="F12" s="521">
        <v>13</v>
      </c>
      <c r="G12" s="521">
        <v>40355</v>
      </c>
      <c r="H12" s="521">
        <v>180</v>
      </c>
      <c r="I12" s="521"/>
      <c r="J12" s="521"/>
      <c r="K12" s="521">
        <v>17855631</v>
      </c>
      <c r="L12" s="521">
        <v>136718223</v>
      </c>
      <c r="M12" s="521">
        <v>179302207</v>
      </c>
      <c r="N12" s="521">
        <v>43530942</v>
      </c>
      <c r="O12" s="407">
        <v>37786471</v>
      </c>
      <c r="P12" s="521">
        <v>53866585</v>
      </c>
      <c r="Q12" s="115" t="s">
        <v>3393</v>
      </c>
    </row>
    <row r="13" spans="1:18" s="486" customFormat="1" ht="21.9" customHeight="1">
      <c r="A13" s="61" t="s">
        <v>3394</v>
      </c>
      <c r="B13" s="305"/>
      <c r="C13" s="406">
        <v>1106</v>
      </c>
      <c r="D13" s="521">
        <v>861</v>
      </c>
      <c r="E13" s="521">
        <v>233</v>
      </c>
      <c r="F13" s="521">
        <v>12</v>
      </c>
      <c r="G13" s="521">
        <v>40012</v>
      </c>
      <c r="H13" s="521">
        <v>88</v>
      </c>
      <c r="I13" s="521"/>
      <c r="J13" s="521"/>
      <c r="K13" s="521">
        <v>17899383</v>
      </c>
      <c r="L13" s="521">
        <v>134832781</v>
      </c>
      <c r="M13" s="521">
        <v>171635066</v>
      </c>
      <c r="N13" s="521">
        <v>38258631</v>
      </c>
      <c r="O13" s="407">
        <v>34260620</v>
      </c>
      <c r="P13" s="521">
        <v>60980631</v>
      </c>
      <c r="Q13" s="115" t="s">
        <v>3395</v>
      </c>
    </row>
    <row r="14" spans="1:18" s="486" customFormat="1" ht="21.9" customHeight="1">
      <c r="A14" s="739" t="s">
        <v>3396</v>
      </c>
      <c r="B14" s="306"/>
      <c r="C14" s="550">
        <v>1136</v>
      </c>
      <c r="D14" s="1527">
        <v>890</v>
      </c>
      <c r="E14" s="1528">
        <v>234</v>
      </c>
      <c r="F14" s="1528">
        <v>12</v>
      </c>
      <c r="G14" s="1528">
        <v>37420</v>
      </c>
      <c r="H14" s="862">
        <v>201</v>
      </c>
      <c r="I14" s="551"/>
      <c r="J14" s="551"/>
      <c r="K14" s="551">
        <v>17127726</v>
      </c>
      <c r="L14" s="551">
        <v>107832508</v>
      </c>
      <c r="M14" s="551">
        <v>149619276</v>
      </c>
      <c r="N14" s="551">
        <v>42246434</v>
      </c>
      <c r="O14" s="551">
        <v>33799281</v>
      </c>
      <c r="P14" s="1529">
        <v>62183445</v>
      </c>
      <c r="Q14" s="1530" t="s">
        <v>3397</v>
      </c>
    </row>
    <row r="15" spans="1:18" ht="21.9" customHeight="1">
      <c r="B15" s="329"/>
      <c r="C15" s="1531" t="s">
        <v>3398</v>
      </c>
      <c r="D15" s="521"/>
      <c r="E15" s="521"/>
      <c r="F15" s="521"/>
      <c r="G15" s="60"/>
      <c r="H15" s="60"/>
      <c r="I15" s="407"/>
      <c r="J15" s="407"/>
      <c r="K15" s="407" t="s">
        <v>3398</v>
      </c>
      <c r="L15" s="407" t="s">
        <v>3398</v>
      </c>
      <c r="M15" s="407" t="s">
        <v>3398</v>
      </c>
      <c r="N15" s="407" t="s">
        <v>3398</v>
      </c>
      <c r="O15" s="1532" t="s">
        <v>3398</v>
      </c>
      <c r="P15" s="60"/>
      <c r="Q15" s="75"/>
    </row>
    <row r="16" spans="1:18" ht="21.9" customHeight="1">
      <c r="A16" s="113" t="s">
        <v>2722</v>
      </c>
      <c r="B16" s="74" t="s">
        <v>3399</v>
      </c>
      <c r="C16" s="1533">
        <v>87</v>
      </c>
      <c r="D16" s="521" t="s">
        <v>717</v>
      </c>
      <c r="E16" s="521" t="s">
        <v>717</v>
      </c>
      <c r="F16" s="407" t="s">
        <v>717</v>
      </c>
      <c r="G16" s="521">
        <v>3768</v>
      </c>
      <c r="H16" s="521">
        <v>93</v>
      </c>
      <c r="I16" s="407"/>
      <c r="J16" s="407"/>
      <c r="K16" s="521">
        <v>1198723</v>
      </c>
      <c r="L16" s="407">
        <v>5753036</v>
      </c>
      <c r="M16" s="1533">
        <v>9909635</v>
      </c>
      <c r="N16" s="1533">
        <v>3834214</v>
      </c>
      <c r="O16" s="1533">
        <v>3525137</v>
      </c>
      <c r="P16" s="407" t="s">
        <v>345</v>
      </c>
      <c r="Q16" s="1534" t="s">
        <v>3400</v>
      </c>
      <c r="R16" s="521"/>
    </row>
    <row r="17" spans="1:18" ht="21.9" customHeight="1">
      <c r="A17" s="60" t="s">
        <v>2724</v>
      </c>
      <c r="B17" s="74" t="s">
        <v>3401</v>
      </c>
      <c r="C17" s="1533">
        <v>9</v>
      </c>
      <c r="D17" s="521" t="s">
        <v>717</v>
      </c>
      <c r="E17" s="521" t="s">
        <v>717</v>
      </c>
      <c r="F17" s="407" t="s">
        <v>345</v>
      </c>
      <c r="G17" s="521">
        <v>114</v>
      </c>
      <c r="H17" s="521">
        <v>1</v>
      </c>
      <c r="I17" s="407"/>
      <c r="J17" s="407"/>
      <c r="K17" s="521">
        <v>39168</v>
      </c>
      <c r="L17" s="407">
        <v>649785</v>
      </c>
      <c r="M17" s="1533">
        <v>862229</v>
      </c>
      <c r="N17" s="1533">
        <v>191989</v>
      </c>
      <c r="O17" s="1533">
        <v>191989</v>
      </c>
      <c r="P17" s="407" t="s">
        <v>345</v>
      </c>
      <c r="Q17" s="1535">
        <v>10</v>
      </c>
      <c r="R17" s="407"/>
    </row>
    <row r="18" spans="1:18" ht="21.9" customHeight="1">
      <c r="A18" s="60" t="s">
        <v>2726</v>
      </c>
      <c r="B18" s="74" t="s">
        <v>3402</v>
      </c>
      <c r="C18" s="1533">
        <v>176</v>
      </c>
      <c r="D18" s="521" t="s">
        <v>717</v>
      </c>
      <c r="E18" s="521" t="s">
        <v>717</v>
      </c>
      <c r="F18" s="407" t="s">
        <v>717</v>
      </c>
      <c r="G18" s="521">
        <v>3588</v>
      </c>
      <c r="H18" s="521">
        <v>12</v>
      </c>
      <c r="I18" s="407"/>
      <c r="J18" s="407"/>
      <c r="K18" s="521">
        <v>1049363</v>
      </c>
      <c r="L18" s="407">
        <v>3462351</v>
      </c>
      <c r="M18" s="1533">
        <v>6723800</v>
      </c>
      <c r="N18" s="1533">
        <v>2994898</v>
      </c>
      <c r="O18" s="1533">
        <v>2864987</v>
      </c>
      <c r="P18" s="407" t="s">
        <v>345</v>
      </c>
      <c r="Q18" s="1535">
        <v>11</v>
      </c>
      <c r="R18" s="1536"/>
    </row>
    <row r="19" spans="1:18" ht="21.9" customHeight="1">
      <c r="A19" s="60" t="s">
        <v>2728</v>
      </c>
      <c r="B19" s="74" t="s">
        <v>3403</v>
      </c>
      <c r="C19" s="1533">
        <v>29</v>
      </c>
      <c r="D19" s="521" t="s">
        <v>717</v>
      </c>
      <c r="E19" s="521" t="s">
        <v>717</v>
      </c>
      <c r="F19" s="407" t="s">
        <v>717</v>
      </c>
      <c r="G19" s="521">
        <v>628</v>
      </c>
      <c r="H19" s="521">
        <v>0</v>
      </c>
      <c r="I19" s="407"/>
      <c r="J19" s="407"/>
      <c r="K19" s="521">
        <v>234840</v>
      </c>
      <c r="L19" s="407">
        <v>860881</v>
      </c>
      <c r="M19" s="1533">
        <v>1439685</v>
      </c>
      <c r="N19" s="1533">
        <v>527832</v>
      </c>
      <c r="O19" s="1533">
        <v>458554</v>
      </c>
      <c r="P19" s="407" t="s">
        <v>345</v>
      </c>
      <c r="Q19" s="1535">
        <v>12</v>
      </c>
      <c r="R19" s="1536"/>
    </row>
    <row r="20" spans="1:18" ht="21.9" customHeight="1">
      <c r="A20" s="60" t="s">
        <v>2730</v>
      </c>
      <c r="B20" s="74" t="s">
        <v>3404</v>
      </c>
      <c r="C20" s="1533">
        <v>41</v>
      </c>
      <c r="D20" s="521" t="s">
        <v>717</v>
      </c>
      <c r="E20" s="521" t="s">
        <v>717</v>
      </c>
      <c r="F20" s="407" t="s">
        <v>717</v>
      </c>
      <c r="G20" s="521">
        <v>498</v>
      </c>
      <c r="H20" s="521">
        <v>3</v>
      </c>
      <c r="I20" s="407"/>
      <c r="J20" s="407"/>
      <c r="K20" s="521">
        <v>164668</v>
      </c>
      <c r="L20" s="407">
        <v>319098</v>
      </c>
      <c r="M20" s="1533">
        <v>611715</v>
      </c>
      <c r="N20" s="1533">
        <v>267013</v>
      </c>
      <c r="O20" s="1533">
        <v>262284</v>
      </c>
      <c r="P20" s="407" t="s">
        <v>345</v>
      </c>
      <c r="Q20" s="1535">
        <v>13</v>
      </c>
      <c r="R20" s="1536"/>
    </row>
    <row r="21" spans="1:18" ht="21.9" customHeight="1">
      <c r="A21" s="60" t="s">
        <v>479</v>
      </c>
      <c r="B21" s="74" t="s">
        <v>3405</v>
      </c>
      <c r="C21" s="1533">
        <v>14</v>
      </c>
      <c r="D21" s="521" t="s">
        <v>717</v>
      </c>
      <c r="E21" s="521" t="s">
        <v>717</v>
      </c>
      <c r="F21" s="407" t="s">
        <v>717</v>
      </c>
      <c r="G21" s="521">
        <v>202</v>
      </c>
      <c r="H21" s="521">
        <v>1</v>
      </c>
      <c r="I21" s="407"/>
      <c r="J21" s="407"/>
      <c r="K21" s="521">
        <v>68951</v>
      </c>
      <c r="L21" s="407">
        <v>235013</v>
      </c>
      <c r="M21" s="1533">
        <v>398659</v>
      </c>
      <c r="N21" s="1533">
        <v>149149</v>
      </c>
      <c r="O21" s="1533">
        <v>147960</v>
      </c>
      <c r="P21" s="407" t="s">
        <v>345</v>
      </c>
      <c r="Q21" s="1535">
        <v>14</v>
      </c>
      <c r="R21" s="1536"/>
    </row>
    <row r="22" spans="1:18" ht="21.9" customHeight="1">
      <c r="A22" s="60" t="s">
        <v>2733</v>
      </c>
      <c r="B22" s="74" t="s">
        <v>3406</v>
      </c>
      <c r="C22" s="1533">
        <v>39</v>
      </c>
      <c r="D22" s="521" t="s">
        <v>717</v>
      </c>
      <c r="E22" s="521" t="s">
        <v>717</v>
      </c>
      <c r="F22" s="407" t="s">
        <v>717</v>
      </c>
      <c r="G22" s="521">
        <v>891</v>
      </c>
      <c r="H22" s="521">
        <v>2</v>
      </c>
      <c r="I22" s="407"/>
      <c r="J22" s="407"/>
      <c r="K22" s="521">
        <v>345631</v>
      </c>
      <c r="L22" s="407">
        <v>564602</v>
      </c>
      <c r="M22" s="1533">
        <v>1356021</v>
      </c>
      <c r="N22" s="1533">
        <v>720481</v>
      </c>
      <c r="O22" s="1533">
        <v>578766</v>
      </c>
      <c r="P22" s="407" t="s">
        <v>345</v>
      </c>
      <c r="Q22" s="1535">
        <v>15</v>
      </c>
      <c r="R22" s="1536"/>
    </row>
    <row r="23" spans="1:18" ht="21.9" customHeight="1">
      <c r="A23" s="60" t="s">
        <v>2735</v>
      </c>
      <c r="B23" s="74" t="s">
        <v>3407</v>
      </c>
      <c r="C23" s="1533">
        <v>17</v>
      </c>
      <c r="D23" s="521" t="s">
        <v>717</v>
      </c>
      <c r="E23" s="521" t="s">
        <v>717</v>
      </c>
      <c r="F23" s="407" t="s">
        <v>717</v>
      </c>
      <c r="G23" s="521">
        <v>794</v>
      </c>
      <c r="H23" s="521">
        <v>0</v>
      </c>
      <c r="I23" s="407"/>
      <c r="J23" s="407"/>
      <c r="K23" s="521">
        <v>447295</v>
      </c>
      <c r="L23" s="407">
        <v>2692141</v>
      </c>
      <c r="M23" s="1533">
        <v>4936748</v>
      </c>
      <c r="N23" s="1533">
        <v>2112769</v>
      </c>
      <c r="O23" s="1533">
        <v>1921816</v>
      </c>
      <c r="P23" s="407" t="s">
        <v>345</v>
      </c>
      <c r="Q23" s="1535">
        <v>16</v>
      </c>
      <c r="R23" s="1536"/>
    </row>
    <row r="24" spans="1:18" ht="21.9" customHeight="1">
      <c r="A24" s="60" t="s">
        <v>2737</v>
      </c>
      <c r="B24" s="74" t="s">
        <v>3408</v>
      </c>
      <c r="C24" s="1533">
        <v>3</v>
      </c>
      <c r="D24" s="521" t="s">
        <v>717</v>
      </c>
      <c r="E24" s="521" t="s">
        <v>717</v>
      </c>
      <c r="F24" s="407" t="s">
        <v>717</v>
      </c>
      <c r="G24" s="521">
        <v>34</v>
      </c>
      <c r="H24" s="521">
        <v>0</v>
      </c>
      <c r="I24" s="407"/>
      <c r="J24" s="407"/>
      <c r="K24" s="521">
        <v>18311</v>
      </c>
      <c r="L24" s="407">
        <v>86617</v>
      </c>
      <c r="M24" s="407">
        <v>179391</v>
      </c>
      <c r="N24" s="407">
        <v>84738</v>
      </c>
      <c r="O24" s="407">
        <v>84738</v>
      </c>
      <c r="P24" s="407" t="s">
        <v>345</v>
      </c>
      <c r="Q24" s="1535">
        <v>17</v>
      </c>
      <c r="R24" s="1536"/>
    </row>
    <row r="25" spans="1:18" ht="21.9" customHeight="1">
      <c r="A25" s="60" t="s">
        <v>2739</v>
      </c>
      <c r="B25" s="692" t="s">
        <v>3409</v>
      </c>
      <c r="C25" s="1533">
        <v>62</v>
      </c>
      <c r="D25" s="521" t="s">
        <v>717</v>
      </c>
      <c r="E25" s="521" t="s">
        <v>717</v>
      </c>
      <c r="F25" s="407" t="s">
        <v>717</v>
      </c>
      <c r="G25" s="521">
        <v>2514</v>
      </c>
      <c r="H25" s="521">
        <v>19</v>
      </c>
      <c r="I25" s="407"/>
      <c r="J25" s="407"/>
      <c r="K25" s="521">
        <v>906632</v>
      </c>
      <c r="L25" s="407">
        <v>4020237</v>
      </c>
      <c r="M25" s="1533">
        <v>7964025</v>
      </c>
      <c r="N25" s="1533">
        <v>3613185</v>
      </c>
      <c r="O25" s="1533">
        <v>3270146</v>
      </c>
      <c r="P25" s="407" t="s">
        <v>345</v>
      </c>
      <c r="Q25" s="1535">
        <v>18</v>
      </c>
      <c r="R25" s="1536"/>
    </row>
    <row r="26" spans="1:18" ht="21.9" customHeight="1">
      <c r="A26" s="60" t="s">
        <v>2741</v>
      </c>
      <c r="B26" s="74" t="s">
        <v>3410</v>
      </c>
      <c r="C26" s="1533">
        <v>14</v>
      </c>
      <c r="D26" s="521" t="s">
        <v>717</v>
      </c>
      <c r="E26" s="521" t="s">
        <v>717</v>
      </c>
      <c r="F26" s="407" t="s">
        <v>717</v>
      </c>
      <c r="G26" s="521">
        <v>831</v>
      </c>
      <c r="H26" s="521">
        <v>0</v>
      </c>
      <c r="I26" s="407"/>
      <c r="J26" s="407"/>
      <c r="K26" s="521">
        <v>460911</v>
      </c>
      <c r="L26" s="407">
        <v>1461893</v>
      </c>
      <c r="M26" s="1533">
        <v>2707849</v>
      </c>
      <c r="N26" s="1533">
        <v>1137412</v>
      </c>
      <c r="O26" s="1533">
        <v>1020856</v>
      </c>
      <c r="P26" s="407" t="s">
        <v>345</v>
      </c>
      <c r="Q26" s="1535">
        <v>19</v>
      </c>
      <c r="R26" s="1536"/>
    </row>
    <row r="27" spans="1:18" ht="21.9" customHeight="1">
      <c r="A27" s="60" t="s">
        <v>487</v>
      </c>
      <c r="B27" s="74" t="s">
        <v>3411</v>
      </c>
      <c r="C27" s="1533">
        <v>28</v>
      </c>
      <c r="D27" s="521" t="s">
        <v>717</v>
      </c>
      <c r="E27" s="521" t="s">
        <v>717</v>
      </c>
      <c r="F27" s="407" t="s">
        <v>717</v>
      </c>
      <c r="G27" s="521">
        <v>456</v>
      </c>
      <c r="H27" s="521">
        <v>11</v>
      </c>
      <c r="I27" s="407"/>
      <c r="J27" s="407"/>
      <c r="K27" s="521">
        <v>186157</v>
      </c>
      <c r="L27" s="407">
        <v>408096</v>
      </c>
      <c r="M27" s="1533">
        <v>1151179</v>
      </c>
      <c r="N27" s="1533">
        <v>677387</v>
      </c>
      <c r="O27" s="1533">
        <v>667090</v>
      </c>
      <c r="P27" s="407" t="s">
        <v>345</v>
      </c>
      <c r="Q27" s="1535">
        <v>21</v>
      </c>
      <c r="R27" s="1536"/>
    </row>
    <row r="28" spans="1:18" ht="21.9" customHeight="1">
      <c r="A28" s="60" t="s">
        <v>2746</v>
      </c>
      <c r="B28" s="74" t="s">
        <v>3412</v>
      </c>
      <c r="C28" s="1533">
        <v>50</v>
      </c>
      <c r="D28" s="521" t="s">
        <v>717</v>
      </c>
      <c r="E28" s="521" t="s">
        <v>717</v>
      </c>
      <c r="F28" s="407" t="s">
        <v>717</v>
      </c>
      <c r="G28" s="521">
        <v>6683</v>
      </c>
      <c r="H28" s="521">
        <v>2</v>
      </c>
      <c r="I28" s="407"/>
      <c r="J28" s="407"/>
      <c r="K28" s="521">
        <v>3815021</v>
      </c>
      <c r="L28" s="407">
        <v>65202475</v>
      </c>
      <c r="M28" s="1533">
        <v>64784821</v>
      </c>
      <c r="N28" s="1537">
        <v>2654289</v>
      </c>
      <c r="O28" s="1537">
        <v>-2716694</v>
      </c>
      <c r="P28" s="407" t="s">
        <v>345</v>
      </c>
      <c r="Q28" s="1535">
        <v>22</v>
      </c>
      <c r="R28" s="1536"/>
    </row>
    <row r="29" spans="1:18" ht="21.9" customHeight="1">
      <c r="A29" s="60" t="s">
        <v>2748</v>
      </c>
      <c r="B29" s="74" t="s">
        <v>3413</v>
      </c>
      <c r="C29" s="1533">
        <v>13</v>
      </c>
      <c r="D29" s="521" t="s">
        <v>717</v>
      </c>
      <c r="E29" s="521" t="s">
        <v>717</v>
      </c>
      <c r="F29" s="407" t="s">
        <v>717</v>
      </c>
      <c r="G29" s="521">
        <v>166</v>
      </c>
      <c r="H29" s="521">
        <v>1</v>
      </c>
      <c r="I29" s="407"/>
      <c r="J29" s="407"/>
      <c r="K29" s="521">
        <v>66817</v>
      </c>
      <c r="L29" s="407">
        <v>73912</v>
      </c>
      <c r="M29" s="1533">
        <v>239551</v>
      </c>
      <c r="N29" s="1533">
        <v>150677</v>
      </c>
      <c r="O29" s="1533">
        <v>149848</v>
      </c>
      <c r="P29" s="60" t="s">
        <v>345</v>
      </c>
      <c r="Q29" s="1535">
        <v>23</v>
      </c>
      <c r="R29" s="1536"/>
    </row>
    <row r="30" spans="1:18" ht="21.9" customHeight="1">
      <c r="A30" s="60" t="s">
        <v>2750</v>
      </c>
      <c r="B30" s="74" t="s">
        <v>3414</v>
      </c>
      <c r="C30" s="1533">
        <v>148</v>
      </c>
      <c r="D30" s="521" t="s">
        <v>717</v>
      </c>
      <c r="E30" s="521" t="s">
        <v>717</v>
      </c>
      <c r="F30" s="407" t="s">
        <v>717</v>
      </c>
      <c r="G30" s="521">
        <v>2261</v>
      </c>
      <c r="H30" s="521">
        <v>19</v>
      </c>
      <c r="I30" s="407"/>
      <c r="J30" s="407"/>
      <c r="K30" s="521">
        <v>992820</v>
      </c>
      <c r="L30" s="407">
        <v>1752521</v>
      </c>
      <c r="M30" s="1533">
        <v>4066806</v>
      </c>
      <c r="N30" s="1533">
        <v>2114974</v>
      </c>
      <c r="O30" s="1533">
        <v>2017064</v>
      </c>
      <c r="P30" s="407" t="s">
        <v>345</v>
      </c>
      <c r="Q30" s="1535">
        <v>24</v>
      </c>
      <c r="R30" s="1536"/>
    </row>
    <row r="31" spans="1:18" ht="21.9" customHeight="1">
      <c r="A31" s="60" t="s">
        <v>2752</v>
      </c>
      <c r="B31" s="74" t="s">
        <v>3415</v>
      </c>
      <c r="C31" s="1533">
        <v>62</v>
      </c>
      <c r="D31" s="521" t="s">
        <v>717</v>
      </c>
      <c r="E31" s="521" t="s">
        <v>717</v>
      </c>
      <c r="F31" s="407" t="s">
        <v>717</v>
      </c>
      <c r="G31" s="521">
        <v>2202</v>
      </c>
      <c r="H31" s="521">
        <v>8</v>
      </c>
      <c r="I31" s="407"/>
      <c r="J31" s="407"/>
      <c r="K31" s="521">
        <v>1045326</v>
      </c>
      <c r="L31" s="407">
        <v>3426264</v>
      </c>
      <c r="M31" s="1533">
        <v>7078156</v>
      </c>
      <c r="N31" s="1533">
        <v>3327348</v>
      </c>
      <c r="O31" s="1533">
        <v>3054367</v>
      </c>
      <c r="P31" s="407" t="s">
        <v>345</v>
      </c>
      <c r="Q31" s="1535">
        <v>25</v>
      </c>
      <c r="R31" s="1536"/>
    </row>
    <row r="32" spans="1:18" ht="21.9" customHeight="1">
      <c r="A32" s="60" t="s">
        <v>2754</v>
      </c>
      <c r="B32" s="74" t="s">
        <v>3416</v>
      </c>
      <c r="C32" s="1533">
        <v>150</v>
      </c>
      <c r="D32" s="407" t="s">
        <v>717</v>
      </c>
      <c r="E32" s="407" t="s">
        <v>717</v>
      </c>
      <c r="F32" s="407" t="s">
        <v>717</v>
      </c>
      <c r="G32" s="407">
        <v>4037</v>
      </c>
      <c r="H32" s="407">
        <v>12</v>
      </c>
      <c r="I32" s="407"/>
      <c r="J32" s="407"/>
      <c r="K32" s="521">
        <v>1986874</v>
      </c>
      <c r="L32" s="407">
        <v>6221276</v>
      </c>
      <c r="M32" s="1533">
        <v>10628172</v>
      </c>
      <c r="N32" s="1533">
        <v>4157132</v>
      </c>
      <c r="O32" s="1533">
        <v>3673809</v>
      </c>
      <c r="P32" s="407" t="s">
        <v>345</v>
      </c>
      <c r="Q32" s="1535">
        <v>26</v>
      </c>
      <c r="R32" s="1536"/>
    </row>
    <row r="33" spans="1:17" ht="21.9" customHeight="1">
      <c r="A33" s="60" t="s">
        <v>2756</v>
      </c>
      <c r="B33" s="74" t="s">
        <v>3417</v>
      </c>
      <c r="C33" s="1533">
        <v>7</v>
      </c>
      <c r="D33" s="407" t="s">
        <v>717</v>
      </c>
      <c r="E33" s="407" t="s">
        <v>717</v>
      </c>
      <c r="F33" s="407" t="s">
        <v>717</v>
      </c>
      <c r="G33" s="407">
        <v>167</v>
      </c>
      <c r="H33" s="407">
        <v>0</v>
      </c>
      <c r="I33" s="407"/>
      <c r="J33" s="407"/>
      <c r="K33" s="521">
        <v>81267</v>
      </c>
      <c r="L33" s="407">
        <v>19240</v>
      </c>
      <c r="M33" s="1533">
        <v>214114</v>
      </c>
      <c r="N33" s="1533">
        <v>177219</v>
      </c>
      <c r="O33" s="1533">
        <v>172974</v>
      </c>
      <c r="P33" s="407" t="s">
        <v>345</v>
      </c>
      <c r="Q33" s="1535">
        <v>27</v>
      </c>
    </row>
    <row r="34" spans="1:17" ht="21.9" customHeight="1">
      <c r="A34" s="60" t="s">
        <v>483</v>
      </c>
      <c r="B34" s="692" t="s">
        <v>3418</v>
      </c>
      <c r="C34" s="1533">
        <v>14</v>
      </c>
      <c r="D34" s="407" t="s">
        <v>717</v>
      </c>
      <c r="E34" s="407" t="s">
        <v>717</v>
      </c>
      <c r="F34" s="407" t="s">
        <v>717</v>
      </c>
      <c r="G34" s="407">
        <v>1310</v>
      </c>
      <c r="H34" s="407">
        <v>0</v>
      </c>
      <c r="I34" s="407"/>
      <c r="J34" s="407"/>
      <c r="K34" s="521">
        <v>860089</v>
      </c>
      <c r="L34" s="407">
        <v>1703076</v>
      </c>
      <c r="M34" s="1533">
        <v>6842776</v>
      </c>
      <c r="N34" s="1533">
        <v>5009854</v>
      </c>
      <c r="O34" s="1533">
        <v>5076932</v>
      </c>
      <c r="P34" s="407" t="s">
        <v>345</v>
      </c>
      <c r="Q34" s="1535">
        <v>28</v>
      </c>
    </row>
    <row r="35" spans="1:17" ht="21.9" customHeight="1">
      <c r="A35" s="60" t="s">
        <v>2759</v>
      </c>
      <c r="B35" s="74" t="s">
        <v>3419</v>
      </c>
      <c r="C35" s="1533">
        <v>58</v>
      </c>
      <c r="D35" s="443" t="s">
        <v>717</v>
      </c>
      <c r="E35" s="443" t="s">
        <v>717</v>
      </c>
      <c r="F35" s="407" t="s">
        <v>717</v>
      </c>
      <c r="G35" s="443">
        <v>3058</v>
      </c>
      <c r="H35" s="443">
        <v>7</v>
      </c>
      <c r="I35" s="407"/>
      <c r="J35" s="407"/>
      <c r="K35" s="521">
        <v>1690522</v>
      </c>
      <c r="L35" s="407">
        <v>3935286</v>
      </c>
      <c r="M35" s="1533">
        <v>7810335</v>
      </c>
      <c r="N35" s="1533">
        <v>3629886</v>
      </c>
      <c r="O35" s="1533">
        <v>3321608</v>
      </c>
      <c r="P35" s="407" t="s">
        <v>345</v>
      </c>
      <c r="Q35" s="1535">
        <v>29</v>
      </c>
    </row>
    <row r="36" spans="1:17" ht="21.9" customHeight="1">
      <c r="A36" s="60" t="s">
        <v>2761</v>
      </c>
      <c r="B36" s="74" t="s">
        <v>3420</v>
      </c>
      <c r="C36" s="1533">
        <v>3</v>
      </c>
      <c r="D36" s="443" t="s">
        <v>717</v>
      </c>
      <c r="E36" s="443" t="s">
        <v>717</v>
      </c>
      <c r="F36" s="407" t="s">
        <v>717</v>
      </c>
      <c r="G36" s="443">
        <v>148</v>
      </c>
      <c r="H36" s="443">
        <v>0</v>
      </c>
      <c r="I36" s="407"/>
      <c r="J36" s="407"/>
      <c r="K36" s="521">
        <v>48951</v>
      </c>
      <c r="L36" s="407">
        <v>42445</v>
      </c>
      <c r="M36" s="407">
        <v>116924</v>
      </c>
      <c r="N36" s="407">
        <v>68020</v>
      </c>
      <c r="O36" s="407">
        <v>65720</v>
      </c>
      <c r="P36" s="407" t="s">
        <v>345</v>
      </c>
      <c r="Q36" s="1535">
        <v>30</v>
      </c>
    </row>
    <row r="37" spans="1:17" ht="21.9" customHeight="1">
      <c r="A37" s="60" t="s">
        <v>2763</v>
      </c>
      <c r="B37" s="74" t="s">
        <v>3421</v>
      </c>
      <c r="C37" s="1533">
        <v>83</v>
      </c>
      <c r="D37" s="443" t="s">
        <v>717</v>
      </c>
      <c r="E37" s="443" t="s">
        <v>717</v>
      </c>
      <c r="F37" s="407" t="s">
        <v>717</v>
      </c>
      <c r="G37" s="443">
        <v>2495</v>
      </c>
      <c r="H37" s="443">
        <v>10</v>
      </c>
      <c r="I37" s="407"/>
      <c r="J37" s="407"/>
      <c r="K37" s="521">
        <v>1144565</v>
      </c>
      <c r="L37" s="407">
        <v>4168804</v>
      </c>
      <c r="M37" s="1533">
        <v>7841701</v>
      </c>
      <c r="N37" s="1533">
        <v>3722745</v>
      </c>
      <c r="O37" s="1533">
        <v>3104144</v>
      </c>
      <c r="P37" s="407" t="s">
        <v>345</v>
      </c>
      <c r="Q37" s="1535">
        <v>31</v>
      </c>
    </row>
    <row r="38" spans="1:17" ht="21.9" customHeight="1" thickBot="1">
      <c r="A38" s="299" t="s">
        <v>2765</v>
      </c>
      <c r="B38" s="105" t="s">
        <v>3422</v>
      </c>
      <c r="C38" s="741">
        <v>29</v>
      </c>
      <c r="D38" s="1538" t="s">
        <v>345</v>
      </c>
      <c r="E38" s="1538" t="s">
        <v>345</v>
      </c>
      <c r="F38" s="701" t="s">
        <v>345</v>
      </c>
      <c r="G38" s="1538">
        <v>575</v>
      </c>
      <c r="H38" s="1538">
        <v>0</v>
      </c>
      <c r="I38" s="407"/>
      <c r="J38" s="407"/>
      <c r="K38" s="701">
        <v>274824</v>
      </c>
      <c r="L38" s="701">
        <v>773459</v>
      </c>
      <c r="M38" s="1539">
        <v>1754984</v>
      </c>
      <c r="N38" s="1539">
        <v>923223</v>
      </c>
      <c r="O38" s="1539">
        <v>885186</v>
      </c>
      <c r="P38" s="701" t="s">
        <v>345</v>
      </c>
      <c r="Q38" s="1540">
        <v>32</v>
      </c>
    </row>
    <row r="39" spans="1:17" ht="13.5" customHeight="1">
      <c r="A39" s="503" t="s">
        <v>3423</v>
      </c>
    </row>
    <row r="40" spans="1:17" ht="37.25" customHeight="1">
      <c r="A40" s="3718" t="s">
        <v>3424</v>
      </c>
      <c r="B40" s="3362"/>
      <c r="C40" s="3362"/>
      <c r="D40" s="3362"/>
      <c r="E40" s="3362"/>
      <c r="F40" s="3362"/>
      <c r="G40" s="3362"/>
      <c r="H40" s="3362"/>
    </row>
    <row r="41" spans="1:17" ht="16.5" customHeight="1">
      <c r="A41" s="503" t="s">
        <v>3425</v>
      </c>
      <c r="P41" s="419"/>
    </row>
    <row r="42" spans="1:17">
      <c r="A42" s="116" t="s">
        <v>3426</v>
      </c>
    </row>
    <row r="50" spans="15:15">
      <c r="O50" s="419"/>
    </row>
  </sheetData>
  <mergeCells count="15">
    <mergeCell ref="A40:H40"/>
    <mergeCell ref="M7:M9"/>
    <mergeCell ref="N7:N9"/>
    <mergeCell ref="O7:O9"/>
    <mergeCell ref="P7:P9"/>
    <mergeCell ref="Q7:Q9"/>
    <mergeCell ref="D8:D9"/>
    <mergeCell ref="E8:E9"/>
    <mergeCell ref="F8:F9"/>
    <mergeCell ref="A7:B9"/>
    <mergeCell ref="C7:C9"/>
    <mergeCell ref="G7:G9"/>
    <mergeCell ref="H7:H9"/>
    <mergeCell ref="K7:K9"/>
    <mergeCell ref="L7:L9"/>
  </mergeCells>
  <phoneticPr fontId="3"/>
  <conditionalFormatting sqref="D11:F11">
    <cfRule type="expression" dxfId="5" priority="2" stopIfTrue="1">
      <formula>$D11=0</formula>
    </cfRule>
  </conditionalFormatting>
  <conditionalFormatting sqref="E14:G14 P14">
    <cfRule type="expression" dxfId="4" priority="4" stopIfTrue="1">
      <formula>$G14=0</formula>
    </cfRule>
  </conditionalFormatting>
  <conditionalFormatting sqref="P11">
    <cfRule type="expression" dxfId="3" priority="1" stopIfTrue="1">
      <formula>$D11=0</formula>
    </cfRule>
  </conditionalFormatting>
  <conditionalFormatting sqref="R18:R26 R28:R32">
    <cfRule type="expression" dxfId="2" priority="3" stopIfTrue="1">
      <formula>$D17=0</formula>
    </cfRule>
  </conditionalFormatting>
  <conditionalFormatting sqref="R27">
    <cfRule type="expression" dxfId="1" priority="5" stopIfTrue="1">
      <formula>#REF!=0</formula>
    </cfRule>
  </conditionalFormatting>
  <printOptions horizontalCentered="1" verticalCentered="1"/>
  <pageMargins left="0.59055118110236227" right="0.59055118110236227" top="0.39370078740157483" bottom="0.31496062992125984" header="0.31496062992125984" footer="0.35433070866141736"/>
  <pageSetup paperSize="9" scale="97" orientation="portrait" r:id="rId1"/>
  <headerFooter alignWithMargins="0"/>
  <colBreaks count="1" manualBreakCount="1">
    <brk id="9"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6465-1724-411E-9764-9CEBCA8ED8C2}">
  <dimension ref="A1:V50"/>
  <sheetViews>
    <sheetView view="pageBreakPreview" zoomScaleNormal="100" zoomScaleSheetLayoutView="100" workbookViewId="0">
      <pane xSplit="2" ySplit="9" topLeftCell="C10" activePane="bottomRight" state="frozen"/>
      <selection activeCell="R10" sqref="R10"/>
      <selection pane="topRight" activeCell="R10" sqref="R10"/>
      <selection pane="bottomLeft" activeCell="R10" sqref="R10"/>
      <selection pane="bottomRight" activeCell="R10" sqref="R10"/>
    </sheetView>
  </sheetViews>
  <sheetFormatPr defaultColWidth="9" defaultRowHeight="12"/>
  <cols>
    <col min="1" max="1" width="3.1796875" style="59" customWidth="1"/>
    <col min="2" max="2" width="26.1796875" style="59" customWidth="1"/>
    <col min="3" max="3" width="6.08984375" style="59" customWidth="1"/>
    <col min="4" max="4" width="7.36328125" style="59" customWidth="1"/>
    <col min="5" max="5" width="7.08984375" style="59" customWidth="1"/>
    <col min="6" max="7" width="6.90625" style="59" customWidth="1"/>
    <col min="8" max="8" width="5.36328125" style="60" customWidth="1"/>
    <col min="9" max="10" width="4.36328125" style="59" customWidth="1"/>
    <col min="11" max="11" width="10.36328125" style="59" customWidth="1"/>
    <col min="12" max="12" width="3.81640625" style="59" customWidth="1"/>
    <col min="13" max="13" width="11.1796875" style="59" customWidth="1"/>
    <col min="14" max="14" width="10.90625" style="59" customWidth="1"/>
    <col min="15" max="15" width="11.08984375" style="59" customWidth="1"/>
    <col min="16" max="16" width="10.1796875" style="59" customWidth="1"/>
    <col min="17" max="17" width="7.81640625" style="59" customWidth="1"/>
    <col min="18" max="18" width="10.08984375" style="59" customWidth="1"/>
    <col min="19" max="19" width="13.453125" style="59" customWidth="1"/>
    <col min="20" max="20" width="15.6328125" style="59" customWidth="1"/>
    <col min="21" max="21" width="9" style="59"/>
    <col min="22" max="22" width="9.453125" style="59" bestFit="1" customWidth="1"/>
    <col min="23" max="16384" width="9" style="59"/>
  </cols>
  <sheetData>
    <row r="1" spans="1:20" ht="21" customHeight="1">
      <c r="A1" s="56" t="s">
        <v>3427</v>
      </c>
      <c r="D1" s="847"/>
      <c r="E1" s="847"/>
      <c r="F1" s="847"/>
      <c r="G1" s="847"/>
      <c r="H1" s="847"/>
      <c r="I1" s="847"/>
      <c r="J1" s="847"/>
      <c r="K1" s="753"/>
      <c r="L1" s="847"/>
      <c r="M1" s="61"/>
      <c r="N1" s="61"/>
      <c r="O1" s="61"/>
    </row>
    <row r="2" spans="1:20" ht="21" customHeight="1">
      <c r="A2" s="56" t="s">
        <v>3428</v>
      </c>
      <c r="B2" s="859"/>
      <c r="T2" s="1541" t="s">
        <v>3369</v>
      </c>
    </row>
    <row r="3" spans="1:20" ht="12.75" customHeight="1">
      <c r="A3" s="56"/>
      <c r="B3" s="859"/>
      <c r="T3" s="1541" t="s">
        <v>3370</v>
      </c>
    </row>
    <row r="4" spans="1:20" ht="13.5" customHeight="1">
      <c r="A4" s="56"/>
      <c r="B4" s="859"/>
      <c r="T4" s="60" t="s">
        <v>3371</v>
      </c>
    </row>
    <row r="5" spans="1:20" ht="13.5" customHeight="1" thickBot="1">
      <c r="A5" s="342" t="s">
        <v>3429</v>
      </c>
      <c r="C5" s="342"/>
      <c r="D5" s="342"/>
      <c r="E5" s="342"/>
      <c r="F5" s="342"/>
      <c r="G5" s="342"/>
      <c r="H5" s="299"/>
      <c r="I5" s="342"/>
      <c r="J5" s="342"/>
      <c r="K5" s="342"/>
      <c r="M5" s="342"/>
      <c r="N5" s="342"/>
      <c r="O5" s="342"/>
      <c r="P5" s="342"/>
      <c r="Q5" s="342"/>
      <c r="R5" s="299"/>
      <c r="S5" s="299"/>
      <c r="T5" s="299" t="s">
        <v>3373</v>
      </c>
    </row>
    <row r="6" spans="1:20" ht="15" customHeight="1">
      <c r="A6" s="3233" t="s">
        <v>3430</v>
      </c>
      <c r="B6" s="3242"/>
      <c r="C6" s="3246" t="s">
        <v>3431</v>
      </c>
      <c r="D6" s="3117" t="s">
        <v>3432</v>
      </c>
      <c r="E6" s="3118"/>
      <c r="F6" s="3118"/>
      <c r="G6" s="3118"/>
      <c r="H6" s="3118"/>
      <c r="I6" s="3118"/>
      <c r="J6" s="3120"/>
      <c r="K6" s="3288" t="s">
        <v>3433</v>
      </c>
      <c r="L6" s="99"/>
      <c r="M6" s="3235" t="s">
        <v>3434</v>
      </c>
      <c r="N6" s="3117" t="s">
        <v>3435</v>
      </c>
      <c r="O6" s="3118"/>
      <c r="P6" s="3118"/>
      <c r="Q6" s="3118"/>
      <c r="R6" s="3120"/>
      <c r="S6" s="3725" t="s">
        <v>3436</v>
      </c>
      <c r="T6" s="3243" t="s">
        <v>3437</v>
      </c>
    </row>
    <row r="7" spans="1:20" ht="17.25" customHeight="1">
      <c r="A7" s="3273"/>
      <c r="B7" s="3244"/>
      <c r="C7" s="3247"/>
      <c r="D7" s="3249" t="s">
        <v>1393</v>
      </c>
      <c r="E7" s="3270" t="s">
        <v>3438</v>
      </c>
      <c r="F7" s="3263"/>
      <c r="G7" s="3491"/>
      <c r="H7" s="3270" t="s">
        <v>3439</v>
      </c>
      <c r="I7" s="3259"/>
      <c r="J7" s="3258"/>
      <c r="K7" s="3288"/>
      <c r="L7" s="319"/>
      <c r="M7" s="3239"/>
      <c r="N7" s="3392" t="s">
        <v>3440</v>
      </c>
      <c r="O7" s="3392" t="s">
        <v>3441</v>
      </c>
      <c r="P7" s="3392" t="s">
        <v>3442</v>
      </c>
      <c r="Q7" s="3392" t="s">
        <v>3443</v>
      </c>
      <c r="R7" s="3392" t="s">
        <v>3444</v>
      </c>
      <c r="S7" s="3726"/>
      <c r="T7" s="3238"/>
    </row>
    <row r="8" spans="1:20" ht="19.5" customHeight="1">
      <c r="A8" s="3273"/>
      <c r="B8" s="3244"/>
      <c r="C8" s="3247"/>
      <c r="D8" s="3294"/>
      <c r="E8" s="3240"/>
      <c r="F8" s="3241"/>
      <c r="G8" s="3245"/>
      <c r="H8" s="3266"/>
      <c r="I8" s="3236"/>
      <c r="J8" s="3237"/>
      <c r="K8" s="3288"/>
      <c r="L8" s="319"/>
      <c r="M8" s="3239"/>
      <c r="N8" s="3247"/>
      <c r="O8" s="3247"/>
      <c r="P8" s="3247"/>
      <c r="Q8" s="3247"/>
      <c r="R8" s="3247"/>
      <c r="S8" s="3726"/>
      <c r="T8" s="3238"/>
    </row>
    <row r="9" spans="1:20" ht="17.25" customHeight="1">
      <c r="A9" s="3241"/>
      <c r="B9" s="3245"/>
      <c r="C9" s="3248"/>
      <c r="D9" s="3250"/>
      <c r="E9" s="302" t="s">
        <v>1393</v>
      </c>
      <c r="F9" s="302" t="s">
        <v>752</v>
      </c>
      <c r="G9" s="302" t="s">
        <v>753</v>
      </c>
      <c r="H9" s="1542" t="s">
        <v>1393</v>
      </c>
      <c r="I9" s="302" t="s">
        <v>752</v>
      </c>
      <c r="J9" s="302" t="s">
        <v>753</v>
      </c>
      <c r="K9" s="3236"/>
      <c r="L9" s="99"/>
      <c r="M9" s="3237"/>
      <c r="N9" s="3248"/>
      <c r="O9" s="3248"/>
      <c r="P9" s="3248"/>
      <c r="Q9" s="3248"/>
      <c r="R9" s="3248"/>
      <c r="S9" s="3726"/>
      <c r="T9" s="3266"/>
    </row>
    <row r="10" spans="1:20" ht="17.25" customHeight="1">
      <c r="A10" s="3116" t="s">
        <v>3388</v>
      </c>
      <c r="B10" s="3119"/>
      <c r="C10" s="1543">
        <v>1210</v>
      </c>
      <c r="D10" s="407">
        <v>39411</v>
      </c>
      <c r="E10" s="407">
        <v>39332</v>
      </c>
      <c r="F10" s="407">
        <v>28282</v>
      </c>
      <c r="G10" s="407">
        <v>11050</v>
      </c>
      <c r="H10" s="407">
        <v>79</v>
      </c>
      <c r="I10" s="407">
        <v>58</v>
      </c>
      <c r="J10" s="407">
        <v>21</v>
      </c>
      <c r="K10" s="1544">
        <v>17374605</v>
      </c>
      <c r="L10" s="407"/>
      <c r="M10" s="1544">
        <v>133434816</v>
      </c>
      <c r="N10" s="1544">
        <v>193753966</v>
      </c>
      <c r="O10" s="1544">
        <v>168131982</v>
      </c>
      <c r="P10" s="1544">
        <v>8563585</v>
      </c>
      <c r="Q10" s="1544">
        <v>8338</v>
      </c>
      <c r="R10" s="1544">
        <v>17050061</v>
      </c>
      <c r="S10" s="407">
        <v>53356047</v>
      </c>
      <c r="T10" s="1545" t="s">
        <v>3445</v>
      </c>
    </row>
    <row r="11" spans="1:20" ht="17.25" customHeight="1">
      <c r="A11" s="3116" t="s">
        <v>3390</v>
      </c>
      <c r="B11" s="3119"/>
      <c r="C11" s="406">
        <v>1181</v>
      </c>
      <c r="D11" s="407">
        <v>40126</v>
      </c>
      <c r="E11" s="990">
        <v>40049</v>
      </c>
      <c r="F11" s="990">
        <v>28588</v>
      </c>
      <c r="G11" s="990">
        <v>11461</v>
      </c>
      <c r="H11" s="521">
        <v>77</v>
      </c>
      <c r="I11" s="407">
        <v>55</v>
      </c>
      <c r="J11" s="407">
        <v>22</v>
      </c>
      <c r="K11" s="407">
        <v>17611618</v>
      </c>
      <c r="L11" s="407"/>
      <c r="M11" s="407">
        <v>133090193</v>
      </c>
      <c r="N11" s="407">
        <v>172585652</v>
      </c>
      <c r="O11" s="407">
        <v>146299796</v>
      </c>
      <c r="P11" s="407">
        <v>8271242</v>
      </c>
      <c r="Q11" s="407">
        <v>14998</v>
      </c>
      <c r="R11" s="407">
        <v>17999616</v>
      </c>
      <c r="S11" s="407">
        <v>37236957</v>
      </c>
      <c r="T11" s="1545" t="s">
        <v>3446</v>
      </c>
    </row>
    <row r="12" spans="1:20" ht="17.25" customHeight="1">
      <c r="A12" s="3116" t="s">
        <v>3447</v>
      </c>
      <c r="B12" s="3119"/>
      <c r="C12" s="1543">
        <v>1140</v>
      </c>
      <c r="D12" s="407">
        <v>40355</v>
      </c>
      <c r="E12" s="407">
        <v>40298</v>
      </c>
      <c r="F12" s="407">
        <v>28783</v>
      </c>
      <c r="G12" s="407">
        <v>11515</v>
      </c>
      <c r="H12" s="407">
        <v>57</v>
      </c>
      <c r="I12" s="407">
        <v>40</v>
      </c>
      <c r="J12" s="407">
        <v>17</v>
      </c>
      <c r="K12" s="1544">
        <v>17855631</v>
      </c>
      <c r="L12" s="407"/>
      <c r="M12" s="1544">
        <v>136718223</v>
      </c>
      <c r="N12" s="1544">
        <v>179302207</v>
      </c>
      <c r="O12" s="1544">
        <v>152988904</v>
      </c>
      <c r="P12" s="1544">
        <v>8237172</v>
      </c>
      <c r="Q12" s="1544">
        <v>17522</v>
      </c>
      <c r="R12" s="1544">
        <v>18058609</v>
      </c>
      <c r="S12" s="407">
        <v>37786471</v>
      </c>
      <c r="T12" s="1545" t="s">
        <v>3448</v>
      </c>
    </row>
    <row r="13" spans="1:20" ht="17.25" customHeight="1">
      <c r="A13" s="61" t="s">
        <v>3449</v>
      </c>
      <c r="B13" s="355"/>
      <c r="C13" s="1544">
        <v>1106</v>
      </c>
      <c r="D13" s="407">
        <v>40012</v>
      </c>
      <c r="E13" s="407">
        <v>39966</v>
      </c>
      <c r="F13" s="407">
        <v>28422</v>
      </c>
      <c r="G13" s="407">
        <v>11544</v>
      </c>
      <c r="H13" s="407">
        <v>46</v>
      </c>
      <c r="I13" s="407">
        <v>34</v>
      </c>
      <c r="J13" s="407">
        <v>12</v>
      </c>
      <c r="K13" s="1544">
        <v>17899383</v>
      </c>
      <c r="L13" s="407"/>
      <c r="M13" s="1544">
        <v>134832781</v>
      </c>
      <c r="N13" s="1544">
        <v>171635066</v>
      </c>
      <c r="O13" s="1544">
        <v>146145022</v>
      </c>
      <c r="P13" s="1544">
        <v>8134350</v>
      </c>
      <c r="Q13" s="1544">
        <v>17233</v>
      </c>
      <c r="R13" s="1544">
        <v>17338461</v>
      </c>
      <c r="S13" s="407">
        <v>34260620</v>
      </c>
      <c r="T13" s="1545" t="s">
        <v>3450</v>
      </c>
    </row>
    <row r="14" spans="1:20" s="306" customFormat="1" ht="17.25" customHeight="1">
      <c r="A14" s="3377" t="s">
        <v>3451</v>
      </c>
      <c r="B14" s="3508"/>
      <c r="C14" s="551">
        <v>1136</v>
      </c>
      <c r="D14" s="551">
        <v>37420</v>
      </c>
      <c r="E14" s="551">
        <f>SUM(E16:E18)</f>
        <v>37420</v>
      </c>
      <c r="F14" s="551">
        <f>SUM(F16:F18)</f>
        <v>26869</v>
      </c>
      <c r="G14" s="551">
        <f>SUM(G16:G18)</f>
        <v>10551</v>
      </c>
      <c r="H14" s="521" t="s">
        <v>345</v>
      </c>
      <c r="I14" s="521" t="s">
        <v>345</v>
      </c>
      <c r="J14" s="521" t="s">
        <v>345</v>
      </c>
      <c r="K14" s="740">
        <v>17127726</v>
      </c>
      <c r="L14" s="740"/>
      <c r="M14" s="740">
        <v>107832508</v>
      </c>
      <c r="N14" s="740">
        <v>149619276</v>
      </c>
      <c r="O14" s="740">
        <v>131302871</v>
      </c>
      <c r="P14" s="740">
        <v>8609395</v>
      </c>
      <c r="Q14" s="740" t="s">
        <v>345</v>
      </c>
      <c r="R14" s="740">
        <v>9707010</v>
      </c>
      <c r="S14" s="551">
        <v>33799281</v>
      </c>
      <c r="T14" s="1546" t="s">
        <v>3452</v>
      </c>
    </row>
    <row r="15" spans="1:20" s="306" customFormat="1" ht="6.9" customHeight="1">
      <c r="A15" s="507"/>
      <c r="B15" s="1547"/>
      <c r="C15" s="1548"/>
      <c r="D15" s="1532"/>
      <c r="E15" s="1532"/>
      <c r="F15" s="1532"/>
      <c r="G15" s="1532"/>
      <c r="H15" s="1549"/>
      <c r="I15" s="1532"/>
      <c r="J15" s="1532"/>
      <c r="K15" s="1532"/>
      <c r="L15" s="1532"/>
      <c r="M15" s="1532"/>
      <c r="N15" s="1533"/>
      <c r="O15" s="1533"/>
      <c r="P15" s="1533"/>
      <c r="Q15" s="1533"/>
      <c r="R15" s="1533"/>
      <c r="S15" s="1532"/>
      <c r="T15" s="117"/>
    </row>
    <row r="16" spans="1:20" ht="17.25" customHeight="1">
      <c r="B16" s="428" t="s">
        <v>3453</v>
      </c>
      <c r="C16" s="406">
        <v>460</v>
      </c>
      <c r="D16" s="407">
        <v>2867</v>
      </c>
      <c r="E16" s="990">
        <f t="shared" ref="E16:E18" si="0">SUM(F16:G16)</f>
        <v>2867</v>
      </c>
      <c r="F16" s="990">
        <v>1863</v>
      </c>
      <c r="G16" s="990">
        <v>1004</v>
      </c>
      <c r="H16" s="521" t="s">
        <v>345</v>
      </c>
      <c r="I16" s="521" t="s">
        <v>345</v>
      </c>
      <c r="J16" s="521" t="s">
        <v>345</v>
      </c>
      <c r="K16" s="407">
        <v>967783</v>
      </c>
      <c r="M16" s="407">
        <v>1342927</v>
      </c>
      <c r="N16" s="407">
        <f>'[1]第7-1表'!$W$165</f>
        <v>3954690</v>
      </c>
      <c r="O16" s="407">
        <f>'[1]第7-1表'!$X$165</f>
        <v>2740491</v>
      </c>
      <c r="P16" s="407">
        <f>'[1]第7-1表'!$Y$165</f>
        <v>884055</v>
      </c>
      <c r="Q16" s="407" t="s">
        <v>345</v>
      </c>
      <c r="R16" s="407">
        <f>'[1]第7-1表'!$Z$165</f>
        <v>330144</v>
      </c>
      <c r="S16" s="1550">
        <f>'[1]第7-1表'!$AB$165</f>
        <v>2038767</v>
      </c>
      <c r="T16" s="117" t="s">
        <v>3454</v>
      </c>
    </row>
    <row r="17" spans="1:22" ht="17.25" customHeight="1">
      <c r="B17" s="428" t="s">
        <v>3455</v>
      </c>
      <c r="C17" s="1551">
        <v>430</v>
      </c>
      <c r="D17" s="990">
        <v>7251</v>
      </c>
      <c r="E17" s="990">
        <f t="shared" si="0"/>
        <v>7251</v>
      </c>
      <c r="F17" s="990">
        <f>SUM('[1]第7-1表'!$F$166:$F$167)</f>
        <v>4547</v>
      </c>
      <c r="G17" s="990">
        <f>SUM('[1]第7-1表'!$G$166:$G$167)</f>
        <v>2704</v>
      </c>
      <c r="H17" s="521" t="s">
        <v>345</v>
      </c>
      <c r="I17" s="521" t="s">
        <v>345</v>
      </c>
      <c r="J17" s="521" t="s">
        <v>345</v>
      </c>
      <c r="K17" s="405">
        <f>SUM('[1]第7-1表'!$U$166:$U$167)</f>
        <v>2600087</v>
      </c>
      <c r="M17" s="990">
        <v>7669714</v>
      </c>
      <c r="N17" s="990">
        <f>SUM('[1]第7-1表'!$W$166:$W$167)</f>
        <v>12299389</v>
      </c>
      <c r="O17" s="990">
        <f>SUM('[1]第7-1表'!$X$166:$X$167)</f>
        <v>8868000</v>
      </c>
      <c r="P17" s="990">
        <f>SUM('[1]第7-1表'!$Y$166:$Y$167)</f>
        <v>2538242</v>
      </c>
      <c r="Q17" s="521" t="s">
        <v>345</v>
      </c>
      <c r="R17" s="990">
        <f>SUM('[1]第7-1表'!$Z$166:$Z$167)</f>
        <v>893147</v>
      </c>
      <c r="S17" s="1550">
        <f>SUM('[1]第7-1表'!$AB$166:$AB$167)</f>
        <v>5824091</v>
      </c>
      <c r="T17" s="117" t="s">
        <v>3456</v>
      </c>
    </row>
    <row r="18" spans="1:22" ht="17.25" customHeight="1">
      <c r="B18" s="428" t="s">
        <v>3457</v>
      </c>
      <c r="C18" s="1551">
        <v>246</v>
      </c>
      <c r="D18" s="990">
        <v>27302</v>
      </c>
      <c r="E18" s="990">
        <f t="shared" si="0"/>
        <v>27302</v>
      </c>
      <c r="F18" s="990">
        <f>SUM('[1]第7-1表'!$F$168:$F$174)</f>
        <v>20459</v>
      </c>
      <c r="G18" s="990">
        <f>SUM('[1]第7-1表'!$G$168:$G$174)</f>
        <v>6843</v>
      </c>
      <c r="H18" s="521" t="s">
        <v>345</v>
      </c>
      <c r="I18" s="521" t="s">
        <v>345</v>
      </c>
      <c r="J18" s="521" t="s">
        <v>345</v>
      </c>
      <c r="K18" s="405">
        <f>SUM('[1]第7-1表'!$U$168:$U$174)</f>
        <v>8593723</v>
      </c>
      <c r="M18" s="521">
        <v>125820140</v>
      </c>
      <c r="N18" s="990">
        <f>SUM('[1]第7-1表'!$W$168:$W$174)</f>
        <v>59476919</v>
      </c>
      <c r="O18" s="990">
        <f>SUM('[1]第7-1表'!$X$168:$X$174)</f>
        <v>47900798</v>
      </c>
      <c r="P18" s="990">
        <f>SUM('[1]第7-1表'!$Y$168:$Y$174)</f>
        <v>4011304</v>
      </c>
      <c r="Q18" s="521" t="s">
        <v>345</v>
      </c>
      <c r="R18" s="990">
        <f>SUM('[1]第7-1表'!$Z$168:$Z$174)</f>
        <v>3774907</v>
      </c>
      <c r="S18" s="1550">
        <f>SUM('[1]第7-1表'!$AB$168:$AB$174)</f>
        <v>23832805</v>
      </c>
      <c r="T18" s="117" t="s">
        <v>3458</v>
      </c>
    </row>
    <row r="19" spans="1:22" ht="6.9" customHeight="1">
      <c r="B19" s="99"/>
      <c r="C19" s="1551"/>
      <c r="D19" s="990"/>
      <c r="E19" s="990"/>
      <c r="F19" s="990"/>
      <c r="G19" s="990"/>
      <c r="H19" s="521"/>
      <c r="I19" s="990"/>
      <c r="J19" s="990"/>
      <c r="K19" s="538"/>
      <c r="M19" s="990"/>
      <c r="N19" s="1552"/>
      <c r="O19" s="1552"/>
      <c r="P19" s="1552"/>
      <c r="Q19" s="1552"/>
      <c r="R19" s="1552"/>
      <c r="S19" s="1552"/>
      <c r="T19" s="75"/>
      <c r="V19" s="419"/>
    </row>
    <row r="20" spans="1:22" ht="21.15" customHeight="1">
      <c r="A20" s="113" t="s">
        <v>2722</v>
      </c>
      <c r="B20" s="74" t="s">
        <v>3399</v>
      </c>
      <c r="C20" s="1533">
        <v>87</v>
      </c>
      <c r="D20" s="1533">
        <v>3768</v>
      </c>
      <c r="E20" s="990">
        <v>3768</v>
      </c>
      <c r="F20" s="521">
        <v>1643</v>
      </c>
      <c r="G20" s="521">
        <v>2125</v>
      </c>
      <c r="H20" s="521" t="s">
        <v>345</v>
      </c>
      <c r="I20" s="521" t="s">
        <v>345</v>
      </c>
      <c r="J20" s="521" t="s">
        <v>345</v>
      </c>
      <c r="K20" s="1533">
        <v>1198723</v>
      </c>
      <c r="M20" s="1533">
        <v>5753036</v>
      </c>
      <c r="N20" s="1533">
        <v>9909635</v>
      </c>
      <c r="O20" s="1533">
        <v>9055284</v>
      </c>
      <c r="P20" s="1533">
        <v>42538</v>
      </c>
      <c r="Q20" s="1533" t="s">
        <v>345</v>
      </c>
      <c r="R20" s="1533">
        <v>811813</v>
      </c>
      <c r="S20" s="1533">
        <v>3525137</v>
      </c>
      <c r="T20" s="1553" t="s">
        <v>3400</v>
      </c>
    </row>
    <row r="21" spans="1:22" ht="21.15" customHeight="1">
      <c r="A21" s="60" t="s">
        <v>2724</v>
      </c>
      <c r="B21" s="74" t="s">
        <v>3401</v>
      </c>
      <c r="C21" s="1533">
        <v>9</v>
      </c>
      <c r="D21" s="1533">
        <v>114</v>
      </c>
      <c r="E21" s="990">
        <v>114</v>
      </c>
      <c r="F21" s="521">
        <v>73</v>
      </c>
      <c r="G21" s="521">
        <v>41</v>
      </c>
      <c r="H21" s="521" t="s">
        <v>345</v>
      </c>
      <c r="I21" s="521" t="s">
        <v>345</v>
      </c>
      <c r="J21" s="521" t="s">
        <v>345</v>
      </c>
      <c r="K21" s="1533">
        <v>39168</v>
      </c>
      <c r="M21" s="1533">
        <v>649785</v>
      </c>
      <c r="N21" s="1533">
        <v>862229</v>
      </c>
      <c r="O21" s="1533">
        <v>854586</v>
      </c>
      <c r="P21" s="1533">
        <v>100</v>
      </c>
      <c r="Q21" s="1533" t="s">
        <v>345</v>
      </c>
      <c r="R21" s="1533">
        <v>7543</v>
      </c>
      <c r="S21" s="1533">
        <v>191989</v>
      </c>
      <c r="T21" s="1554">
        <v>10</v>
      </c>
    </row>
    <row r="22" spans="1:22" ht="21.15" customHeight="1">
      <c r="A22" s="60" t="s">
        <v>2726</v>
      </c>
      <c r="B22" s="74" t="s">
        <v>3402</v>
      </c>
      <c r="C22" s="1533">
        <v>176</v>
      </c>
      <c r="D22" s="1533">
        <v>3588</v>
      </c>
      <c r="E22" s="990">
        <v>3588</v>
      </c>
      <c r="F22" s="521">
        <v>1364</v>
      </c>
      <c r="G22" s="521">
        <v>2224</v>
      </c>
      <c r="H22" s="521" t="s">
        <v>345</v>
      </c>
      <c r="I22" s="521" t="s">
        <v>345</v>
      </c>
      <c r="J22" s="521" t="s">
        <v>345</v>
      </c>
      <c r="K22" s="1533">
        <v>1049363</v>
      </c>
      <c r="M22" s="1533">
        <v>3462351</v>
      </c>
      <c r="N22" s="1533">
        <v>6723800</v>
      </c>
      <c r="O22" s="1533">
        <v>4492342</v>
      </c>
      <c r="P22" s="1533">
        <v>1139447</v>
      </c>
      <c r="Q22" s="1533" t="s">
        <v>717</v>
      </c>
      <c r="R22" s="1533">
        <v>1092011</v>
      </c>
      <c r="S22" s="1533">
        <v>2864987</v>
      </c>
      <c r="T22" s="1554">
        <v>11</v>
      </c>
    </row>
    <row r="23" spans="1:22" ht="21.15" customHeight="1">
      <c r="A23" s="60">
        <v>12</v>
      </c>
      <c r="B23" s="74" t="s">
        <v>3403</v>
      </c>
      <c r="C23" s="1533">
        <v>29</v>
      </c>
      <c r="D23" s="1533">
        <v>628</v>
      </c>
      <c r="E23" s="990">
        <v>628</v>
      </c>
      <c r="F23" s="521">
        <v>508</v>
      </c>
      <c r="G23" s="521">
        <v>120</v>
      </c>
      <c r="H23" s="521" t="s">
        <v>345</v>
      </c>
      <c r="I23" s="521" t="s">
        <v>345</v>
      </c>
      <c r="J23" s="521" t="s">
        <v>345</v>
      </c>
      <c r="K23" s="1533">
        <v>234840</v>
      </c>
      <c r="M23" s="1533">
        <v>860881</v>
      </c>
      <c r="N23" s="1533">
        <v>1439685</v>
      </c>
      <c r="O23" s="1533">
        <v>1267384</v>
      </c>
      <c r="P23" s="1533">
        <v>72491</v>
      </c>
      <c r="Q23" s="1533" t="s">
        <v>717</v>
      </c>
      <c r="R23" s="1533">
        <v>99810</v>
      </c>
      <c r="S23" s="1533">
        <v>458554</v>
      </c>
      <c r="T23" s="1554">
        <v>12</v>
      </c>
    </row>
    <row r="24" spans="1:22" ht="21.15" customHeight="1">
      <c r="A24" s="60" t="s">
        <v>2730</v>
      </c>
      <c r="B24" s="74" t="s">
        <v>3404</v>
      </c>
      <c r="C24" s="1533">
        <v>41</v>
      </c>
      <c r="D24" s="1533">
        <v>498</v>
      </c>
      <c r="E24" s="990">
        <v>498</v>
      </c>
      <c r="F24" s="521">
        <v>350</v>
      </c>
      <c r="G24" s="521">
        <v>148</v>
      </c>
      <c r="H24" s="521" t="s">
        <v>345</v>
      </c>
      <c r="I24" s="521" t="s">
        <v>345</v>
      </c>
      <c r="J24" s="521" t="s">
        <v>345</v>
      </c>
      <c r="K24" s="1533">
        <v>164668</v>
      </c>
      <c r="M24" s="1533">
        <v>319098</v>
      </c>
      <c r="N24" s="1533">
        <v>611715</v>
      </c>
      <c r="O24" s="1533">
        <v>564287</v>
      </c>
      <c r="P24" s="1533">
        <v>33246</v>
      </c>
      <c r="Q24" s="1533" t="s">
        <v>717</v>
      </c>
      <c r="R24" s="1533">
        <v>14182</v>
      </c>
      <c r="S24" s="1533">
        <v>262284</v>
      </c>
      <c r="T24" s="1554">
        <v>13</v>
      </c>
    </row>
    <row r="25" spans="1:22" ht="21.15" customHeight="1">
      <c r="A25" s="60" t="s">
        <v>479</v>
      </c>
      <c r="B25" s="74" t="s">
        <v>3405</v>
      </c>
      <c r="C25" s="1533">
        <v>14</v>
      </c>
      <c r="D25" s="1533">
        <v>202</v>
      </c>
      <c r="E25" s="990">
        <v>202</v>
      </c>
      <c r="F25" s="521">
        <v>141</v>
      </c>
      <c r="G25" s="521">
        <v>61</v>
      </c>
      <c r="H25" s="521" t="s">
        <v>345</v>
      </c>
      <c r="I25" s="521" t="s">
        <v>345</v>
      </c>
      <c r="J25" s="521" t="s">
        <v>345</v>
      </c>
      <c r="K25" s="1533">
        <v>68951</v>
      </c>
      <c r="M25" s="1533">
        <v>235013</v>
      </c>
      <c r="N25" s="1533">
        <v>398659</v>
      </c>
      <c r="O25" s="1533">
        <v>278074</v>
      </c>
      <c r="P25" s="1533">
        <v>29219</v>
      </c>
      <c r="Q25" s="1533" t="s">
        <v>345</v>
      </c>
      <c r="R25" s="1533">
        <v>91366</v>
      </c>
      <c r="S25" s="1533">
        <v>147960</v>
      </c>
      <c r="T25" s="1554">
        <v>14</v>
      </c>
    </row>
    <row r="26" spans="1:22" ht="21.15" customHeight="1">
      <c r="A26" s="60" t="s">
        <v>2733</v>
      </c>
      <c r="B26" s="74" t="s">
        <v>3406</v>
      </c>
      <c r="C26" s="1533">
        <v>39</v>
      </c>
      <c r="D26" s="1533">
        <v>891</v>
      </c>
      <c r="E26" s="1533">
        <v>891</v>
      </c>
      <c r="F26" s="521">
        <v>565</v>
      </c>
      <c r="G26" s="521">
        <v>326</v>
      </c>
      <c r="H26" s="521" t="s">
        <v>345</v>
      </c>
      <c r="I26" s="521" t="s">
        <v>345</v>
      </c>
      <c r="J26" s="521" t="s">
        <v>345</v>
      </c>
      <c r="K26" s="1533">
        <v>345631</v>
      </c>
      <c r="M26" s="1533">
        <v>564602</v>
      </c>
      <c r="N26" s="1533">
        <v>1356021</v>
      </c>
      <c r="O26" s="1533">
        <v>1178068</v>
      </c>
      <c r="P26" s="407">
        <v>135592</v>
      </c>
      <c r="Q26" s="407" t="s">
        <v>345</v>
      </c>
      <c r="R26" s="407">
        <v>42361</v>
      </c>
      <c r="S26" s="1533">
        <v>578766</v>
      </c>
      <c r="T26" s="1554">
        <v>15</v>
      </c>
    </row>
    <row r="27" spans="1:22" ht="21.15" customHeight="1">
      <c r="A27" s="60" t="s">
        <v>2735</v>
      </c>
      <c r="B27" s="74" t="s">
        <v>3407</v>
      </c>
      <c r="C27" s="1533">
        <v>17</v>
      </c>
      <c r="D27" s="1533">
        <v>794</v>
      </c>
      <c r="E27" s="1533">
        <v>794</v>
      </c>
      <c r="F27" s="521">
        <v>683</v>
      </c>
      <c r="G27" s="521">
        <v>111</v>
      </c>
      <c r="H27" s="521" t="s">
        <v>345</v>
      </c>
      <c r="I27" s="521" t="s">
        <v>345</v>
      </c>
      <c r="J27" s="521" t="s">
        <v>345</v>
      </c>
      <c r="K27" s="1533">
        <v>447295</v>
      </c>
      <c r="M27" s="1533">
        <v>2692141</v>
      </c>
      <c r="N27" s="1533">
        <v>4936748</v>
      </c>
      <c r="O27" s="1533">
        <v>4782003</v>
      </c>
      <c r="P27" s="1533">
        <v>9633</v>
      </c>
      <c r="Q27" s="1533" t="s">
        <v>345</v>
      </c>
      <c r="R27" s="1533">
        <v>145112</v>
      </c>
      <c r="S27" s="1533">
        <v>1921816</v>
      </c>
      <c r="T27" s="1554">
        <v>16</v>
      </c>
    </row>
    <row r="28" spans="1:22" ht="21.15" customHeight="1">
      <c r="A28" s="60" t="s">
        <v>2737</v>
      </c>
      <c r="B28" s="74" t="s">
        <v>3408</v>
      </c>
      <c r="C28" s="1533">
        <v>3</v>
      </c>
      <c r="D28" s="1533">
        <v>34</v>
      </c>
      <c r="E28" s="1533">
        <v>34</v>
      </c>
      <c r="F28" s="521">
        <v>29</v>
      </c>
      <c r="G28" s="521">
        <v>5</v>
      </c>
      <c r="H28" s="521" t="s">
        <v>345</v>
      </c>
      <c r="I28" s="521" t="s">
        <v>345</v>
      </c>
      <c r="J28" s="521" t="s">
        <v>345</v>
      </c>
      <c r="K28" s="407">
        <v>18311</v>
      </c>
      <c r="M28" s="407">
        <v>86617</v>
      </c>
      <c r="N28" s="407">
        <v>179391</v>
      </c>
      <c r="O28" s="407" t="s">
        <v>921</v>
      </c>
      <c r="P28" s="407" t="s">
        <v>921</v>
      </c>
      <c r="Q28" s="407" t="s">
        <v>717</v>
      </c>
      <c r="R28" s="407" t="s">
        <v>717</v>
      </c>
      <c r="S28" s="407">
        <v>84738</v>
      </c>
      <c r="T28" s="1554">
        <v>17</v>
      </c>
    </row>
    <row r="29" spans="1:22" ht="21.15" customHeight="1">
      <c r="A29" s="60" t="s">
        <v>2739</v>
      </c>
      <c r="B29" s="692" t="s">
        <v>3459</v>
      </c>
      <c r="C29" s="1533">
        <v>62</v>
      </c>
      <c r="D29" s="1533">
        <v>2514</v>
      </c>
      <c r="E29" s="1533">
        <v>2514</v>
      </c>
      <c r="F29" s="521">
        <v>1677</v>
      </c>
      <c r="G29" s="521">
        <v>837</v>
      </c>
      <c r="H29" s="521" t="s">
        <v>345</v>
      </c>
      <c r="I29" s="521" t="s">
        <v>345</v>
      </c>
      <c r="J29" s="521" t="s">
        <v>345</v>
      </c>
      <c r="K29" s="1533">
        <v>906632</v>
      </c>
      <c r="M29" s="1533">
        <v>4020237</v>
      </c>
      <c r="N29" s="1533">
        <v>7964025</v>
      </c>
      <c r="O29" s="1533">
        <v>7437472</v>
      </c>
      <c r="P29" s="1533">
        <v>409159</v>
      </c>
      <c r="Q29" s="1533" t="s">
        <v>717</v>
      </c>
      <c r="R29" s="1533">
        <v>117394</v>
      </c>
      <c r="S29" s="1533">
        <v>3270146</v>
      </c>
      <c r="T29" s="1554">
        <v>18</v>
      </c>
    </row>
    <row r="30" spans="1:22" ht="21.15" customHeight="1">
      <c r="A30" s="60" t="s">
        <v>2741</v>
      </c>
      <c r="B30" s="74" t="s">
        <v>3410</v>
      </c>
      <c r="C30" s="1533">
        <v>14</v>
      </c>
      <c r="D30" s="1533">
        <v>831</v>
      </c>
      <c r="E30" s="990">
        <v>831</v>
      </c>
      <c r="F30" s="521">
        <v>698</v>
      </c>
      <c r="G30" s="521">
        <v>133</v>
      </c>
      <c r="H30" s="521" t="s">
        <v>345</v>
      </c>
      <c r="I30" s="521" t="s">
        <v>345</v>
      </c>
      <c r="J30" s="521" t="s">
        <v>345</v>
      </c>
      <c r="K30" s="1533">
        <v>460911</v>
      </c>
      <c r="M30" s="1533">
        <v>1461893</v>
      </c>
      <c r="N30" s="1533">
        <v>2707849</v>
      </c>
      <c r="O30" s="1533">
        <v>1878223</v>
      </c>
      <c r="P30" s="1533">
        <v>34918</v>
      </c>
      <c r="Q30" s="1533" t="s">
        <v>717</v>
      </c>
      <c r="R30" s="1533">
        <v>794708</v>
      </c>
      <c r="S30" s="1533">
        <v>1020856</v>
      </c>
      <c r="T30" s="1554">
        <v>19</v>
      </c>
    </row>
    <row r="31" spans="1:22" ht="21.15" customHeight="1">
      <c r="A31" s="60" t="s">
        <v>487</v>
      </c>
      <c r="B31" s="74" t="s">
        <v>3411</v>
      </c>
      <c r="C31" s="1533">
        <v>28</v>
      </c>
      <c r="D31" s="1533">
        <v>456</v>
      </c>
      <c r="E31" s="990">
        <v>456</v>
      </c>
      <c r="F31" s="521">
        <v>354</v>
      </c>
      <c r="G31" s="521">
        <v>102</v>
      </c>
      <c r="H31" s="521" t="s">
        <v>345</v>
      </c>
      <c r="I31" s="521" t="s">
        <v>345</v>
      </c>
      <c r="J31" s="521" t="s">
        <v>345</v>
      </c>
      <c r="K31" s="1533">
        <v>186157</v>
      </c>
      <c r="M31" s="1533">
        <v>408096</v>
      </c>
      <c r="N31" s="1533">
        <v>1151179</v>
      </c>
      <c r="O31" s="1533">
        <v>908652</v>
      </c>
      <c r="P31" s="1533">
        <v>11667</v>
      </c>
      <c r="Q31" s="1533" t="s">
        <v>345</v>
      </c>
      <c r="R31" s="1533">
        <v>230860</v>
      </c>
      <c r="S31" s="1533">
        <v>667090</v>
      </c>
      <c r="T31" s="1554">
        <v>21</v>
      </c>
    </row>
    <row r="32" spans="1:22" ht="21.15" customHeight="1">
      <c r="A32" s="60" t="s">
        <v>2746</v>
      </c>
      <c r="B32" s="74" t="s">
        <v>3412</v>
      </c>
      <c r="C32" s="1533">
        <v>50</v>
      </c>
      <c r="D32" s="1533">
        <v>6683</v>
      </c>
      <c r="E32" s="990">
        <v>6683</v>
      </c>
      <c r="F32" s="521">
        <v>6073</v>
      </c>
      <c r="G32" s="521">
        <v>610</v>
      </c>
      <c r="H32" s="521" t="s">
        <v>345</v>
      </c>
      <c r="I32" s="521" t="s">
        <v>345</v>
      </c>
      <c r="J32" s="521" t="s">
        <v>345</v>
      </c>
      <c r="K32" s="1533">
        <v>3815021</v>
      </c>
      <c r="M32" s="1533">
        <v>65202475</v>
      </c>
      <c r="N32" s="1533">
        <v>64784821</v>
      </c>
      <c r="O32" s="1533">
        <v>63316832</v>
      </c>
      <c r="P32" s="1533">
        <v>905388</v>
      </c>
      <c r="Q32" s="1533" t="s">
        <v>345</v>
      </c>
      <c r="R32" s="1533">
        <v>562601</v>
      </c>
      <c r="S32" s="1537">
        <v>-2716694</v>
      </c>
      <c r="T32" s="1554">
        <v>22</v>
      </c>
    </row>
    <row r="33" spans="1:20" ht="21.15" customHeight="1">
      <c r="A33" s="60" t="s">
        <v>2748</v>
      </c>
      <c r="B33" s="74" t="s">
        <v>3413</v>
      </c>
      <c r="C33" s="1533">
        <v>13</v>
      </c>
      <c r="D33" s="1533">
        <v>166</v>
      </c>
      <c r="E33" s="990">
        <v>166</v>
      </c>
      <c r="F33" s="521">
        <v>125</v>
      </c>
      <c r="G33" s="521">
        <v>41</v>
      </c>
      <c r="H33" s="521" t="s">
        <v>345</v>
      </c>
      <c r="I33" s="521" t="s">
        <v>345</v>
      </c>
      <c r="J33" s="521" t="s">
        <v>345</v>
      </c>
      <c r="K33" s="1533">
        <v>66817</v>
      </c>
      <c r="M33" s="1533">
        <v>73912</v>
      </c>
      <c r="N33" s="1533">
        <v>239551</v>
      </c>
      <c r="O33" s="1533">
        <v>100857</v>
      </c>
      <c r="P33" s="1533">
        <v>92305</v>
      </c>
      <c r="Q33" s="1533" t="s">
        <v>345</v>
      </c>
      <c r="R33" s="1533">
        <v>46389</v>
      </c>
      <c r="S33" s="1533">
        <v>149848</v>
      </c>
      <c r="T33" s="1554">
        <v>23</v>
      </c>
    </row>
    <row r="34" spans="1:20" ht="21.15" customHeight="1">
      <c r="A34" s="60" t="s">
        <v>2750</v>
      </c>
      <c r="B34" s="74" t="s">
        <v>3414</v>
      </c>
      <c r="C34" s="1533">
        <v>148</v>
      </c>
      <c r="D34" s="1533">
        <v>2261</v>
      </c>
      <c r="E34" s="990">
        <v>2261</v>
      </c>
      <c r="F34" s="521">
        <v>1806</v>
      </c>
      <c r="G34" s="521">
        <v>455</v>
      </c>
      <c r="H34" s="521" t="s">
        <v>345</v>
      </c>
      <c r="I34" s="521" t="s">
        <v>345</v>
      </c>
      <c r="J34" s="521" t="s">
        <v>345</v>
      </c>
      <c r="K34" s="1533">
        <v>992820</v>
      </c>
      <c r="M34" s="1533">
        <v>1752521</v>
      </c>
      <c r="N34" s="1533">
        <v>4066806</v>
      </c>
      <c r="O34" s="1533">
        <v>2531430</v>
      </c>
      <c r="P34" s="1533">
        <v>1331601</v>
      </c>
      <c r="Q34" s="1533" t="s">
        <v>345</v>
      </c>
      <c r="R34" s="1533">
        <v>203775</v>
      </c>
      <c r="S34" s="1533">
        <v>2017064</v>
      </c>
      <c r="T34" s="1554">
        <v>24</v>
      </c>
    </row>
    <row r="35" spans="1:20" ht="21.15" customHeight="1">
      <c r="A35" s="60" t="s">
        <v>2752</v>
      </c>
      <c r="B35" s="74" t="s">
        <v>3415</v>
      </c>
      <c r="C35" s="1533">
        <v>62</v>
      </c>
      <c r="D35" s="1533">
        <v>2202</v>
      </c>
      <c r="E35" s="990">
        <v>2202</v>
      </c>
      <c r="F35" s="521">
        <v>1809</v>
      </c>
      <c r="G35" s="521">
        <v>393</v>
      </c>
      <c r="H35" s="521" t="s">
        <v>345</v>
      </c>
      <c r="I35" s="521" t="s">
        <v>345</v>
      </c>
      <c r="J35" s="521" t="s">
        <v>345</v>
      </c>
      <c r="K35" s="1533">
        <v>1045326</v>
      </c>
      <c r="M35" s="1533">
        <v>3426264</v>
      </c>
      <c r="N35" s="1533">
        <v>7078156</v>
      </c>
      <c r="O35" s="1533">
        <v>6167743</v>
      </c>
      <c r="P35" s="1533">
        <v>162224</v>
      </c>
      <c r="Q35" s="1533" t="s">
        <v>345</v>
      </c>
      <c r="R35" s="1533">
        <v>748189</v>
      </c>
      <c r="S35" s="1533">
        <v>3054367</v>
      </c>
      <c r="T35" s="1554">
        <v>25</v>
      </c>
    </row>
    <row r="36" spans="1:20" ht="21.15" customHeight="1">
      <c r="A36" s="60" t="s">
        <v>2754</v>
      </c>
      <c r="B36" s="74" t="s">
        <v>3416</v>
      </c>
      <c r="C36" s="1533">
        <v>150</v>
      </c>
      <c r="D36" s="1533">
        <v>4037</v>
      </c>
      <c r="E36" s="990">
        <v>4037</v>
      </c>
      <c r="F36" s="521">
        <v>3225</v>
      </c>
      <c r="G36" s="521">
        <v>812</v>
      </c>
      <c r="H36" s="521" t="s">
        <v>345</v>
      </c>
      <c r="I36" s="521" t="s">
        <v>345</v>
      </c>
      <c r="J36" s="521" t="s">
        <v>345</v>
      </c>
      <c r="K36" s="1533">
        <v>1986874</v>
      </c>
      <c r="M36" s="1533">
        <v>6221276</v>
      </c>
      <c r="N36" s="1533">
        <v>10628172</v>
      </c>
      <c r="O36" s="1533">
        <v>7204710</v>
      </c>
      <c r="P36" s="1533">
        <v>929141</v>
      </c>
      <c r="Q36" s="1533" t="s">
        <v>345</v>
      </c>
      <c r="R36" s="1533">
        <v>2494321</v>
      </c>
      <c r="S36" s="1533">
        <v>3673809</v>
      </c>
      <c r="T36" s="1554">
        <v>26</v>
      </c>
    </row>
    <row r="37" spans="1:20" ht="21.15" customHeight="1">
      <c r="A37" s="60" t="s">
        <v>2756</v>
      </c>
      <c r="B37" s="74" t="s">
        <v>3417</v>
      </c>
      <c r="C37" s="1533">
        <v>7</v>
      </c>
      <c r="D37" s="1533">
        <v>167</v>
      </c>
      <c r="E37" s="990">
        <v>167</v>
      </c>
      <c r="F37" s="521">
        <v>123</v>
      </c>
      <c r="G37" s="521">
        <v>44</v>
      </c>
      <c r="H37" s="521" t="s">
        <v>345</v>
      </c>
      <c r="I37" s="521" t="s">
        <v>345</v>
      </c>
      <c r="J37" s="521" t="s">
        <v>345</v>
      </c>
      <c r="K37" s="1533">
        <v>81267</v>
      </c>
      <c r="M37" s="1533">
        <v>19240</v>
      </c>
      <c r="N37" s="1533">
        <v>214114</v>
      </c>
      <c r="O37" s="1533">
        <v>191988</v>
      </c>
      <c r="P37" s="1533">
        <v>11354</v>
      </c>
      <c r="Q37" s="1533" t="s">
        <v>717</v>
      </c>
      <c r="R37" s="1533">
        <v>10772</v>
      </c>
      <c r="S37" s="1533">
        <v>172974</v>
      </c>
      <c r="T37" s="1554">
        <v>27</v>
      </c>
    </row>
    <row r="38" spans="1:20" ht="21.15" customHeight="1">
      <c r="A38" s="60" t="s">
        <v>483</v>
      </c>
      <c r="B38" s="692" t="s">
        <v>3418</v>
      </c>
      <c r="C38" s="1533">
        <v>14</v>
      </c>
      <c r="D38" s="1533">
        <v>1310</v>
      </c>
      <c r="E38" s="990">
        <v>1310</v>
      </c>
      <c r="F38" s="521">
        <v>1090</v>
      </c>
      <c r="G38" s="521">
        <v>220</v>
      </c>
      <c r="H38" s="521" t="s">
        <v>345</v>
      </c>
      <c r="I38" s="521" t="s">
        <v>345</v>
      </c>
      <c r="J38" s="521" t="s">
        <v>345</v>
      </c>
      <c r="K38" s="1533">
        <v>860089</v>
      </c>
      <c r="M38" s="1533">
        <v>1703076</v>
      </c>
      <c r="N38" s="1533">
        <v>6842776</v>
      </c>
      <c r="O38" s="1533">
        <v>4764024</v>
      </c>
      <c r="P38" s="1533">
        <v>1029521</v>
      </c>
      <c r="Q38" s="1533" t="s">
        <v>345</v>
      </c>
      <c r="R38" s="1533">
        <v>1049231</v>
      </c>
      <c r="S38" s="1533">
        <v>5076932</v>
      </c>
      <c r="T38" s="1554">
        <v>28</v>
      </c>
    </row>
    <row r="39" spans="1:20" ht="21.15" customHeight="1">
      <c r="A39" s="60" t="s">
        <v>2759</v>
      </c>
      <c r="B39" s="74" t="s">
        <v>3419</v>
      </c>
      <c r="C39" s="1533">
        <v>58</v>
      </c>
      <c r="D39" s="1533">
        <v>3058</v>
      </c>
      <c r="E39" s="990">
        <v>3058</v>
      </c>
      <c r="F39" s="521">
        <v>2063</v>
      </c>
      <c r="G39" s="521">
        <v>995</v>
      </c>
      <c r="H39" s="521" t="s">
        <v>345</v>
      </c>
      <c r="I39" s="521" t="s">
        <v>345</v>
      </c>
      <c r="J39" s="521" t="s">
        <v>345</v>
      </c>
      <c r="K39" s="1533">
        <v>1690522</v>
      </c>
      <c r="M39" s="1533">
        <v>3935286</v>
      </c>
      <c r="N39" s="1533">
        <v>7810335</v>
      </c>
      <c r="O39" s="1533">
        <v>7142518</v>
      </c>
      <c r="P39" s="1533">
        <v>565138</v>
      </c>
      <c r="Q39" s="1533" t="s">
        <v>345</v>
      </c>
      <c r="R39" s="1533">
        <v>102679</v>
      </c>
      <c r="S39" s="1533">
        <v>3321608</v>
      </c>
      <c r="T39" s="1554">
        <v>29</v>
      </c>
    </row>
    <row r="40" spans="1:20" ht="21.15" customHeight="1">
      <c r="A40" s="60" t="s">
        <v>2761</v>
      </c>
      <c r="B40" s="74" t="s">
        <v>3420</v>
      </c>
      <c r="C40" s="1533">
        <v>3</v>
      </c>
      <c r="D40" s="1533">
        <v>148</v>
      </c>
      <c r="E40" s="990">
        <v>148</v>
      </c>
      <c r="F40" s="521">
        <v>69</v>
      </c>
      <c r="G40" s="521">
        <v>79</v>
      </c>
      <c r="H40" s="521" t="s">
        <v>345</v>
      </c>
      <c r="I40" s="521" t="s">
        <v>345</v>
      </c>
      <c r="J40" s="521" t="s">
        <v>345</v>
      </c>
      <c r="K40" s="407">
        <v>48951</v>
      </c>
      <c r="M40" s="407">
        <v>42445</v>
      </c>
      <c r="N40" s="407">
        <v>116924</v>
      </c>
      <c r="O40" s="407" t="s">
        <v>921</v>
      </c>
      <c r="P40" s="407" t="s">
        <v>921</v>
      </c>
      <c r="Q40" s="407" t="s">
        <v>345</v>
      </c>
      <c r="R40" s="407">
        <v>2758</v>
      </c>
      <c r="S40" s="407">
        <v>65720</v>
      </c>
      <c r="T40" s="1554">
        <v>30</v>
      </c>
    </row>
    <row r="41" spans="1:20" ht="21.15" customHeight="1">
      <c r="A41" s="60" t="s">
        <v>2763</v>
      </c>
      <c r="B41" s="74" t="s">
        <v>3421</v>
      </c>
      <c r="C41" s="1533">
        <v>83</v>
      </c>
      <c r="D41" s="1533">
        <v>2495</v>
      </c>
      <c r="E41" s="990">
        <v>2495</v>
      </c>
      <c r="F41" s="521">
        <v>1962</v>
      </c>
      <c r="G41" s="521">
        <v>533</v>
      </c>
      <c r="H41" s="521" t="s">
        <v>345</v>
      </c>
      <c r="I41" s="521" t="s">
        <v>345</v>
      </c>
      <c r="J41" s="521" t="s">
        <v>345</v>
      </c>
      <c r="K41" s="1533">
        <v>1144565</v>
      </c>
      <c r="M41" s="1533">
        <v>4168804</v>
      </c>
      <c r="N41" s="1533">
        <v>7841701</v>
      </c>
      <c r="O41" s="1533">
        <v>5528723</v>
      </c>
      <c r="P41" s="1533">
        <v>1478460</v>
      </c>
      <c r="Q41" s="1533" t="s">
        <v>717</v>
      </c>
      <c r="R41" s="1533">
        <v>834518</v>
      </c>
      <c r="S41" s="1533">
        <v>3104144</v>
      </c>
      <c r="T41" s="1554">
        <v>31</v>
      </c>
    </row>
    <row r="42" spans="1:20" ht="21.15" customHeight="1" thickBot="1">
      <c r="A42" s="299" t="s">
        <v>2765</v>
      </c>
      <c r="B42" s="105" t="s">
        <v>3422</v>
      </c>
      <c r="C42" s="1539">
        <v>29</v>
      </c>
      <c r="D42" s="1539">
        <v>575</v>
      </c>
      <c r="E42" s="433">
        <v>575</v>
      </c>
      <c r="F42" s="1555">
        <v>439</v>
      </c>
      <c r="G42" s="1555">
        <v>136</v>
      </c>
      <c r="H42" s="1555" t="s">
        <v>717</v>
      </c>
      <c r="I42" s="1555" t="s">
        <v>717</v>
      </c>
      <c r="J42" s="1555" t="s">
        <v>717</v>
      </c>
      <c r="K42" s="1539">
        <v>274824</v>
      </c>
      <c r="M42" s="1539">
        <v>773459</v>
      </c>
      <c r="N42" s="1539">
        <v>1754984</v>
      </c>
      <c r="O42" s="1539">
        <v>1535884</v>
      </c>
      <c r="P42" s="1539">
        <v>14483</v>
      </c>
      <c r="Q42" s="1539" t="s">
        <v>345</v>
      </c>
      <c r="R42" s="1539">
        <v>204617</v>
      </c>
      <c r="S42" s="1539">
        <v>885186</v>
      </c>
      <c r="T42" s="1556">
        <v>32</v>
      </c>
    </row>
    <row r="43" spans="1:20" ht="13.5" customHeight="1">
      <c r="A43" s="91" t="s">
        <v>3460</v>
      </c>
    </row>
    <row r="44" spans="1:20" ht="37.25" customHeight="1">
      <c r="A44" s="3727" t="s">
        <v>3461</v>
      </c>
      <c r="B44" s="3362"/>
      <c r="C44" s="3362"/>
      <c r="D44" s="3362"/>
      <c r="E44" s="3362"/>
      <c r="F44" s="3362"/>
      <c r="G44" s="3362"/>
      <c r="H44" s="3362"/>
      <c r="I44" s="3362"/>
      <c r="J44" s="3362"/>
      <c r="K44" s="3362"/>
    </row>
    <row r="45" spans="1:20" ht="13.5" customHeight="1">
      <c r="A45" s="91" t="s">
        <v>3462</v>
      </c>
      <c r="L45" s="419"/>
    </row>
    <row r="46" spans="1:20" ht="13.5" customHeight="1"/>
    <row r="49" spans="3:19">
      <c r="N49" s="419"/>
      <c r="R49" s="419"/>
    </row>
    <row r="50" spans="3:19">
      <c r="C50" s="419"/>
      <c r="D50" s="419"/>
      <c r="E50" s="419"/>
      <c r="F50" s="419"/>
      <c r="G50" s="419"/>
      <c r="H50" s="443"/>
      <c r="I50" s="419"/>
      <c r="J50" s="419"/>
      <c r="K50" s="419"/>
      <c r="L50" s="419"/>
      <c r="M50" s="419"/>
      <c r="S50" s="419"/>
    </row>
  </sheetData>
  <mergeCells count="21">
    <mergeCell ref="A10:B10"/>
    <mergeCell ref="A11:B11"/>
    <mergeCell ref="A12:B12"/>
    <mergeCell ref="A14:B14"/>
    <mergeCell ref="A44:K44"/>
    <mergeCell ref="S6:S9"/>
    <mergeCell ref="T6:T9"/>
    <mergeCell ref="D7:D9"/>
    <mergeCell ref="E7:G8"/>
    <mergeCell ref="H7:J8"/>
    <mergeCell ref="N7:N9"/>
    <mergeCell ref="O7:O9"/>
    <mergeCell ref="P7:P9"/>
    <mergeCell ref="Q7:Q9"/>
    <mergeCell ref="R7:R9"/>
    <mergeCell ref="N6:R6"/>
    <mergeCell ref="A6:B9"/>
    <mergeCell ref="C6:C9"/>
    <mergeCell ref="D6:J6"/>
    <mergeCell ref="K6:K9"/>
    <mergeCell ref="M6:M9"/>
  </mergeCells>
  <phoneticPr fontId="3"/>
  <conditionalFormatting sqref="S16:S18">
    <cfRule type="expression" dxfId="0" priority="1" stopIfTrue="1">
      <formula>$D16=0</formula>
    </cfRule>
  </conditionalFormatting>
  <pageMargins left="0.59055118110236227" right="0.59055118110236227" top="0.59055118110236227" bottom="0.59055118110236227" header="0.51181102362204722" footer="0.51181102362204722"/>
  <pageSetup paperSize="9" scale="95" orientation="portrait" r:id="rId1"/>
  <headerFooter alignWithMargins="0"/>
  <colBreaks count="1" manualBreakCount="1">
    <brk id="11" max="43"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55C98-1EEA-4131-A5C7-8CBA25C63197}">
  <dimension ref="A1:T49"/>
  <sheetViews>
    <sheetView view="pageBreakPreview" zoomScaleNormal="100" zoomScaleSheetLayoutView="100" workbookViewId="0">
      <selection activeCell="R10" sqref="R10"/>
    </sheetView>
  </sheetViews>
  <sheetFormatPr defaultColWidth="9" defaultRowHeight="30" customHeight="1"/>
  <cols>
    <col min="1" max="1" width="19.08984375" style="5" customWidth="1"/>
    <col min="2" max="2" width="11.36328125" style="5" customWidth="1"/>
    <col min="3" max="3" width="9.6328125" style="5" customWidth="1"/>
    <col min="4" max="4" width="10.36328125" style="5" customWidth="1"/>
    <col min="5" max="5" width="9.6328125" style="5" customWidth="1"/>
    <col min="6" max="6" width="9.81640625" style="5" customWidth="1"/>
    <col min="7" max="7" width="10.6328125" style="5" customWidth="1"/>
    <col min="8" max="8" width="11.36328125" style="5" customWidth="1"/>
    <col min="9" max="9" width="12.36328125" style="5" customWidth="1"/>
    <col min="10" max="16384" width="9" style="5"/>
  </cols>
  <sheetData>
    <row r="1" spans="1:11" ht="21" customHeight="1">
      <c r="A1" s="29" t="s">
        <v>3463</v>
      </c>
      <c r="C1" s="29"/>
      <c r="D1" s="165"/>
      <c r="E1" s="165"/>
      <c r="F1" s="165"/>
      <c r="G1" s="165"/>
    </row>
    <row r="2" spans="1:11" ht="21" customHeight="1">
      <c r="A2" s="29" t="s">
        <v>3368</v>
      </c>
      <c r="C2" s="29"/>
      <c r="D2" s="165"/>
      <c r="E2" s="165"/>
      <c r="F2" s="165"/>
      <c r="G2" s="165"/>
    </row>
    <row r="3" spans="1:11" ht="16.5" customHeight="1">
      <c r="A3" s="29"/>
      <c r="C3" s="29"/>
      <c r="D3" s="165"/>
      <c r="E3" s="165"/>
      <c r="F3" s="165"/>
      <c r="G3" s="165"/>
      <c r="H3" s="1557" t="s">
        <v>3464</v>
      </c>
    </row>
    <row r="4" spans="1:11" ht="13.5" customHeight="1" thickBot="1">
      <c r="A4" s="39" t="s">
        <v>3465</v>
      </c>
      <c r="B4" s="39"/>
      <c r="C4" s="39"/>
      <c r="D4" s="39"/>
      <c r="E4" s="39"/>
      <c r="F4" s="3104" t="s">
        <v>3466</v>
      </c>
      <c r="G4" s="3104"/>
      <c r="H4" s="3104"/>
    </row>
    <row r="5" spans="1:11" ht="20.149999999999999" customHeight="1">
      <c r="A5" s="354" t="s">
        <v>3467</v>
      </c>
      <c r="B5" s="154" t="s">
        <v>1393</v>
      </c>
      <c r="C5" s="154" t="s">
        <v>3468</v>
      </c>
      <c r="D5" s="154" t="s">
        <v>3455</v>
      </c>
      <c r="E5" s="154" t="s">
        <v>3469</v>
      </c>
      <c r="F5" s="154" t="s">
        <v>3470</v>
      </c>
      <c r="G5" s="154" t="s">
        <v>3471</v>
      </c>
      <c r="H5" s="353" t="s">
        <v>3472</v>
      </c>
    </row>
    <row r="6" spans="1:11" ht="17.149999999999999" customHeight="1">
      <c r="A6" s="616" t="s">
        <v>3473</v>
      </c>
      <c r="B6" s="631"/>
      <c r="C6" s="631"/>
      <c r="D6" s="631"/>
      <c r="E6" s="631"/>
      <c r="F6" s="631"/>
      <c r="G6" s="631"/>
      <c r="I6" s="158"/>
    </row>
    <row r="7" spans="1:11" s="165" customFormat="1" ht="17.149999999999999" customHeight="1">
      <c r="A7" s="5" t="s">
        <v>3474</v>
      </c>
      <c r="B7" s="1558">
        <v>1210</v>
      </c>
      <c r="C7" s="1559">
        <v>449</v>
      </c>
      <c r="D7" s="1559">
        <v>526</v>
      </c>
      <c r="E7" s="1559">
        <v>104</v>
      </c>
      <c r="F7" s="1559">
        <v>73</v>
      </c>
      <c r="G7" s="1559">
        <v>46</v>
      </c>
      <c r="H7" s="1559">
        <v>12</v>
      </c>
      <c r="I7" s="1560"/>
    </row>
    <row r="8" spans="1:11" ht="17.149999999999999" customHeight="1">
      <c r="A8" s="5" t="s">
        <v>3475</v>
      </c>
      <c r="B8" s="1561">
        <v>1181</v>
      </c>
      <c r="C8" s="158">
        <v>430</v>
      </c>
      <c r="D8" s="1562">
        <v>511</v>
      </c>
      <c r="E8" s="158">
        <v>108</v>
      </c>
      <c r="F8" s="158">
        <v>72</v>
      </c>
      <c r="G8" s="158">
        <v>47</v>
      </c>
      <c r="H8" s="1562">
        <v>13</v>
      </c>
      <c r="I8" s="906"/>
    </row>
    <row r="9" spans="1:11" s="165" customFormat="1" ht="17.149999999999999" customHeight="1">
      <c r="A9" s="5" t="s">
        <v>3476</v>
      </c>
      <c r="B9" s="1558">
        <v>1140</v>
      </c>
      <c r="C9" s="1559">
        <v>380</v>
      </c>
      <c r="D9" s="1559">
        <v>522</v>
      </c>
      <c r="E9" s="1559">
        <v>98</v>
      </c>
      <c r="F9" s="1559">
        <v>80</v>
      </c>
      <c r="G9" s="1559">
        <v>47</v>
      </c>
      <c r="H9" s="1559">
        <v>13</v>
      </c>
      <c r="I9" s="1560"/>
    </row>
    <row r="10" spans="1:11" s="165" customFormat="1" ht="17.149999999999999" customHeight="1">
      <c r="A10" s="5" t="s">
        <v>3477</v>
      </c>
      <c r="B10" s="1558">
        <v>1106</v>
      </c>
      <c r="C10" s="1559">
        <v>365</v>
      </c>
      <c r="D10" s="1559">
        <v>496</v>
      </c>
      <c r="E10" s="1559">
        <v>106</v>
      </c>
      <c r="F10" s="1559">
        <v>76</v>
      </c>
      <c r="G10" s="1559">
        <v>51</v>
      </c>
      <c r="H10" s="1559">
        <v>12</v>
      </c>
      <c r="I10" s="1560"/>
    </row>
    <row r="11" spans="1:11" s="165" customFormat="1" ht="17.149999999999999" customHeight="1">
      <c r="A11" s="1563" t="s">
        <v>3478</v>
      </c>
      <c r="B11" s="1564">
        <v>1136</v>
      </c>
      <c r="C11" s="1565">
        <v>460</v>
      </c>
      <c r="D11" s="1565">
        <v>430</v>
      </c>
      <c r="E11" s="1565">
        <v>117</v>
      </c>
      <c r="F11" s="1565">
        <v>70</v>
      </c>
      <c r="G11" s="1565">
        <v>47</v>
      </c>
      <c r="H11" s="1566">
        <v>12</v>
      </c>
      <c r="I11" s="1560"/>
    </row>
    <row r="12" spans="1:11" s="165" customFormat="1" ht="6" customHeight="1">
      <c r="A12" s="1160"/>
      <c r="B12" s="1558"/>
      <c r="C12" s="631"/>
      <c r="D12" s="631"/>
      <c r="E12" s="631"/>
      <c r="F12" s="631"/>
      <c r="G12" s="631"/>
      <c r="H12" s="158"/>
      <c r="I12" s="5"/>
      <c r="J12" s="5"/>
      <c r="K12" s="5"/>
    </row>
    <row r="13" spans="1:11" ht="17.149999999999999" customHeight="1">
      <c r="A13" s="642" t="s">
        <v>3376</v>
      </c>
      <c r="B13" s="630"/>
      <c r="C13" s="631"/>
      <c r="D13" s="631"/>
      <c r="E13" s="631"/>
      <c r="F13" s="631"/>
      <c r="G13" s="631"/>
      <c r="H13" s="158"/>
    </row>
    <row r="14" spans="1:11" s="165" customFormat="1" ht="17.149999999999999" customHeight="1">
      <c r="A14" s="5" t="s">
        <v>3474</v>
      </c>
      <c r="B14" s="630">
        <v>39411</v>
      </c>
      <c r="C14" s="158">
        <v>2818</v>
      </c>
      <c r="D14" s="1562">
        <v>9112</v>
      </c>
      <c r="E14" s="158">
        <v>3989</v>
      </c>
      <c r="F14" s="158">
        <v>4926</v>
      </c>
      <c r="G14" s="1562">
        <v>7279</v>
      </c>
      <c r="H14" s="1562">
        <v>11287</v>
      </c>
      <c r="I14" s="1560"/>
    </row>
    <row r="15" spans="1:11" ht="17.149999999999999" customHeight="1">
      <c r="A15" s="5" t="s">
        <v>3479</v>
      </c>
      <c r="B15" s="1558">
        <v>40126</v>
      </c>
      <c r="C15" s="1559">
        <v>2753</v>
      </c>
      <c r="D15" s="1559">
        <v>8833</v>
      </c>
      <c r="E15" s="1559">
        <v>4292</v>
      </c>
      <c r="F15" s="1559">
        <v>4811</v>
      </c>
      <c r="G15" s="1559">
        <v>7585</v>
      </c>
      <c r="H15" s="1559">
        <v>11852</v>
      </c>
      <c r="I15" s="906"/>
    </row>
    <row r="16" spans="1:11" s="165" customFormat="1" ht="17.149999999999999" customHeight="1">
      <c r="A16" s="5" t="s">
        <v>3476</v>
      </c>
      <c r="B16" s="630">
        <v>40355</v>
      </c>
      <c r="C16" s="158">
        <v>2424</v>
      </c>
      <c r="D16" s="1562">
        <v>8864</v>
      </c>
      <c r="E16" s="158">
        <v>3808</v>
      </c>
      <c r="F16" s="158">
        <v>5331</v>
      </c>
      <c r="G16" s="1562">
        <v>7579</v>
      </c>
      <c r="H16" s="1562">
        <v>12349</v>
      </c>
      <c r="I16" s="1560"/>
    </row>
    <row r="17" spans="1:9" s="165" customFormat="1" ht="17.149999999999999" customHeight="1">
      <c r="A17" s="5" t="s">
        <v>3477</v>
      </c>
      <c r="B17" s="630">
        <v>40012</v>
      </c>
      <c r="C17" s="158">
        <v>2313</v>
      </c>
      <c r="D17" s="1562">
        <v>8500</v>
      </c>
      <c r="E17" s="158">
        <v>4184</v>
      </c>
      <c r="F17" s="158">
        <v>5012</v>
      </c>
      <c r="G17" s="1562">
        <v>8469</v>
      </c>
      <c r="H17" s="1562">
        <v>11534</v>
      </c>
      <c r="I17" s="1560"/>
    </row>
    <row r="18" spans="1:9" s="165" customFormat="1" ht="17.149999999999999" customHeight="1">
      <c r="A18" s="1563" t="s">
        <v>3478</v>
      </c>
      <c r="B18" s="1567">
        <v>37420</v>
      </c>
      <c r="C18" s="1565">
        <v>2867</v>
      </c>
      <c r="D18" s="1565">
        <v>7251</v>
      </c>
      <c r="E18" s="1565">
        <v>4459</v>
      </c>
      <c r="F18" s="1565">
        <v>4671</v>
      </c>
      <c r="G18" s="1565">
        <v>7978</v>
      </c>
      <c r="H18" s="1565">
        <v>10194</v>
      </c>
      <c r="I18" s="1560"/>
    </row>
    <row r="19" spans="1:9" s="165" customFormat="1" ht="6" customHeight="1">
      <c r="A19" s="263"/>
      <c r="B19" s="618"/>
      <c r="C19" s="619"/>
      <c r="D19" s="619"/>
      <c r="E19" s="619"/>
      <c r="F19" s="619"/>
      <c r="G19" s="619"/>
      <c r="H19" s="620"/>
    </row>
    <row r="20" spans="1:9" ht="17.149999999999999" customHeight="1">
      <c r="A20" s="642" t="s">
        <v>3480</v>
      </c>
      <c r="B20" s="630"/>
      <c r="C20" s="631"/>
      <c r="D20" s="631"/>
      <c r="E20" s="631"/>
      <c r="F20" s="632"/>
      <c r="G20" s="631"/>
      <c r="H20" s="158"/>
    </row>
    <row r="21" spans="1:9" ht="21" customHeight="1">
      <c r="A21" s="927" t="s">
        <v>3474</v>
      </c>
      <c r="B21" s="630">
        <v>193753966</v>
      </c>
      <c r="C21" s="158">
        <v>3745306</v>
      </c>
      <c r="D21" s="163">
        <v>15086251</v>
      </c>
      <c r="E21" s="158">
        <v>8102284</v>
      </c>
      <c r="F21" s="1568">
        <v>13284525</v>
      </c>
      <c r="G21" s="163">
        <v>22647281</v>
      </c>
      <c r="H21" s="163">
        <v>130888319</v>
      </c>
      <c r="I21" s="1560"/>
    </row>
    <row r="22" spans="1:9" ht="21" customHeight="1">
      <c r="A22" s="927" t="s">
        <v>3479</v>
      </c>
      <c r="B22" s="1561">
        <v>172585652</v>
      </c>
      <c r="C22" s="161">
        <v>4171571</v>
      </c>
      <c r="D22" s="161">
        <v>15225515</v>
      </c>
      <c r="E22" s="161">
        <v>8890001</v>
      </c>
      <c r="F22" s="1569">
        <v>12987238</v>
      </c>
      <c r="G22" s="161">
        <v>22159117</v>
      </c>
      <c r="H22" s="161">
        <v>109152210</v>
      </c>
      <c r="I22" s="906"/>
    </row>
    <row r="23" spans="1:9" ht="21" customHeight="1">
      <c r="A23" s="927" t="s">
        <v>3476</v>
      </c>
      <c r="B23" s="630">
        <v>179302207</v>
      </c>
      <c r="C23" s="158">
        <v>2993133</v>
      </c>
      <c r="D23" s="163">
        <v>15523180</v>
      </c>
      <c r="E23" s="158">
        <v>7901316</v>
      </c>
      <c r="F23" s="1568">
        <v>15097230</v>
      </c>
      <c r="G23" s="163">
        <v>23494855</v>
      </c>
      <c r="H23" s="163">
        <v>114292493</v>
      </c>
      <c r="I23" s="1560"/>
    </row>
    <row r="24" spans="1:9" ht="21" customHeight="1">
      <c r="A24" s="927" t="s">
        <v>3477</v>
      </c>
      <c r="B24" s="630">
        <v>171635066</v>
      </c>
      <c r="C24" s="158">
        <v>2795086</v>
      </c>
      <c r="D24" s="163">
        <v>14758698</v>
      </c>
      <c r="E24" s="158">
        <v>8394968</v>
      </c>
      <c r="F24" s="1568">
        <v>13748492</v>
      </c>
      <c r="G24" s="163">
        <v>26679980</v>
      </c>
      <c r="H24" s="163">
        <v>105257842</v>
      </c>
      <c r="I24" s="1560"/>
    </row>
    <row r="25" spans="1:9" ht="21" customHeight="1" thickBot="1">
      <c r="A25" s="1454" t="s">
        <v>3481</v>
      </c>
      <c r="B25" s="1570">
        <v>149619276</v>
      </c>
      <c r="C25" s="908">
        <v>3954690</v>
      </c>
      <c r="D25" s="1571">
        <v>12299389</v>
      </c>
      <c r="E25" s="1571">
        <v>10152569</v>
      </c>
      <c r="F25" s="1571">
        <v>14069495</v>
      </c>
      <c r="G25" s="908">
        <v>27547601</v>
      </c>
      <c r="H25" s="1571">
        <v>7707254</v>
      </c>
      <c r="I25" s="1560"/>
    </row>
    <row r="26" spans="1:9" ht="13.25" customHeight="1">
      <c r="A26" s="52" t="s">
        <v>3482</v>
      </c>
    </row>
    <row r="27" spans="1:9" ht="13.25" customHeight="1">
      <c r="A27" s="52" t="s">
        <v>3483</v>
      </c>
    </row>
    <row r="28" spans="1:9" ht="38.4" customHeight="1">
      <c r="A28" s="3728" t="s">
        <v>3461</v>
      </c>
      <c r="B28" s="3362"/>
      <c r="C28" s="3362"/>
      <c r="D28" s="3362"/>
      <c r="E28" s="3362"/>
      <c r="F28" s="3362"/>
      <c r="G28" s="3362"/>
      <c r="H28" s="3362"/>
    </row>
    <row r="29" spans="1:9" ht="13.25" customHeight="1">
      <c r="A29" s="52" t="s">
        <v>3484</v>
      </c>
    </row>
    <row r="30" spans="1:9" ht="13.25" customHeight="1">
      <c r="A30" s="52" t="s">
        <v>3485</v>
      </c>
    </row>
    <row r="31" spans="1:9" ht="21" customHeight="1">
      <c r="A31" s="29"/>
      <c r="C31" s="29"/>
      <c r="D31" s="165"/>
      <c r="E31" s="165"/>
      <c r="F31" s="165"/>
      <c r="G31" s="165"/>
    </row>
    <row r="32" spans="1:9" ht="21" customHeight="1">
      <c r="A32" s="29"/>
      <c r="C32" s="29"/>
      <c r="D32" s="165"/>
      <c r="E32" s="165"/>
      <c r="F32" s="165"/>
      <c r="G32" s="165"/>
    </row>
    <row r="33" spans="1:20" ht="13.5" customHeight="1">
      <c r="A33" s="29"/>
      <c r="C33" s="29"/>
      <c r="D33" s="165"/>
      <c r="E33" s="165"/>
      <c r="F33" s="165"/>
      <c r="G33" s="165"/>
      <c r="H33" s="27"/>
    </row>
    <row r="34" spans="1:20" ht="13.5" customHeight="1">
      <c r="F34" s="3103"/>
      <c r="G34" s="3103"/>
      <c r="H34" s="3103"/>
    </row>
    <row r="35" spans="1:20" ht="15" customHeight="1">
      <c r="A35" s="3208"/>
      <c r="B35" s="3289"/>
      <c r="C35" s="3208"/>
      <c r="D35" s="3208"/>
      <c r="E35" s="3208"/>
      <c r="F35" s="3208"/>
      <c r="G35" s="3289"/>
      <c r="H35" s="3289"/>
      <c r="L35" s="12"/>
      <c r="M35" s="3289"/>
      <c r="S35" s="3729"/>
      <c r="T35" s="3289"/>
    </row>
    <row r="36" spans="1:20" ht="42" customHeight="1">
      <c r="A36" s="3208"/>
      <c r="B36" s="3289"/>
      <c r="C36" s="12"/>
      <c r="D36" s="3289"/>
      <c r="E36" s="3289"/>
      <c r="F36" s="285"/>
      <c r="G36" s="3289"/>
      <c r="H36" s="3289"/>
      <c r="I36" s="1443"/>
      <c r="L36" s="285"/>
      <c r="M36" s="3289"/>
      <c r="S36" s="3730"/>
      <c r="T36" s="3289"/>
    </row>
    <row r="37" spans="1:20" ht="18" customHeight="1">
      <c r="B37" s="161"/>
      <c r="C37" s="161"/>
      <c r="D37" s="161"/>
      <c r="E37" s="161"/>
      <c r="F37" s="161"/>
      <c r="G37" s="161"/>
      <c r="H37" s="1572"/>
    </row>
    <row r="38" spans="1:20" ht="18" customHeight="1">
      <c r="B38" s="161"/>
      <c r="C38" s="161"/>
      <c r="D38" s="161"/>
      <c r="E38" s="161"/>
      <c r="F38" s="161"/>
      <c r="G38" s="161"/>
      <c r="H38" s="1572"/>
    </row>
    <row r="39" spans="1:20" ht="18" customHeight="1">
      <c r="A39" s="263"/>
      <c r="B39" s="938"/>
      <c r="C39" s="938"/>
      <c r="D39" s="938"/>
      <c r="E39" s="938"/>
      <c r="F39" s="938"/>
      <c r="G39" s="938"/>
      <c r="H39" s="1573"/>
    </row>
    <row r="40" spans="1:20" ht="15" customHeight="1">
      <c r="A40" s="3208"/>
      <c r="B40" s="3289"/>
      <c r="C40" s="3208"/>
      <c r="D40" s="3208"/>
      <c r="E40" s="3208"/>
      <c r="F40" s="3208"/>
      <c r="G40" s="3208"/>
      <c r="H40" s="3289"/>
    </row>
    <row r="41" spans="1:20" ht="30" customHeight="1">
      <c r="A41" s="3208"/>
      <c r="B41" s="3208"/>
      <c r="C41" s="285"/>
      <c r="D41" s="285"/>
      <c r="E41" s="285"/>
      <c r="F41" s="285"/>
      <c r="G41" s="285"/>
      <c r="H41" s="3208"/>
    </row>
    <row r="42" spans="1:20" ht="18" customHeight="1">
      <c r="B42" s="925"/>
      <c r="C42" s="161"/>
      <c r="D42" s="161"/>
      <c r="E42" s="161"/>
      <c r="F42" s="158"/>
      <c r="G42" s="158"/>
      <c r="H42" s="161"/>
    </row>
    <row r="43" spans="1:20" ht="18" customHeight="1">
      <c r="B43" s="925"/>
      <c r="C43" s="161"/>
      <c r="D43" s="161"/>
      <c r="E43" s="161"/>
      <c r="F43" s="161"/>
      <c r="G43" s="161"/>
      <c r="H43" s="161"/>
    </row>
    <row r="44" spans="1:20" ht="18" customHeight="1">
      <c r="A44" s="263"/>
      <c r="B44" s="928"/>
      <c r="C44" s="938"/>
      <c r="D44" s="938"/>
      <c r="E44" s="938"/>
      <c r="F44" s="626"/>
      <c r="G44" s="938"/>
      <c r="H44" s="938"/>
    </row>
    <row r="45" spans="1:20" ht="13.5" customHeight="1">
      <c r="B45" s="260"/>
      <c r="C45" s="260"/>
      <c r="D45" s="260"/>
      <c r="E45" s="260"/>
      <c r="F45" s="260"/>
      <c r="G45" s="260"/>
      <c r="H45" s="260"/>
    </row>
    <row r="46" spans="1:20" ht="13.5" customHeight="1">
      <c r="B46" s="260"/>
      <c r="C46" s="260"/>
      <c r="D46" s="260"/>
      <c r="E46" s="260"/>
      <c r="F46" s="260"/>
      <c r="G46" s="260"/>
      <c r="H46" s="260"/>
    </row>
    <row r="47" spans="1:20" ht="13.5" customHeight="1">
      <c r="B47" s="260"/>
      <c r="C47" s="260"/>
      <c r="D47" s="260"/>
      <c r="E47" s="260"/>
      <c r="F47" s="260"/>
      <c r="G47" s="260"/>
      <c r="H47" s="260"/>
    </row>
    <row r="48" spans="1:20" ht="13.5" customHeight="1">
      <c r="B48" s="260"/>
      <c r="C48" s="260"/>
      <c r="D48" s="260"/>
      <c r="E48" s="260"/>
      <c r="F48" s="260"/>
      <c r="G48" s="260"/>
      <c r="H48" s="260"/>
    </row>
    <row r="49" ht="13.5" customHeight="1"/>
  </sheetData>
  <mergeCells count="16">
    <mergeCell ref="M35:M36"/>
    <mergeCell ref="S35:S36"/>
    <mergeCell ref="T35:T36"/>
    <mergeCell ref="D36:E36"/>
    <mergeCell ref="A40:A41"/>
    <mergeCell ref="B40:B41"/>
    <mergeCell ref="C40:G40"/>
    <mergeCell ref="H40:H41"/>
    <mergeCell ref="F4:H4"/>
    <mergeCell ref="A28:H28"/>
    <mergeCell ref="F34:H34"/>
    <mergeCell ref="A35:A36"/>
    <mergeCell ref="B35:B36"/>
    <mergeCell ref="C35:F35"/>
    <mergeCell ref="G35:G36"/>
    <mergeCell ref="H35:H36"/>
  </mergeCells>
  <phoneticPr fontId="3"/>
  <pageMargins left="0.59055118110236227" right="0.78740157480314965" top="0.59055118110236227" bottom="0.59055118110236227" header="0.51181102362204722" footer="0.51181102362204722"/>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9FDF9-8A00-457E-9EA8-695B81EF1696}">
  <dimension ref="A1:V33"/>
  <sheetViews>
    <sheetView view="pageBreakPreview" zoomScaleNormal="100" zoomScaleSheetLayoutView="100" workbookViewId="0"/>
  </sheetViews>
  <sheetFormatPr defaultColWidth="8.90625" defaultRowHeight="13"/>
  <cols>
    <col min="1" max="1" width="18.6328125" style="21" customWidth="1"/>
    <col min="2" max="2" width="6.08984375" style="21" customWidth="1"/>
    <col min="3" max="4" width="5.08984375" style="21" customWidth="1"/>
    <col min="5" max="5" width="5.6328125" style="21" customWidth="1"/>
    <col min="6" max="6" width="2.08984375" style="21" customWidth="1"/>
    <col min="7" max="7" width="6.08984375" style="21" customWidth="1"/>
    <col min="8" max="8" width="5.08984375" style="21" customWidth="1"/>
    <col min="9" max="9" width="1.6328125" style="21" customWidth="1"/>
    <col min="10" max="10" width="3.90625" style="21" customWidth="1"/>
    <col min="11" max="11" width="1.6328125" style="21" customWidth="1"/>
    <col min="12" max="12" width="6.6328125" style="21" customWidth="1"/>
    <col min="13" max="13" width="2.08984375" style="21" customWidth="1"/>
    <col min="14" max="14" width="6.08984375" style="21" customWidth="1"/>
    <col min="15" max="15" width="5.08984375" style="21" customWidth="1"/>
    <col min="16" max="16" width="9.90625" style="21" customWidth="1"/>
    <col min="17" max="16384" width="8.90625" style="21"/>
  </cols>
  <sheetData>
    <row r="1" spans="1:22" ht="19">
      <c r="A1" s="120" t="s">
        <v>363</v>
      </c>
      <c r="B1" s="29"/>
      <c r="C1" s="29"/>
      <c r="D1" s="29"/>
      <c r="E1" s="30"/>
      <c r="F1" s="30"/>
      <c r="G1" s="35"/>
      <c r="H1" s="35"/>
      <c r="I1" s="31"/>
      <c r="J1" s="31"/>
      <c r="K1" s="31"/>
      <c r="L1" s="32"/>
      <c r="M1" s="32"/>
      <c r="N1" s="32"/>
      <c r="O1" s="32"/>
      <c r="P1" s="32"/>
      <c r="Q1" s="30"/>
      <c r="R1" s="36"/>
      <c r="S1" s="36"/>
      <c r="T1" s="36"/>
      <c r="U1" s="36"/>
    </row>
    <row r="2" spans="1:22" ht="13.5" customHeight="1" thickBot="1">
      <c r="A2" s="22" t="s">
        <v>364</v>
      </c>
      <c r="B2" s="22"/>
      <c r="C2" s="55"/>
      <c r="D2" s="55"/>
      <c r="E2" s="55"/>
      <c r="F2" s="55"/>
      <c r="G2" s="121"/>
      <c r="H2" s="121"/>
      <c r="I2" s="141"/>
      <c r="J2" s="141"/>
      <c r="K2" s="141"/>
      <c r="L2" s="121"/>
      <c r="M2" s="121"/>
      <c r="N2" s="121"/>
      <c r="O2" s="121"/>
      <c r="P2" s="18" t="s">
        <v>15</v>
      </c>
      <c r="Q2" s="36"/>
      <c r="R2" s="36"/>
      <c r="S2" s="12"/>
      <c r="U2" s="12"/>
      <c r="V2" s="27"/>
    </row>
    <row r="3" spans="1:22" ht="18" customHeight="1">
      <c r="A3" s="3126" t="s">
        <v>365</v>
      </c>
      <c r="B3" s="3151" t="s">
        <v>366</v>
      </c>
      <c r="C3" s="3126" t="s">
        <v>366</v>
      </c>
      <c r="D3" s="3100" t="s">
        <v>367</v>
      </c>
      <c r="E3" s="3097"/>
      <c r="F3" s="3097"/>
      <c r="G3" s="3097"/>
      <c r="H3" s="3097"/>
      <c r="I3" s="3097"/>
      <c r="J3" s="3097"/>
      <c r="K3" s="3097"/>
      <c r="L3" s="3097"/>
      <c r="M3" s="3097"/>
      <c r="N3" s="3097"/>
      <c r="O3" s="3097"/>
      <c r="P3" s="3097"/>
    </row>
    <row r="4" spans="1:22" ht="54.9" customHeight="1">
      <c r="A4" s="3128"/>
      <c r="B4" s="3152"/>
      <c r="C4" s="3128"/>
      <c r="D4" s="3153" t="s">
        <v>16</v>
      </c>
      <c r="E4" s="3154" t="s">
        <v>16</v>
      </c>
      <c r="F4" s="3153" t="s">
        <v>343</v>
      </c>
      <c r="G4" s="3154" t="s">
        <v>343</v>
      </c>
      <c r="H4" s="3153" t="s">
        <v>350</v>
      </c>
      <c r="I4" s="3155" t="s">
        <v>350</v>
      </c>
      <c r="J4" s="3154" t="s">
        <v>350</v>
      </c>
      <c r="K4" s="3153" t="s">
        <v>354</v>
      </c>
      <c r="L4" s="3155" t="s">
        <v>354</v>
      </c>
      <c r="M4" s="3154" t="s">
        <v>354</v>
      </c>
      <c r="N4" s="3153" t="s">
        <v>358</v>
      </c>
      <c r="O4" s="3154" t="s">
        <v>358</v>
      </c>
      <c r="P4" s="145" t="s">
        <v>368</v>
      </c>
    </row>
    <row r="5" spans="1:22" ht="24.9" customHeight="1">
      <c r="A5" s="22" t="s">
        <v>369</v>
      </c>
      <c r="B5" s="146">
        <v>269907585</v>
      </c>
      <c r="C5" s="147"/>
      <c r="D5" s="148">
        <v>71828692</v>
      </c>
      <c r="E5" s="147"/>
      <c r="F5" s="148">
        <v>749864</v>
      </c>
      <c r="G5" s="147"/>
      <c r="H5" s="148">
        <v>37273844</v>
      </c>
      <c r="I5" s="147"/>
      <c r="J5" s="147"/>
      <c r="K5" s="148">
        <v>17545996</v>
      </c>
      <c r="L5" s="147"/>
      <c r="M5" s="147"/>
      <c r="N5" s="148">
        <v>15730540</v>
      </c>
      <c r="O5" s="147"/>
      <c r="P5" s="149">
        <v>528448</v>
      </c>
    </row>
    <row r="6" spans="1:22" ht="24.9" customHeight="1">
      <c r="A6" s="22" t="s">
        <v>370</v>
      </c>
      <c r="B6" s="146">
        <v>269410383</v>
      </c>
      <c r="C6" s="147"/>
      <c r="D6" s="148">
        <v>72109250</v>
      </c>
      <c r="E6" s="147"/>
      <c r="F6" s="148">
        <v>749325</v>
      </c>
      <c r="G6" s="147"/>
      <c r="H6" s="148">
        <v>37450514</v>
      </c>
      <c r="I6" s="147"/>
      <c r="J6" s="147"/>
      <c r="K6" s="148">
        <v>17549276</v>
      </c>
      <c r="L6" s="147"/>
      <c r="M6" s="147"/>
      <c r="N6" s="148">
        <v>15826740</v>
      </c>
      <c r="O6" s="147"/>
      <c r="P6" s="149">
        <v>533395</v>
      </c>
    </row>
    <row r="7" spans="1:22" ht="24.9" customHeight="1">
      <c r="A7" s="22" t="s">
        <v>371</v>
      </c>
      <c r="B7" s="146">
        <v>269146929</v>
      </c>
      <c r="C7" s="147"/>
      <c r="D7" s="148">
        <v>72483289</v>
      </c>
      <c r="E7" s="147"/>
      <c r="F7" s="148">
        <v>748331</v>
      </c>
      <c r="G7" s="147"/>
      <c r="H7" s="148">
        <v>37656241</v>
      </c>
      <c r="I7" s="147"/>
      <c r="J7" s="147"/>
      <c r="K7" s="148">
        <v>17581744</v>
      </c>
      <c r="L7" s="147"/>
      <c r="M7" s="147"/>
      <c r="N7" s="148">
        <v>15965723</v>
      </c>
      <c r="O7" s="147"/>
      <c r="P7" s="149">
        <v>531250</v>
      </c>
    </row>
    <row r="8" spans="1:22" ht="24.9" customHeight="1">
      <c r="A8" s="22" t="s">
        <v>372</v>
      </c>
      <c r="B8" s="146">
        <v>269008945</v>
      </c>
      <c r="C8" s="147"/>
      <c r="D8" s="148">
        <v>72673431</v>
      </c>
      <c r="E8" s="147"/>
      <c r="F8" s="148">
        <v>748170</v>
      </c>
      <c r="G8" s="147"/>
      <c r="H8" s="148">
        <v>37822482</v>
      </c>
      <c r="I8" s="147"/>
      <c r="J8" s="147"/>
      <c r="K8" s="148">
        <v>17603234</v>
      </c>
      <c r="L8" s="147"/>
      <c r="M8" s="147"/>
      <c r="N8" s="148">
        <v>15968350</v>
      </c>
      <c r="O8" s="147"/>
      <c r="P8" s="149">
        <v>531195</v>
      </c>
    </row>
    <row r="9" spans="1:22" ht="24.9" customHeight="1" thickBot="1">
      <c r="A9" s="150" t="s">
        <v>373</v>
      </c>
      <c r="B9" s="3156">
        <v>269228190</v>
      </c>
      <c r="C9" s="3157"/>
      <c r="D9" s="3150">
        <v>73014280</v>
      </c>
      <c r="E9" s="3150"/>
      <c r="F9" s="3150">
        <v>745733</v>
      </c>
      <c r="G9" s="3150"/>
      <c r="H9" s="3150">
        <v>37966121</v>
      </c>
      <c r="I9" s="3150"/>
      <c r="J9" s="3150"/>
      <c r="K9" s="3157">
        <v>17809575</v>
      </c>
      <c r="L9" s="3157"/>
      <c r="M9" s="3157"/>
      <c r="N9" s="3150">
        <v>15964508</v>
      </c>
      <c r="O9" s="3150"/>
      <c r="P9" s="151">
        <v>528343</v>
      </c>
    </row>
    <row r="10" spans="1:22" ht="24.9" customHeight="1">
      <c r="A10" s="26" t="s">
        <v>365</v>
      </c>
      <c r="B10" s="3100" t="s">
        <v>17</v>
      </c>
      <c r="C10" s="3098" t="s">
        <v>17</v>
      </c>
      <c r="D10" s="3100" t="s">
        <v>18</v>
      </c>
      <c r="E10" s="3097" t="s">
        <v>18</v>
      </c>
      <c r="F10" s="3098" t="s">
        <v>18</v>
      </c>
      <c r="G10" s="3100" t="s">
        <v>20</v>
      </c>
      <c r="H10" s="3097" t="s">
        <v>20</v>
      </c>
      <c r="I10" s="3098" t="s">
        <v>20</v>
      </c>
      <c r="J10" s="3100" t="s">
        <v>374</v>
      </c>
      <c r="K10" s="3097" t="s">
        <v>374</v>
      </c>
      <c r="L10" s="3098" t="s">
        <v>374</v>
      </c>
      <c r="M10" s="3100" t="s">
        <v>21</v>
      </c>
      <c r="N10" s="3097" t="s">
        <v>21</v>
      </c>
      <c r="O10" s="3098" t="s">
        <v>21</v>
      </c>
      <c r="P10" s="8" t="s">
        <v>22</v>
      </c>
    </row>
    <row r="11" spans="1:22" ht="24.9" customHeight="1">
      <c r="A11" s="22" t="s">
        <v>369</v>
      </c>
      <c r="B11" s="146">
        <v>30129435</v>
      </c>
      <c r="C11" s="147"/>
      <c r="D11" s="148">
        <v>24210057</v>
      </c>
      <c r="E11" s="147"/>
      <c r="F11" s="147"/>
      <c r="G11" s="148">
        <v>124124443</v>
      </c>
      <c r="H11" s="147"/>
      <c r="I11" s="147"/>
      <c r="J11" s="148">
        <v>5867016</v>
      </c>
      <c r="K11" s="147"/>
      <c r="L11" s="147"/>
      <c r="M11" s="148">
        <v>13690600</v>
      </c>
      <c r="N11" s="147"/>
      <c r="O11" s="147"/>
      <c r="P11" s="149">
        <v>57342</v>
      </c>
    </row>
    <row r="12" spans="1:22" ht="24.9" customHeight="1">
      <c r="A12" s="22" t="s">
        <v>370</v>
      </c>
      <c r="B12" s="146">
        <v>29722093</v>
      </c>
      <c r="C12" s="147"/>
      <c r="D12" s="148">
        <v>24041255</v>
      </c>
      <c r="E12" s="147"/>
      <c r="F12" s="147"/>
      <c r="G12" s="148">
        <v>123776676</v>
      </c>
      <c r="H12" s="147"/>
      <c r="I12" s="147"/>
      <c r="J12" s="148">
        <v>5869649</v>
      </c>
      <c r="K12" s="147"/>
      <c r="L12" s="147"/>
      <c r="M12" s="148">
        <v>13835970</v>
      </c>
      <c r="N12" s="147"/>
      <c r="O12" s="147"/>
      <c r="P12" s="149">
        <v>55490</v>
      </c>
    </row>
    <row r="13" spans="1:22" ht="24.9" customHeight="1">
      <c r="A13" s="22" t="s">
        <v>371</v>
      </c>
      <c r="B13" s="146">
        <v>29291812</v>
      </c>
      <c r="C13" s="147"/>
      <c r="D13" s="148">
        <v>23844136</v>
      </c>
      <c r="E13" s="147"/>
      <c r="F13" s="147"/>
      <c r="G13" s="148">
        <v>123615363</v>
      </c>
      <c r="H13" s="147"/>
      <c r="I13" s="147"/>
      <c r="J13" s="148">
        <v>5875622</v>
      </c>
      <c r="K13" s="147"/>
      <c r="L13" s="147"/>
      <c r="M13" s="148">
        <v>13981576</v>
      </c>
      <c r="N13" s="147"/>
      <c r="O13" s="147"/>
      <c r="P13" s="149">
        <v>55131</v>
      </c>
    </row>
    <row r="14" spans="1:22" ht="24.9" customHeight="1">
      <c r="A14" s="22" t="s">
        <v>372</v>
      </c>
      <c r="B14" s="146">
        <v>28941498</v>
      </c>
      <c r="C14" s="147"/>
      <c r="D14" s="148">
        <v>23660912</v>
      </c>
      <c r="E14" s="147"/>
      <c r="F14" s="147"/>
      <c r="G14" s="148">
        <v>123550349</v>
      </c>
      <c r="H14" s="147"/>
      <c r="I14" s="147"/>
      <c r="J14" s="148">
        <v>5896709</v>
      </c>
      <c r="K14" s="147"/>
      <c r="L14" s="147"/>
      <c r="M14" s="148">
        <v>14231262</v>
      </c>
      <c r="N14" s="147"/>
      <c r="O14" s="147"/>
      <c r="P14" s="149">
        <v>54784</v>
      </c>
    </row>
    <row r="15" spans="1:22" ht="24.9" customHeight="1" thickBot="1">
      <c r="A15" s="152" t="s">
        <v>375</v>
      </c>
      <c r="B15" s="3158">
        <v>28728005</v>
      </c>
      <c r="C15" s="3150"/>
      <c r="D15" s="3150">
        <v>23587764</v>
      </c>
      <c r="E15" s="3150"/>
      <c r="F15" s="3150"/>
      <c r="G15" s="3150">
        <v>123622079</v>
      </c>
      <c r="H15" s="3150"/>
      <c r="I15" s="3150"/>
      <c r="J15" s="3150">
        <v>5923347</v>
      </c>
      <c r="K15" s="3150"/>
      <c r="L15" s="3150"/>
      <c r="M15" s="3150">
        <v>14295904</v>
      </c>
      <c r="N15" s="3150"/>
      <c r="O15" s="3150"/>
      <c r="P15" s="151">
        <v>56811</v>
      </c>
    </row>
    <row r="16" spans="1:22">
      <c r="A16" s="52" t="s">
        <v>376</v>
      </c>
    </row>
    <row r="21" spans="1:20" ht="19">
      <c r="A21" s="29" t="s">
        <v>377</v>
      </c>
      <c r="B21" s="29"/>
      <c r="C21" s="29"/>
      <c r="D21" s="29"/>
      <c r="E21" s="30"/>
      <c r="F21" s="30"/>
      <c r="G21" s="36"/>
      <c r="H21" s="36"/>
      <c r="I21" s="31"/>
      <c r="J21" s="31"/>
      <c r="K21" s="31"/>
      <c r="L21" s="32"/>
      <c r="M21" s="32"/>
      <c r="N21" s="32"/>
      <c r="O21" s="32"/>
      <c r="P21" s="32"/>
      <c r="Q21" s="32"/>
      <c r="R21" s="30"/>
      <c r="S21" s="30"/>
      <c r="T21" s="30"/>
    </row>
    <row r="22" spans="1:20" ht="13.5" customHeight="1" thickBot="1">
      <c r="A22" s="55" t="s">
        <v>378</v>
      </c>
      <c r="B22" s="55"/>
      <c r="C22" s="55"/>
      <c r="D22" s="55"/>
      <c r="E22" s="121"/>
      <c r="F22" s="121"/>
      <c r="G22" s="121"/>
      <c r="H22" s="121"/>
      <c r="I22" s="121"/>
      <c r="J22" s="121"/>
      <c r="K22" s="121"/>
      <c r="L22" s="121"/>
      <c r="M22" s="121"/>
      <c r="N22" s="121"/>
      <c r="O22" s="121"/>
      <c r="P22" s="18" t="s">
        <v>379</v>
      </c>
      <c r="Q22" s="36"/>
      <c r="R22" s="153"/>
      <c r="S22" s="153"/>
    </row>
    <row r="23" spans="1:20" ht="18" customHeight="1">
      <c r="A23" s="3114" t="s">
        <v>380</v>
      </c>
      <c r="B23" s="3100" t="s">
        <v>16</v>
      </c>
      <c r="C23" s="3097"/>
      <c r="D23" s="3098"/>
      <c r="E23" s="3100" t="s">
        <v>381</v>
      </c>
      <c r="F23" s="3097"/>
      <c r="G23" s="3098"/>
      <c r="H23" s="3100" t="s">
        <v>382</v>
      </c>
      <c r="I23" s="3097"/>
      <c r="J23" s="3097"/>
      <c r="K23" s="3097"/>
      <c r="L23" s="3100" t="s">
        <v>383</v>
      </c>
      <c r="M23" s="3097"/>
      <c r="N23" s="3098"/>
      <c r="O23" s="3100" t="s">
        <v>22</v>
      </c>
      <c r="P23" s="3097"/>
    </row>
    <row r="24" spans="1:20" ht="18" customHeight="1">
      <c r="A24" s="3127"/>
      <c r="B24" s="154" t="s">
        <v>384</v>
      </c>
      <c r="C24" s="3153" t="s">
        <v>385</v>
      </c>
      <c r="D24" s="3154" t="s">
        <v>385</v>
      </c>
      <c r="E24" s="155" t="s">
        <v>384</v>
      </c>
      <c r="F24" s="3153" t="s">
        <v>385</v>
      </c>
      <c r="G24" s="3154" t="s">
        <v>385</v>
      </c>
      <c r="H24" s="142" t="s">
        <v>384</v>
      </c>
      <c r="I24" s="3153" t="s">
        <v>385</v>
      </c>
      <c r="J24" s="3155" t="s">
        <v>385</v>
      </c>
      <c r="K24" s="3154" t="s">
        <v>385</v>
      </c>
      <c r="L24" s="142" t="s">
        <v>384</v>
      </c>
      <c r="M24" s="3153" t="s">
        <v>385</v>
      </c>
      <c r="N24" s="3154" t="s">
        <v>385</v>
      </c>
      <c r="O24" s="155" t="s">
        <v>384</v>
      </c>
      <c r="P24" s="142" t="s">
        <v>385</v>
      </c>
    </row>
    <row r="25" spans="1:20" ht="24.9" customHeight="1">
      <c r="A25" s="5" t="s">
        <v>386</v>
      </c>
      <c r="B25" s="156">
        <v>880</v>
      </c>
      <c r="C25" s="3159">
        <v>557080</v>
      </c>
      <c r="D25" s="3159"/>
      <c r="E25" s="157">
        <v>481</v>
      </c>
      <c r="F25" s="3159">
        <v>228847</v>
      </c>
      <c r="G25" s="3159"/>
      <c r="H25" s="157">
        <v>24</v>
      </c>
      <c r="I25" s="3160">
        <v>39726</v>
      </c>
      <c r="J25" s="3160"/>
      <c r="K25" s="3160"/>
      <c r="L25" s="158">
        <v>37</v>
      </c>
      <c r="M25" s="159"/>
      <c r="N25" s="160">
        <v>34397</v>
      </c>
      <c r="O25" s="161">
        <v>338</v>
      </c>
      <c r="P25" s="158">
        <v>254110</v>
      </c>
    </row>
    <row r="26" spans="1:20" ht="24.9" customHeight="1">
      <c r="A26" s="5" t="s">
        <v>387</v>
      </c>
      <c r="B26" s="129">
        <v>1130</v>
      </c>
      <c r="C26" s="3159">
        <v>717654</v>
      </c>
      <c r="D26" s="3159"/>
      <c r="E26" s="130">
        <v>636</v>
      </c>
      <c r="F26" s="3159">
        <v>340724</v>
      </c>
      <c r="G26" s="3159"/>
      <c r="H26" s="130">
        <v>4</v>
      </c>
      <c r="I26" s="3160">
        <v>1243</v>
      </c>
      <c r="J26" s="3160"/>
      <c r="K26" s="3160"/>
      <c r="L26" s="162">
        <v>46</v>
      </c>
      <c r="M26" s="163"/>
      <c r="N26" s="164">
        <v>37422</v>
      </c>
      <c r="O26" s="162">
        <v>444</v>
      </c>
      <c r="P26" s="130">
        <v>338265</v>
      </c>
    </row>
    <row r="27" spans="1:20" ht="24.9" customHeight="1">
      <c r="A27" s="5" t="s">
        <v>388</v>
      </c>
      <c r="B27" s="129">
        <v>803</v>
      </c>
      <c r="C27" s="3159">
        <v>429796</v>
      </c>
      <c r="D27" s="3159"/>
      <c r="E27" s="130">
        <v>460</v>
      </c>
      <c r="F27" s="3159">
        <v>225389</v>
      </c>
      <c r="G27" s="3159"/>
      <c r="H27" s="130">
        <v>1</v>
      </c>
      <c r="I27" s="3160">
        <v>860</v>
      </c>
      <c r="J27" s="3160"/>
      <c r="K27" s="3160"/>
      <c r="L27" s="162">
        <v>51</v>
      </c>
      <c r="M27" s="163"/>
      <c r="N27" s="164">
        <v>36344</v>
      </c>
      <c r="O27" s="162">
        <v>291</v>
      </c>
      <c r="P27" s="130">
        <v>167203</v>
      </c>
    </row>
    <row r="28" spans="1:20" ht="24.9" customHeight="1">
      <c r="A28" s="5" t="s">
        <v>389</v>
      </c>
      <c r="B28" s="129">
        <v>647</v>
      </c>
      <c r="C28" s="3159">
        <v>360127</v>
      </c>
      <c r="D28" s="3159"/>
      <c r="E28" s="130">
        <v>322</v>
      </c>
      <c r="F28" s="3159">
        <v>174572</v>
      </c>
      <c r="G28" s="3159"/>
      <c r="H28" s="130">
        <v>5</v>
      </c>
      <c r="I28" s="3160">
        <v>4098</v>
      </c>
      <c r="J28" s="3160"/>
      <c r="K28" s="3160"/>
      <c r="L28" s="162">
        <v>32</v>
      </c>
      <c r="M28" s="163"/>
      <c r="N28" s="164">
        <v>20742</v>
      </c>
      <c r="O28" s="162">
        <v>288</v>
      </c>
      <c r="P28" s="130">
        <v>160715</v>
      </c>
    </row>
    <row r="29" spans="1:20" ht="24.9" customHeight="1">
      <c r="A29" s="165" t="s">
        <v>390</v>
      </c>
      <c r="B29" s="131">
        <v>647</v>
      </c>
      <c r="C29" s="3162">
        <v>360127</v>
      </c>
      <c r="D29" s="3162"/>
      <c r="E29" s="132">
        <v>322</v>
      </c>
      <c r="F29" s="3162">
        <v>174573</v>
      </c>
      <c r="G29" s="3162"/>
      <c r="H29" s="132">
        <v>5</v>
      </c>
      <c r="I29" s="3163">
        <v>4098</v>
      </c>
      <c r="J29" s="3163"/>
      <c r="K29" s="3163"/>
      <c r="L29" s="166">
        <v>32</v>
      </c>
      <c r="M29" s="166"/>
      <c r="N29" s="167">
        <v>20742</v>
      </c>
      <c r="O29" s="166">
        <v>288</v>
      </c>
      <c r="P29" s="132">
        <v>160714</v>
      </c>
    </row>
    <row r="30" spans="1:20" ht="24.9" customHeight="1">
      <c r="A30" s="12" t="s">
        <v>391</v>
      </c>
      <c r="B30" s="168">
        <v>104</v>
      </c>
      <c r="C30" s="3159">
        <v>43212</v>
      </c>
      <c r="D30" s="3159"/>
      <c r="E30" s="130">
        <v>33</v>
      </c>
      <c r="F30" s="3159">
        <v>17962</v>
      </c>
      <c r="G30" s="3159"/>
      <c r="H30" s="169">
        <v>1</v>
      </c>
      <c r="I30" s="3159">
        <v>592</v>
      </c>
      <c r="J30" s="3159"/>
      <c r="K30" s="3159"/>
      <c r="L30" s="169">
        <v>8</v>
      </c>
      <c r="M30" s="148"/>
      <c r="N30" s="149">
        <v>2866</v>
      </c>
      <c r="O30" s="169">
        <v>62</v>
      </c>
      <c r="P30" s="130">
        <v>21792</v>
      </c>
    </row>
    <row r="31" spans="1:20" ht="24.9" customHeight="1" thickBot="1">
      <c r="A31" s="19" t="s">
        <v>392</v>
      </c>
      <c r="B31" s="170">
        <v>543</v>
      </c>
      <c r="C31" s="3161">
        <v>316915</v>
      </c>
      <c r="D31" s="3161"/>
      <c r="E31" s="171">
        <v>289</v>
      </c>
      <c r="F31" s="3161">
        <v>156611</v>
      </c>
      <c r="G31" s="3161"/>
      <c r="H31" s="172">
        <v>4</v>
      </c>
      <c r="I31" s="3161">
        <v>3506</v>
      </c>
      <c r="J31" s="3161"/>
      <c r="K31" s="3161"/>
      <c r="L31" s="172">
        <v>24</v>
      </c>
      <c r="M31" s="173"/>
      <c r="N31" s="174">
        <v>17876</v>
      </c>
      <c r="O31" s="172">
        <v>226</v>
      </c>
      <c r="P31" s="171">
        <v>138922</v>
      </c>
    </row>
    <row r="32" spans="1:20">
      <c r="A32" s="53" t="s">
        <v>393</v>
      </c>
    </row>
    <row r="33" spans="1:1">
      <c r="A33" s="5"/>
    </row>
  </sheetData>
  <mergeCells count="55">
    <mergeCell ref="C31:D31"/>
    <mergeCell ref="F31:G31"/>
    <mergeCell ref="I31:K31"/>
    <mergeCell ref="C29:D29"/>
    <mergeCell ref="F29:G29"/>
    <mergeCell ref="I29:K29"/>
    <mergeCell ref="C30:D30"/>
    <mergeCell ref="F30:G30"/>
    <mergeCell ref="I30:K30"/>
    <mergeCell ref="C27:D27"/>
    <mergeCell ref="F27:G27"/>
    <mergeCell ref="I27:K27"/>
    <mergeCell ref="C28:D28"/>
    <mergeCell ref="F28:G28"/>
    <mergeCell ref="I28:K28"/>
    <mergeCell ref="C25:D25"/>
    <mergeCell ref="F25:G25"/>
    <mergeCell ref="I25:K25"/>
    <mergeCell ref="C26:D26"/>
    <mergeCell ref="F26:G26"/>
    <mergeCell ref="I26:K26"/>
    <mergeCell ref="A23:A24"/>
    <mergeCell ref="B23:D23"/>
    <mergeCell ref="E23:G23"/>
    <mergeCell ref="H23:K23"/>
    <mergeCell ref="L23:N23"/>
    <mergeCell ref="O23:P23"/>
    <mergeCell ref="C24:D24"/>
    <mergeCell ref="F24:G24"/>
    <mergeCell ref="I24:K24"/>
    <mergeCell ref="M24:N24"/>
    <mergeCell ref="B10:C10"/>
    <mergeCell ref="D10:F10"/>
    <mergeCell ref="G10:I10"/>
    <mergeCell ref="J10:L10"/>
    <mergeCell ref="M10:O10"/>
    <mergeCell ref="B15:C15"/>
    <mergeCell ref="D15:F15"/>
    <mergeCell ref="G15:I15"/>
    <mergeCell ref="J15:L15"/>
    <mergeCell ref="M15:O15"/>
    <mergeCell ref="N9:O9"/>
    <mergeCell ref="A3:A4"/>
    <mergeCell ref="B3:C4"/>
    <mergeCell ref="D3:P3"/>
    <mergeCell ref="D4:E4"/>
    <mergeCell ref="F4:G4"/>
    <mergeCell ref="H4:J4"/>
    <mergeCell ref="K4:M4"/>
    <mergeCell ref="N4:O4"/>
    <mergeCell ref="B9:C9"/>
    <mergeCell ref="D9:E9"/>
    <mergeCell ref="F9:G9"/>
    <mergeCell ref="H9:J9"/>
    <mergeCell ref="K9:M9"/>
  </mergeCells>
  <phoneticPr fontId="3"/>
  <pageMargins left="0.51181102362204722" right="0.86614173228346458" top="0.98425196850393704" bottom="0.98425196850393704" header="0.31496062992125984" footer="0.31496062992125984"/>
  <pageSetup paperSize="9" scale="98"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ACFAC-6CF7-4B6B-A97E-6C4B6928ADE7}">
  <dimension ref="A1"/>
  <sheetViews>
    <sheetView view="pageBreakPreview" topLeftCell="A4"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5A208-CBCB-4371-ACB5-65B4ECB33C7E}">
  <dimension ref="A1:R45"/>
  <sheetViews>
    <sheetView view="pageBreakPreview" zoomScaleNormal="100" zoomScaleSheetLayoutView="100" workbookViewId="0"/>
  </sheetViews>
  <sheetFormatPr defaultColWidth="8.90625" defaultRowHeight="13"/>
  <cols>
    <col min="1" max="1" width="19.1796875" style="21" customWidth="1"/>
    <col min="2" max="2" width="8.36328125" style="21" customWidth="1"/>
    <col min="3" max="3" width="3.36328125" style="21" customWidth="1"/>
    <col min="4" max="5" width="5.36328125" style="21" customWidth="1"/>
    <col min="6" max="6" width="3.6328125" style="21" customWidth="1"/>
    <col min="7" max="7" width="5.36328125" style="21" customWidth="1"/>
    <col min="8" max="8" width="2.6328125" style="21" customWidth="1"/>
    <col min="9" max="11" width="3.6328125" style="21" customWidth="1"/>
    <col min="12" max="12" width="2.81640625" style="21" customWidth="1"/>
    <col min="13" max="13" width="5.6328125" style="21" customWidth="1"/>
    <col min="14" max="14" width="6.36328125" style="21" customWidth="1"/>
    <col min="15" max="16" width="5.90625" style="21" customWidth="1"/>
    <col min="17" max="16384" width="8.90625" style="21"/>
  </cols>
  <sheetData>
    <row r="1" spans="1:18" ht="19">
      <c r="A1" s="120" t="s">
        <v>3486</v>
      </c>
      <c r="B1" s="34"/>
      <c r="C1" s="34"/>
      <c r="D1" s="34"/>
      <c r="E1" s="1574"/>
      <c r="F1" s="1574"/>
      <c r="G1" s="36"/>
      <c r="H1" s="36"/>
      <c r="I1" s="36"/>
      <c r="J1" s="36"/>
      <c r="K1" s="36"/>
      <c r="L1" s="36"/>
      <c r="M1" s="36"/>
    </row>
    <row r="2" spans="1:18" ht="13.5" thickBot="1">
      <c r="A2" s="39" t="s">
        <v>3487</v>
      </c>
      <c r="B2" s="39"/>
      <c r="C2" s="39"/>
      <c r="D2" s="39"/>
      <c r="E2" s="39"/>
      <c r="F2" s="39"/>
      <c r="G2" s="39"/>
      <c r="H2" s="39"/>
      <c r="I2" s="39"/>
      <c r="J2" s="18"/>
      <c r="K2" s="18"/>
      <c r="L2" s="18"/>
      <c r="M2" s="40"/>
      <c r="N2" s="40"/>
      <c r="P2" s="18" t="s">
        <v>3488</v>
      </c>
    </row>
    <row r="3" spans="1:18" ht="15.9" customHeight="1">
      <c r="A3" s="3126" t="s">
        <v>409</v>
      </c>
      <c r="B3" s="3100" t="s">
        <v>3489</v>
      </c>
      <c r="C3" s="3097"/>
      <c r="D3" s="3097"/>
      <c r="E3" s="3098"/>
      <c r="F3" s="3100" t="s">
        <v>3490</v>
      </c>
      <c r="G3" s="3097"/>
      <c r="H3" s="3097"/>
      <c r="I3" s="3097"/>
      <c r="J3" s="3097"/>
      <c r="K3" s="3097"/>
      <c r="L3" s="3100" t="s">
        <v>3491</v>
      </c>
      <c r="M3" s="3097"/>
      <c r="N3" s="3097"/>
      <c r="O3" s="3097"/>
      <c r="P3" s="3097"/>
    </row>
    <row r="4" spans="1:18" ht="15.9" customHeight="1">
      <c r="A4" s="3128"/>
      <c r="B4" s="3153" t="s">
        <v>750</v>
      </c>
      <c r="C4" s="3154" t="s">
        <v>750</v>
      </c>
      <c r="D4" s="3153" t="s">
        <v>751</v>
      </c>
      <c r="E4" s="3154" t="s">
        <v>751</v>
      </c>
      <c r="F4" s="3153" t="s">
        <v>750</v>
      </c>
      <c r="G4" s="3155" t="s">
        <v>750</v>
      </c>
      <c r="H4" s="3154" t="s">
        <v>750</v>
      </c>
      <c r="I4" s="3153" t="s">
        <v>751</v>
      </c>
      <c r="J4" s="3155" t="s">
        <v>751</v>
      </c>
      <c r="K4" s="3154" t="s">
        <v>751</v>
      </c>
      <c r="L4" s="3153" t="s">
        <v>750</v>
      </c>
      <c r="M4" s="3155"/>
      <c r="N4" s="3154"/>
      <c r="O4" s="3153" t="s">
        <v>751</v>
      </c>
      <c r="P4" s="3155"/>
    </row>
    <row r="5" spans="1:18" ht="20.149999999999999" customHeight="1">
      <c r="A5" s="5" t="s">
        <v>3492</v>
      </c>
      <c r="B5" s="3731">
        <v>212394</v>
      </c>
      <c r="C5" s="3732"/>
      <c r="D5" s="3733">
        <v>465054</v>
      </c>
      <c r="E5" s="3733"/>
      <c r="F5" s="1575">
        <v>204606</v>
      </c>
      <c r="G5" s="1576"/>
      <c r="H5" s="1576"/>
      <c r="I5" s="1575">
        <v>445625</v>
      </c>
      <c r="J5" s="1576"/>
      <c r="K5" s="1576"/>
      <c r="L5" s="1577">
        <v>96.3</v>
      </c>
      <c r="M5" s="1578"/>
      <c r="N5" s="1578"/>
      <c r="O5" s="1577">
        <v>95.8</v>
      </c>
      <c r="P5" s="1578"/>
    </row>
    <row r="6" spans="1:18" ht="20.149999999999999" customHeight="1">
      <c r="A6" s="5" t="s">
        <v>2140</v>
      </c>
      <c r="B6" s="3734">
        <v>212339</v>
      </c>
      <c r="C6" s="3735"/>
      <c r="D6" s="3736">
        <v>461319</v>
      </c>
      <c r="E6" s="3736"/>
      <c r="F6" s="1575">
        <v>204621</v>
      </c>
      <c r="G6" s="147"/>
      <c r="H6" s="147"/>
      <c r="I6" s="1575">
        <v>442243</v>
      </c>
      <c r="J6" s="147"/>
      <c r="K6" s="147"/>
      <c r="L6" s="1577">
        <v>96.4</v>
      </c>
      <c r="M6" s="1581"/>
      <c r="N6" s="1581"/>
      <c r="O6" s="1577">
        <v>95.9</v>
      </c>
      <c r="P6" s="1581"/>
    </row>
    <row r="7" spans="1:18" ht="20.149999999999999" customHeight="1">
      <c r="A7" s="5" t="s">
        <v>3493</v>
      </c>
      <c r="B7" s="3734">
        <v>214162</v>
      </c>
      <c r="C7" s="3735"/>
      <c r="D7" s="3736">
        <v>458977</v>
      </c>
      <c r="E7" s="3736"/>
      <c r="F7" s="1575">
        <v>206452</v>
      </c>
      <c r="G7" s="147"/>
      <c r="H7" s="147"/>
      <c r="I7" s="1575">
        <v>440225</v>
      </c>
      <c r="J7" s="147"/>
      <c r="K7" s="147"/>
      <c r="L7" s="1577">
        <v>96.4</v>
      </c>
      <c r="M7" s="1581"/>
      <c r="N7" s="1581"/>
      <c r="O7" s="1577">
        <v>95.9</v>
      </c>
      <c r="P7" s="1581"/>
    </row>
    <row r="8" spans="1:18" ht="20.149999999999999" customHeight="1">
      <c r="A8" s="5" t="s">
        <v>3494</v>
      </c>
      <c r="B8" s="3734">
        <v>215620</v>
      </c>
      <c r="C8" s="3735"/>
      <c r="D8" s="3736">
        <v>456085</v>
      </c>
      <c r="E8" s="3736"/>
      <c r="F8" s="1575">
        <v>207892</v>
      </c>
      <c r="G8" s="147"/>
      <c r="H8" s="147"/>
      <c r="I8" s="1575">
        <v>437582</v>
      </c>
      <c r="J8" s="147"/>
      <c r="K8" s="147"/>
      <c r="L8" s="1577">
        <v>96.4</v>
      </c>
      <c r="M8" s="1581"/>
      <c r="N8" s="1581"/>
      <c r="O8" s="1577">
        <v>95.9</v>
      </c>
      <c r="P8" s="1581"/>
    </row>
    <row r="9" spans="1:18" ht="20.149999999999999" customHeight="1" thickBot="1">
      <c r="A9" s="635" t="s">
        <v>3495</v>
      </c>
      <c r="B9" s="3737">
        <v>217185</v>
      </c>
      <c r="C9" s="3738"/>
      <c r="D9" s="3739">
        <v>453115</v>
      </c>
      <c r="E9" s="3739"/>
      <c r="F9" s="3739">
        <v>209452</v>
      </c>
      <c r="G9" s="3739"/>
      <c r="H9" s="3739"/>
      <c r="I9" s="3739">
        <v>435062</v>
      </c>
      <c r="J9" s="3739"/>
      <c r="K9" s="3739"/>
      <c r="L9" s="3740">
        <v>96.4</v>
      </c>
      <c r="M9" s="3740"/>
      <c r="N9" s="3740"/>
      <c r="O9" s="3740">
        <v>96</v>
      </c>
      <c r="P9" s="3740"/>
    </row>
    <row r="10" spans="1:18" ht="13.5" customHeight="1">
      <c r="A10" s="52" t="s">
        <v>3496</v>
      </c>
      <c r="B10" s="5"/>
      <c r="C10" s="5"/>
      <c r="D10" s="5"/>
      <c r="E10" s="5"/>
      <c r="F10" s="5"/>
      <c r="G10" s="5"/>
      <c r="H10" s="5"/>
      <c r="I10" s="5"/>
      <c r="J10" s="5"/>
      <c r="K10" s="5"/>
      <c r="L10" s="5"/>
      <c r="M10" s="5"/>
    </row>
    <row r="11" spans="1:18" ht="17.149999999999999" customHeight="1"/>
    <row r="12" spans="1:18" ht="17.149999999999999" customHeight="1"/>
    <row r="13" spans="1:18" ht="17.25" customHeight="1"/>
    <row r="14" spans="1:18" ht="17.25" customHeight="1">
      <c r="A14" s="1584" t="s">
        <v>3497</v>
      </c>
      <c r="B14" s="1585"/>
      <c r="C14" s="1585"/>
      <c r="D14" s="1585"/>
      <c r="E14" s="1586"/>
      <c r="F14" s="1586"/>
      <c r="G14" s="1586"/>
      <c r="H14" s="1586"/>
      <c r="I14" s="1586"/>
      <c r="J14" s="1586"/>
      <c r="K14" s="1586"/>
      <c r="L14" s="1586"/>
      <c r="M14" s="1585"/>
      <c r="N14" s="1585"/>
      <c r="O14" s="1587"/>
      <c r="P14" s="1585"/>
    </row>
    <row r="15" spans="1:18" ht="17.149999999999999" customHeight="1" thickBot="1">
      <c r="A15" s="5" t="s">
        <v>3498</v>
      </c>
      <c r="B15" s="1588"/>
      <c r="C15" s="1588"/>
      <c r="D15" s="1588"/>
      <c r="E15" s="1588"/>
      <c r="F15" s="1588"/>
      <c r="G15" s="1588"/>
      <c r="J15" s="1589"/>
      <c r="K15" s="1589"/>
      <c r="L15" s="1589"/>
      <c r="M15" s="1589"/>
      <c r="N15" s="1589"/>
      <c r="O15" s="1590" t="s">
        <v>3499</v>
      </c>
      <c r="Q15" s="1591"/>
      <c r="R15" s="1591"/>
    </row>
    <row r="16" spans="1:18" ht="15.9" customHeight="1">
      <c r="A16" s="3741" t="s">
        <v>409</v>
      </c>
      <c r="B16" s="3743" t="s">
        <v>16</v>
      </c>
      <c r="C16" s="3745" t="s">
        <v>3500</v>
      </c>
      <c r="D16" s="3746"/>
      <c r="E16" s="3745" t="s">
        <v>3501</v>
      </c>
      <c r="F16" s="3746"/>
      <c r="G16" s="3745" t="s">
        <v>3502</v>
      </c>
      <c r="H16" s="3746"/>
      <c r="I16" s="3745" t="s">
        <v>3503</v>
      </c>
      <c r="J16" s="3746"/>
      <c r="K16" s="3745" t="s">
        <v>3504</v>
      </c>
      <c r="L16" s="3746"/>
      <c r="M16" s="3745" t="s">
        <v>3505</v>
      </c>
      <c r="N16" s="3749" t="s">
        <v>3506</v>
      </c>
      <c r="O16" s="3745" t="s">
        <v>3507</v>
      </c>
      <c r="P16" s="3752"/>
    </row>
    <row r="17" spans="1:17" ht="13.5" customHeight="1">
      <c r="A17" s="3742"/>
      <c r="B17" s="3744"/>
      <c r="C17" s="3747"/>
      <c r="D17" s="3748"/>
      <c r="E17" s="3747"/>
      <c r="F17" s="3748"/>
      <c r="G17" s="3747"/>
      <c r="H17" s="3748"/>
      <c r="I17" s="3747"/>
      <c r="J17" s="3748"/>
      <c r="K17" s="3747"/>
      <c r="L17" s="3748"/>
      <c r="M17" s="3747"/>
      <c r="N17" s="3750"/>
      <c r="O17" s="3751"/>
      <c r="P17" s="3752"/>
    </row>
    <row r="18" spans="1:17" ht="15.9" customHeight="1">
      <c r="A18" s="1592"/>
      <c r="B18" s="1593"/>
      <c r="C18" s="3753" t="s">
        <v>3508</v>
      </c>
      <c r="D18" s="3753"/>
      <c r="E18" s="3753"/>
      <c r="F18" s="3753"/>
      <c r="G18" s="3753"/>
      <c r="H18" s="3753"/>
      <c r="I18" s="3753"/>
      <c r="J18" s="3753"/>
      <c r="K18" s="3753"/>
      <c r="L18" s="3753"/>
      <c r="M18" s="3753"/>
      <c r="N18" s="3753"/>
      <c r="O18" s="1592"/>
      <c r="P18" s="1594"/>
    </row>
    <row r="19" spans="1:17" ht="20" customHeight="1">
      <c r="A19" s="5" t="s">
        <v>3492</v>
      </c>
      <c r="B19" s="1595">
        <v>52107</v>
      </c>
      <c r="C19" s="1596">
        <v>9923</v>
      </c>
      <c r="D19" s="1576"/>
      <c r="E19" s="1596">
        <v>23641</v>
      </c>
      <c r="F19" s="1576"/>
      <c r="G19" s="1596">
        <v>14223</v>
      </c>
      <c r="H19" s="1576"/>
      <c r="I19" s="1596">
        <v>1623</v>
      </c>
      <c r="J19" s="1576"/>
      <c r="K19" s="1596">
        <v>308</v>
      </c>
      <c r="L19" s="1576"/>
      <c r="M19" s="1597">
        <v>14</v>
      </c>
      <c r="N19" s="1597">
        <v>54</v>
      </c>
      <c r="O19" s="1597">
        <v>2321</v>
      </c>
      <c r="P19" s="1598"/>
    </row>
    <row r="20" spans="1:17" ht="20" customHeight="1">
      <c r="A20" s="5" t="s">
        <v>3509</v>
      </c>
      <c r="B20" s="1595">
        <v>50448</v>
      </c>
      <c r="C20" s="1596">
        <v>9499</v>
      </c>
      <c r="D20" s="147"/>
      <c r="E20" s="1596">
        <v>22823</v>
      </c>
      <c r="F20" s="1596"/>
      <c r="G20" s="1596">
        <v>14079</v>
      </c>
      <c r="H20" s="147"/>
      <c r="I20" s="1596">
        <v>1693</v>
      </c>
      <c r="J20" s="147"/>
      <c r="K20" s="1596" t="s">
        <v>717</v>
      </c>
      <c r="L20" s="147"/>
      <c r="M20" s="1597">
        <v>14</v>
      </c>
      <c r="N20" s="1597">
        <v>50</v>
      </c>
      <c r="O20" s="1597">
        <v>2290</v>
      </c>
      <c r="P20" s="1598"/>
    </row>
    <row r="21" spans="1:17" ht="20" customHeight="1">
      <c r="A21" s="5" t="s">
        <v>3510</v>
      </c>
      <c r="B21" s="1595">
        <v>50587</v>
      </c>
      <c r="C21" s="1596">
        <v>9478</v>
      </c>
      <c r="D21" s="147"/>
      <c r="E21" s="1596">
        <v>22860</v>
      </c>
      <c r="F21" s="1596"/>
      <c r="G21" s="1596">
        <v>14198</v>
      </c>
      <c r="H21" s="147"/>
      <c r="I21" s="1596">
        <v>1691</v>
      </c>
      <c r="J21" s="147"/>
      <c r="K21" s="1596" t="s">
        <v>717</v>
      </c>
      <c r="L21" s="147"/>
      <c r="M21" s="1597">
        <v>14</v>
      </c>
      <c r="N21" s="1597">
        <v>63</v>
      </c>
      <c r="O21" s="1597">
        <v>2283</v>
      </c>
      <c r="P21" s="1598"/>
    </row>
    <row r="22" spans="1:17" ht="20" customHeight="1">
      <c r="A22" s="5" t="s">
        <v>3511</v>
      </c>
      <c r="B22" s="1595">
        <v>50618</v>
      </c>
      <c r="C22" s="1596">
        <v>9546</v>
      </c>
      <c r="D22" s="147"/>
      <c r="E22" s="1596">
        <v>22855</v>
      </c>
      <c r="F22" s="1596"/>
      <c r="G22" s="1596">
        <v>14240</v>
      </c>
      <c r="H22" s="147"/>
      <c r="I22" s="1596">
        <v>1713</v>
      </c>
      <c r="J22" s="147"/>
      <c r="K22" s="1596" t="s">
        <v>345</v>
      </c>
      <c r="L22" s="147"/>
      <c r="M22" s="1597">
        <v>14</v>
      </c>
      <c r="N22" s="1597">
        <v>51</v>
      </c>
      <c r="O22" s="1597">
        <v>2199</v>
      </c>
      <c r="P22" s="1598"/>
    </row>
    <row r="23" spans="1:17" ht="20" customHeight="1">
      <c r="A23" s="263" t="s">
        <v>3512</v>
      </c>
      <c r="B23" s="1599">
        <v>50335</v>
      </c>
      <c r="C23" s="3754">
        <v>9515</v>
      </c>
      <c r="D23" s="3754"/>
      <c r="E23" s="3754">
        <v>22887</v>
      </c>
      <c r="F23" s="3754"/>
      <c r="G23" s="3754">
        <v>14715</v>
      </c>
      <c r="H23" s="3754"/>
      <c r="I23" s="3754">
        <v>1041</v>
      </c>
      <c r="J23" s="3754"/>
      <c r="K23" s="3754" t="s">
        <v>717</v>
      </c>
      <c r="L23" s="3754"/>
      <c r="M23" s="1600">
        <v>14</v>
      </c>
      <c r="N23" s="1600">
        <v>51</v>
      </c>
      <c r="O23" s="1600">
        <v>2112</v>
      </c>
      <c r="P23" s="1601"/>
    </row>
    <row r="24" spans="1:17">
      <c r="A24" s="1602"/>
      <c r="B24" s="1603"/>
      <c r="C24" s="3757" t="s">
        <v>3513</v>
      </c>
      <c r="D24" s="3757"/>
      <c r="E24" s="3757"/>
      <c r="F24" s="3757"/>
      <c r="G24" s="3757"/>
      <c r="H24" s="3757"/>
      <c r="I24" s="3757"/>
      <c r="J24" s="3757"/>
      <c r="K24" s="3757"/>
      <c r="L24" s="3757"/>
      <c r="M24" s="3757"/>
      <c r="N24" s="3757"/>
      <c r="O24" s="1603"/>
      <c r="P24" s="1604"/>
    </row>
    <row r="25" spans="1:17" ht="20" customHeight="1">
      <c r="A25" s="5" t="s">
        <v>3492</v>
      </c>
      <c r="B25" s="1595">
        <v>50159</v>
      </c>
      <c r="C25" s="1596">
        <v>8985</v>
      </c>
      <c r="D25" s="1576"/>
      <c r="E25" s="1596">
        <v>23035</v>
      </c>
      <c r="F25" s="1576"/>
      <c r="G25" s="1596">
        <v>13939</v>
      </c>
      <c r="H25" s="1576"/>
      <c r="I25" s="1596">
        <v>1554</v>
      </c>
      <c r="J25" s="1576"/>
      <c r="K25" s="1596">
        <v>257</v>
      </c>
      <c r="L25" s="1576"/>
      <c r="M25" s="1597">
        <v>14</v>
      </c>
      <c r="N25" s="1597">
        <v>54</v>
      </c>
      <c r="O25" s="1597">
        <v>2321</v>
      </c>
      <c r="P25" s="1598"/>
    </row>
    <row r="26" spans="1:17" ht="20" customHeight="1">
      <c r="A26" s="5" t="s">
        <v>3509</v>
      </c>
      <c r="B26" s="1595">
        <v>49024</v>
      </c>
      <c r="C26" s="1596">
        <v>8823</v>
      </c>
      <c r="D26" s="147"/>
      <c r="E26" s="1596">
        <v>22417</v>
      </c>
      <c r="F26" s="147"/>
      <c r="G26" s="1596">
        <v>13900</v>
      </c>
      <c r="H26" s="147"/>
      <c r="I26" s="1596">
        <v>1530</v>
      </c>
      <c r="J26" s="147"/>
      <c r="K26" s="1596" t="s">
        <v>717</v>
      </c>
      <c r="L26" s="147"/>
      <c r="M26" s="1597">
        <v>14</v>
      </c>
      <c r="N26" s="1597">
        <v>50</v>
      </c>
      <c r="O26" s="1597">
        <v>2290</v>
      </c>
      <c r="P26" s="1598"/>
    </row>
    <row r="27" spans="1:17" ht="20" customHeight="1">
      <c r="A27" s="5" t="s">
        <v>3510</v>
      </c>
      <c r="B27" s="1595">
        <v>49019</v>
      </c>
      <c r="C27" s="1596">
        <v>8797</v>
      </c>
      <c r="D27" s="147"/>
      <c r="E27" s="1596">
        <v>22414</v>
      </c>
      <c r="F27" s="147"/>
      <c r="G27" s="1596">
        <v>13947</v>
      </c>
      <c r="H27" s="147"/>
      <c r="I27" s="1596">
        <v>1501</v>
      </c>
      <c r="J27" s="147"/>
      <c r="K27" s="1596" t="s">
        <v>717</v>
      </c>
      <c r="L27" s="147"/>
      <c r="M27" s="1597">
        <v>14</v>
      </c>
      <c r="N27" s="1597">
        <v>63</v>
      </c>
      <c r="O27" s="1597">
        <v>2283</v>
      </c>
      <c r="P27" s="1598"/>
    </row>
    <row r="28" spans="1:17" ht="20" customHeight="1">
      <c r="A28" s="5" t="s">
        <v>3511</v>
      </c>
      <c r="B28" s="1595">
        <v>48980</v>
      </c>
      <c r="C28" s="1596">
        <v>8821</v>
      </c>
      <c r="D28" s="147"/>
      <c r="E28" s="1596">
        <v>22453</v>
      </c>
      <c r="F28" s="147"/>
      <c r="G28" s="1596">
        <v>13939</v>
      </c>
      <c r="H28" s="147"/>
      <c r="I28" s="1596">
        <v>1504</v>
      </c>
      <c r="J28" s="147"/>
      <c r="K28" s="1596" t="s">
        <v>717</v>
      </c>
      <c r="L28" s="147"/>
      <c r="M28" s="1597">
        <v>14</v>
      </c>
      <c r="N28" s="1597">
        <v>50</v>
      </c>
      <c r="O28" s="1597">
        <v>2199</v>
      </c>
      <c r="P28" s="1598"/>
    </row>
    <row r="29" spans="1:17" ht="20" customHeight="1" thickBot="1">
      <c r="A29" s="635" t="s">
        <v>3512</v>
      </c>
      <c r="B29" s="1605">
        <v>48818</v>
      </c>
      <c r="C29" s="3758">
        <v>8756</v>
      </c>
      <c r="D29" s="3758"/>
      <c r="E29" s="3758">
        <v>22544</v>
      </c>
      <c r="F29" s="3758"/>
      <c r="G29" s="3758">
        <v>14503</v>
      </c>
      <c r="H29" s="3758"/>
      <c r="I29" s="3758">
        <v>838</v>
      </c>
      <c r="J29" s="3758"/>
      <c r="K29" s="3758" t="s">
        <v>717</v>
      </c>
      <c r="L29" s="3758"/>
      <c r="M29" s="1606">
        <v>14</v>
      </c>
      <c r="N29" s="1606">
        <v>51</v>
      </c>
      <c r="O29" s="1606">
        <v>2112</v>
      </c>
      <c r="P29" s="1601"/>
    </row>
    <row r="30" spans="1:17">
      <c r="A30" s="1607" t="s">
        <v>3514</v>
      </c>
      <c r="B30" s="1608"/>
      <c r="C30" s="3759"/>
      <c r="D30" s="3760"/>
      <c r="E30" s="3759"/>
      <c r="F30" s="3760"/>
      <c r="G30" s="3759"/>
      <c r="H30" s="3760"/>
      <c r="I30" s="3759"/>
      <c r="J30" s="3760"/>
      <c r="K30" s="3759"/>
      <c r="L30" s="3760"/>
      <c r="M30" s="1609"/>
      <c r="N30" s="1608"/>
      <c r="O30" s="1608"/>
      <c r="P30" s="1610"/>
      <c r="Q30" s="1611"/>
    </row>
    <row r="31" spans="1:17" ht="13.5" customHeight="1">
      <c r="A31" s="1612" t="s">
        <v>3515</v>
      </c>
      <c r="B31" s="1613"/>
      <c r="C31" s="1613"/>
      <c r="D31" s="1613"/>
      <c r="E31" s="1613"/>
      <c r="F31" s="1613"/>
      <c r="G31" s="1613"/>
      <c r="H31" s="1613"/>
      <c r="I31" s="1613"/>
      <c r="J31" s="1613"/>
      <c r="K31" s="1613"/>
      <c r="L31" s="1613"/>
      <c r="M31" s="1613"/>
    </row>
    <row r="32" spans="1:17" ht="13.5" customHeight="1">
      <c r="A32" s="1612" t="s">
        <v>3516</v>
      </c>
      <c r="B32" s="1610"/>
      <c r="C32" s="1610"/>
      <c r="D32" s="1610"/>
      <c r="E32" s="1610"/>
      <c r="F32" s="1610"/>
      <c r="G32" s="1610"/>
      <c r="H32" s="1610"/>
      <c r="I32" s="1610"/>
      <c r="J32" s="1610"/>
      <c r="K32" s="1610"/>
      <c r="L32" s="1610"/>
      <c r="M32" s="1610"/>
    </row>
    <row r="36" spans="1:16" ht="13.5" customHeight="1"/>
    <row r="37" spans="1:16" ht="19">
      <c r="A37" s="3755" t="s">
        <v>3517</v>
      </c>
      <c r="B37" s="3756"/>
      <c r="C37" s="3756"/>
      <c r="D37" s="3756"/>
      <c r="E37" s="3756"/>
      <c r="F37" s="3756"/>
      <c r="G37" s="3756"/>
      <c r="H37" s="1614"/>
      <c r="I37" s="1614"/>
      <c r="J37" s="36"/>
      <c r="K37" s="36"/>
      <c r="L37" s="36"/>
    </row>
    <row r="38" spans="1:16" ht="13.5" thickBot="1">
      <c r="A38" s="5" t="s">
        <v>3498</v>
      </c>
      <c r="B38" s="5"/>
      <c r="C38" s="5"/>
      <c r="D38" s="5"/>
      <c r="E38" s="39"/>
      <c r="F38" s="39"/>
      <c r="G38" s="39"/>
      <c r="H38" s="40"/>
      <c r="I38" s="40"/>
      <c r="J38" s="40"/>
      <c r="K38" s="1590"/>
      <c r="L38" s="1590"/>
      <c r="M38" s="1589"/>
      <c r="N38" s="1615" t="s">
        <v>3499</v>
      </c>
    </row>
    <row r="39" spans="1:16" ht="30" customHeight="1">
      <c r="A39" s="26" t="s">
        <v>409</v>
      </c>
      <c r="B39" s="3100" t="s">
        <v>16</v>
      </c>
      <c r="C39" s="3097" t="s">
        <v>16</v>
      </c>
      <c r="D39" s="3098" t="s">
        <v>16</v>
      </c>
      <c r="E39" s="3100" t="s">
        <v>3518</v>
      </c>
      <c r="F39" s="3097" t="s">
        <v>3518</v>
      </c>
      <c r="G39" s="3098" t="s">
        <v>3518</v>
      </c>
      <c r="H39" s="3675" t="s">
        <v>3519</v>
      </c>
      <c r="I39" s="3676" t="s">
        <v>3519</v>
      </c>
      <c r="J39" s="3676" t="s">
        <v>3519</v>
      </c>
      <c r="K39" s="3761" t="s">
        <v>3519</v>
      </c>
      <c r="L39" s="3100" t="s">
        <v>3520</v>
      </c>
      <c r="M39" s="3097"/>
      <c r="N39" s="3097"/>
      <c r="O39" s="5"/>
      <c r="P39" s="5"/>
    </row>
    <row r="40" spans="1:16" ht="20.149999999999999" customHeight="1">
      <c r="A40" s="5" t="s">
        <v>3492</v>
      </c>
      <c r="B40" s="3762">
        <v>47719</v>
      </c>
      <c r="C40" s="3763"/>
      <c r="D40" s="3763"/>
      <c r="E40" s="3764">
        <v>47671</v>
      </c>
      <c r="F40" s="3765"/>
      <c r="G40" s="3765"/>
      <c r="H40" s="3764">
        <v>47</v>
      </c>
      <c r="I40" s="3765"/>
      <c r="J40" s="3765"/>
      <c r="K40" s="3765"/>
      <c r="L40" s="3764">
        <v>1</v>
      </c>
      <c r="M40" s="3765"/>
      <c r="N40" s="3765"/>
      <c r="O40" s="1617"/>
    </row>
    <row r="41" spans="1:16" ht="20.149999999999999" customHeight="1">
      <c r="A41" s="5" t="s">
        <v>3509</v>
      </c>
      <c r="B41" s="3766">
        <v>46967</v>
      </c>
      <c r="C41" s="3208"/>
      <c r="D41" s="3208"/>
      <c r="E41" s="3767">
        <v>46915</v>
      </c>
      <c r="F41" s="3768"/>
      <c r="G41" s="3768"/>
      <c r="H41" s="3767">
        <v>51</v>
      </c>
      <c r="I41" s="3768"/>
      <c r="J41" s="3768"/>
      <c r="K41" s="3768"/>
      <c r="L41" s="3767">
        <v>1</v>
      </c>
      <c r="M41" s="3768"/>
      <c r="N41" s="3768"/>
      <c r="O41" s="1617"/>
    </row>
    <row r="42" spans="1:16" ht="20.149999999999999" customHeight="1">
      <c r="A42" s="5" t="s">
        <v>3510</v>
      </c>
      <c r="B42" s="3766">
        <v>46540</v>
      </c>
      <c r="C42" s="3769"/>
      <c r="D42" s="3769"/>
      <c r="E42" s="3767">
        <v>46490</v>
      </c>
      <c r="F42" s="3767"/>
      <c r="G42" s="3767"/>
      <c r="H42" s="3767">
        <v>49</v>
      </c>
      <c r="I42" s="3767"/>
      <c r="J42" s="3767"/>
      <c r="K42" s="3767"/>
      <c r="L42" s="3767">
        <v>1</v>
      </c>
      <c r="M42" s="3767"/>
      <c r="N42" s="3767"/>
      <c r="O42" s="1617"/>
    </row>
    <row r="43" spans="1:16" ht="20.149999999999999" customHeight="1">
      <c r="A43" s="5" t="s">
        <v>3511</v>
      </c>
      <c r="B43" s="3766">
        <v>46214</v>
      </c>
      <c r="C43" s="3769"/>
      <c r="D43" s="3769"/>
      <c r="E43" s="3767">
        <v>46157</v>
      </c>
      <c r="F43" s="3767"/>
      <c r="G43" s="3767"/>
      <c r="H43" s="3767">
        <v>54</v>
      </c>
      <c r="I43" s="3767"/>
      <c r="J43" s="3767"/>
      <c r="K43" s="3767"/>
      <c r="L43" s="3767">
        <v>3</v>
      </c>
      <c r="M43" s="3767"/>
      <c r="N43" s="3767"/>
      <c r="O43" s="1617"/>
    </row>
    <row r="44" spans="1:16" ht="20.149999999999999" customHeight="1" thickBot="1">
      <c r="A44" s="635" t="s">
        <v>3521</v>
      </c>
      <c r="B44" s="3770">
        <v>46492</v>
      </c>
      <c r="C44" s="3771"/>
      <c r="D44" s="3771"/>
      <c r="E44" s="3758">
        <v>46432</v>
      </c>
      <c r="F44" s="3772"/>
      <c r="G44" s="3772"/>
      <c r="H44" s="3758">
        <v>59</v>
      </c>
      <c r="I44" s="3772"/>
      <c r="J44" s="3772"/>
      <c r="K44" s="3772"/>
      <c r="L44" s="3758">
        <v>1</v>
      </c>
      <c r="M44" s="3772"/>
      <c r="N44" s="3772"/>
      <c r="O44" s="1611"/>
    </row>
    <row r="45" spans="1:16" ht="13.5" customHeight="1">
      <c r="A45" s="52" t="s">
        <v>3496</v>
      </c>
    </row>
  </sheetData>
  <mergeCells count="77">
    <mergeCell ref="B43:D43"/>
    <mergeCell ref="E43:G43"/>
    <mergeCell ref="H43:K43"/>
    <mergeCell ref="L43:N43"/>
    <mergeCell ref="B44:D44"/>
    <mergeCell ref="E44:G44"/>
    <mergeCell ref="H44:K44"/>
    <mergeCell ref="L44:N44"/>
    <mergeCell ref="B41:D41"/>
    <mergeCell ref="E41:G41"/>
    <mergeCell ref="H41:K41"/>
    <mergeCell ref="L41:N41"/>
    <mergeCell ref="B42:D42"/>
    <mergeCell ref="E42:G42"/>
    <mergeCell ref="H42:K42"/>
    <mergeCell ref="L42:N42"/>
    <mergeCell ref="B39:D39"/>
    <mergeCell ref="E39:G39"/>
    <mergeCell ref="H39:K39"/>
    <mergeCell ref="L39:N39"/>
    <mergeCell ref="B40:D40"/>
    <mergeCell ref="E40:G40"/>
    <mergeCell ref="H40:K40"/>
    <mergeCell ref="L40:N40"/>
    <mergeCell ref="A37:G37"/>
    <mergeCell ref="C24:N24"/>
    <mergeCell ref="C29:D29"/>
    <mergeCell ref="E29:F29"/>
    <mergeCell ref="G29:H29"/>
    <mergeCell ref="I29:J29"/>
    <mergeCell ref="K29:L29"/>
    <mergeCell ref="C30:D30"/>
    <mergeCell ref="E30:F30"/>
    <mergeCell ref="G30:H30"/>
    <mergeCell ref="I30:J30"/>
    <mergeCell ref="K30:L30"/>
    <mergeCell ref="C18:N18"/>
    <mergeCell ref="C23:D23"/>
    <mergeCell ref="E23:F23"/>
    <mergeCell ref="G23:H23"/>
    <mergeCell ref="I23:J23"/>
    <mergeCell ref="K23:L23"/>
    <mergeCell ref="L9:N9"/>
    <mergeCell ref="O9:P9"/>
    <mergeCell ref="A16:A17"/>
    <mergeCell ref="B16:B17"/>
    <mergeCell ref="C16:D17"/>
    <mergeCell ref="E16:F17"/>
    <mergeCell ref="G16:H17"/>
    <mergeCell ref="I16:J17"/>
    <mergeCell ref="K16:L17"/>
    <mergeCell ref="M16:M17"/>
    <mergeCell ref="I9:K9"/>
    <mergeCell ref="N16:N17"/>
    <mergeCell ref="O16:O17"/>
    <mergeCell ref="P16:P17"/>
    <mergeCell ref="B8:C8"/>
    <mergeCell ref="D8:E8"/>
    <mergeCell ref="B9:C9"/>
    <mergeCell ref="D9:E9"/>
    <mergeCell ref="F9:H9"/>
    <mergeCell ref="B5:C5"/>
    <mergeCell ref="D5:E5"/>
    <mergeCell ref="B6:C6"/>
    <mergeCell ref="D6:E6"/>
    <mergeCell ref="B7:C7"/>
    <mergeCell ref="D7:E7"/>
    <mergeCell ref="A3:A4"/>
    <mergeCell ref="B3:E3"/>
    <mergeCell ref="F3:K3"/>
    <mergeCell ref="L3:P3"/>
    <mergeCell ref="B4:C4"/>
    <mergeCell ref="D4:E4"/>
    <mergeCell ref="F4:H4"/>
    <mergeCell ref="I4:K4"/>
    <mergeCell ref="L4:N4"/>
    <mergeCell ref="O4:P4"/>
  </mergeCells>
  <phoneticPr fontId="3"/>
  <pageMargins left="0.59055118110236227" right="0.98425196850393704" top="0.98425196850393704" bottom="0.78740157480314965" header="0.51181102362204722" footer="0.51181102362204722"/>
  <pageSetup paperSize="9" scale="96" orientation="portrait" horizontalDpi="4294967293"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E2126-32B5-47C3-96EE-FDCD559669E3}">
  <dimension ref="A1:I38"/>
  <sheetViews>
    <sheetView view="pageBreakPreview" zoomScaleNormal="100" zoomScaleSheetLayoutView="100" workbookViewId="0"/>
  </sheetViews>
  <sheetFormatPr defaultColWidth="8.90625" defaultRowHeight="13"/>
  <cols>
    <col min="1" max="1" width="3.36328125" style="21" customWidth="1"/>
    <col min="2" max="2" width="26.36328125" style="21" customWidth="1"/>
    <col min="3" max="3" width="9.1796875" style="21" customWidth="1"/>
    <col min="4" max="4" width="10.36328125" style="21" customWidth="1"/>
    <col min="5" max="5" width="8.08984375" style="21" customWidth="1"/>
    <col min="6" max="6" width="10.36328125" style="21" customWidth="1"/>
    <col min="7" max="7" width="6.90625" style="21" customWidth="1"/>
    <col min="8" max="8" width="10.36328125" style="21" customWidth="1"/>
    <col min="9" max="9" width="9.81640625" style="21" customWidth="1"/>
    <col min="10" max="16384" width="8.90625" style="21"/>
  </cols>
  <sheetData>
    <row r="1" spans="1:9" ht="19">
      <c r="A1" s="1621" t="s">
        <v>3522</v>
      </c>
      <c r="B1" s="35"/>
      <c r="C1" s="1622"/>
      <c r="D1" s="1622"/>
      <c r="E1" s="1622"/>
      <c r="F1" s="1622"/>
      <c r="G1" s="1623"/>
      <c r="H1" s="1622"/>
      <c r="I1" s="1624"/>
    </row>
    <row r="2" spans="1:9" ht="14.25" customHeight="1" thickBot="1">
      <c r="A2" s="39" t="s">
        <v>3523</v>
      </c>
      <c r="B2" s="39"/>
      <c r="C2" s="39"/>
      <c r="D2" s="1625"/>
      <c r="E2" s="39"/>
      <c r="F2" s="39"/>
      <c r="G2" s="1626"/>
      <c r="H2" s="39"/>
      <c r="I2" s="1627" t="s">
        <v>3499</v>
      </c>
    </row>
    <row r="3" spans="1:9" ht="18" customHeight="1">
      <c r="A3" s="3773" t="s">
        <v>3524</v>
      </c>
      <c r="B3" s="3775" t="s">
        <v>3525</v>
      </c>
      <c r="C3" s="3777" t="s">
        <v>3526</v>
      </c>
      <c r="D3" s="3778"/>
      <c r="E3" s="3779"/>
      <c r="F3" s="3100" t="s">
        <v>3527</v>
      </c>
      <c r="G3" s="3097"/>
      <c r="H3" s="3097"/>
      <c r="I3" s="3097"/>
    </row>
    <row r="4" spans="1:9" ht="18" customHeight="1">
      <c r="A4" s="3774"/>
      <c r="B4" s="3776"/>
      <c r="C4" s="142" t="s">
        <v>3528</v>
      </c>
      <c r="D4" s="1629" t="s">
        <v>3529</v>
      </c>
      <c r="E4" s="155" t="s">
        <v>3530</v>
      </c>
      <c r="F4" s="1630" t="s">
        <v>3528</v>
      </c>
      <c r="G4" s="1631" t="s">
        <v>3529</v>
      </c>
      <c r="H4" s="155" t="s">
        <v>3530</v>
      </c>
      <c r="I4" s="1632" t="s">
        <v>3531</v>
      </c>
    </row>
    <row r="5" spans="1:9" ht="27" customHeight="1">
      <c r="A5" s="3780" t="s">
        <v>3532</v>
      </c>
      <c r="B5" s="357" t="s">
        <v>3533</v>
      </c>
      <c r="C5" s="1633">
        <v>1029763</v>
      </c>
      <c r="D5" s="1634">
        <v>78.239999999999995</v>
      </c>
      <c r="E5" s="1635">
        <v>171627</v>
      </c>
      <c r="F5" s="1635">
        <v>30237338</v>
      </c>
      <c r="G5" s="1634">
        <v>65.400000000000006</v>
      </c>
      <c r="H5" s="1635">
        <v>5039556</v>
      </c>
      <c r="I5" s="1636">
        <v>29.4</v>
      </c>
    </row>
    <row r="6" spans="1:9" ht="27" customHeight="1">
      <c r="A6" s="3781"/>
      <c r="B6" s="1637" t="s">
        <v>3534</v>
      </c>
      <c r="C6" s="1638">
        <v>130012</v>
      </c>
      <c r="D6" s="1634">
        <v>9.879999999999999</v>
      </c>
      <c r="E6" s="1635">
        <v>21669</v>
      </c>
      <c r="F6" s="1635">
        <v>3228022</v>
      </c>
      <c r="G6" s="1634">
        <v>6.98</v>
      </c>
      <c r="H6" s="1635">
        <v>538004</v>
      </c>
      <c r="I6" s="1636">
        <v>24.8</v>
      </c>
    </row>
    <row r="7" spans="1:9" ht="27" customHeight="1">
      <c r="A7" s="3781"/>
      <c r="B7" s="1639" t="s">
        <v>3535</v>
      </c>
      <c r="C7" s="1640">
        <v>20541</v>
      </c>
      <c r="D7" s="1641">
        <v>1.5599999999999998</v>
      </c>
      <c r="E7" s="1642">
        <v>3424</v>
      </c>
      <c r="F7" s="1642">
        <v>662803</v>
      </c>
      <c r="G7" s="1641">
        <v>1.43</v>
      </c>
      <c r="H7" s="1642">
        <v>110467</v>
      </c>
      <c r="I7" s="1643">
        <v>32.299999999999997</v>
      </c>
    </row>
    <row r="8" spans="1:9" ht="27" customHeight="1">
      <c r="A8" s="3782"/>
      <c r="B8" s="361" t="s">
        <v>3536</v>
      </c>
      <c r="C8" s="1644">
        <v>1180316</v>
      </c>
      <c r="D8" s="1645">
        <v>89.67</v>
      </c>
      <c r="E8" s="1646">
        <v>196719</v>
      </c>
      <c r="F8" s="1646">
        <v>34128163</v>
      </c>
      <c r="G8" s="1645">
        <v>73.81</v>
      </c>
      <c r="H8" s="1646">
        <v>5688027</v>
      </c>
      <c r="I8" s="1647">
        <v>28.9</v>
      </c>
    </row>
    <row r="9" spans="1:9" ht="24.9" customHeight="1">
      <c r="A9" s="3783" t="s">
        <v>3537</v>
      </c>
      <c r="B9" s="357" t="s">
        <v>3538</v>
      </c>
      <c r="C9" s="1638">
        <v>1689</v>
      </c>
      <c r="D9" s="1648">
        <v>0.13</v>
      </c>
      <c r="E9" s="1649">
        <v>282</v>
      </c>
      <c r="F9" s="1635">
        <v>110969</v>
      </c>
      <c r="G9" s="1648">
        <v>0.24</v>
      </c>
      <c r="H9" s="1649">
        <v>18495</v>
      </c>
      <c r="I9" s="1636">
        <v>65.7</v>
      </c>
    </row>
    <row r="10" spans="1:9" ht="24.9" customHeight="1">
      <c r="A10" s="3784"/>
      <c r="B10" s="1637" t="s">
        <v>3539</v>
      </c>
      <c r="C10" s="1638">
        <v>19246</v>
      </c>
      <c r="D10" s="1648">
        <v>1.46</v>
      </c>
      <c r="E10" s="1649">
        <v>3208</v>
      </c>
      <c r="F10" s="1635">
        <v>114382</v>
      </c>
      <c r="G10" s="1648">
        <v>0.25</v>
      </c>
      <c r="H10" s="1649">
        <v>19064</v>
      </c>
      <c r="I10" s="1636">
        <v>5.9</v>
      </c>
    </row>
    <row r="11" spans="1:9" ht="24.9" customHeight="1">
      <c r="A11" s="3784"/>
      <c r="B11" s="1637" t="s">
        <v>3540</v>
      </c>
      <c r="C11" s="1638">
        <v>4763</v>
      </c>
      <c r="D11" s="1648">
        <v>0.36</v>
      </c>
      <c r="E11" s="1649">
        <v>794</v>
      </c>
      <c r="F11" s="1635">
        <v>196177</v>
      </c>
      <c r="G11" s="1648">
        <v>0.42</v>
      </c>
      <c r="H11" s="1649">
        <v>32696</v>
      </c>
      <c r="I11" s="1636">
        <v>41.2</v>
      </c>
    </row>
    <row r="12" spans="1:9" ht="24.9" customHeight="1">
      <c r="A12" s="3784"/>
      <c r="B12" s="1637" t="s">
        <v>3541</v>
      </c>
      <c r="C12" s="1638">
        <v>2852</v>
      </c>
      <c r="D12" s="1648">
        <v>0.22</v>
      </c>
      <c r="E12" s="1649">
        <v>475</v>
      </c>
      <c r="F12" s="1635">
        <v>833101</v>
      </c>
      <c r="G12" s="1648">
        <v>1.7999999999999998</v>
      </c>
      <c r="H12" s="1649">
        <v>138850</v>
      </c>
      <c r="I12" s="1636">
        <v>292.10000000000002</v>
      </c>
    </row>
    <row r="13" spans="1:9" ht="24.9" customHeight="1">
      <c r="A13" s="3784"/>
      <c r="B13" s="1637" t="s">
        <v>3542</v>
      </c>
      <c r="C13" s="1638">
        <v>9606</v>
      </c>
      <c r="D13" s="1648">
        <v>0.73</v>
      </c>
      <c r="E13" s="1649">
        <v>1601</v>
      </c>
      <c r="F13" s="1635">
        <v>1753455</v>
      </c>
      <c r="G13" s="1648">
        <v>3.7900000000000005</v>
      </c>
      <c r="H13" s="1649">
        <v>292243</v>
      </c>
      <c r="I13" s="1636">
        <v>182.5</v>
      </c>
    </row>
    <row r="14" spans="1:9" ht="24.9" customHeight="1">
      <c r="A14" s="3784"/>
      <c r="B14" s="1637" t="s">
        <v>3543</v>
      </c>
      <c r="C14" s="1638">
        <v>26122</v>
      </c>
      <c r="D14" s="1648">
        <v>1.9800000000000002</v>
      </c>
      <c r="E14" s="1649">
        <v>4354</v>
      </c>
      <c r="F14" s="1635">
        <v>798110</v>
      </c>
      <c r="G14" s="1648">
        <v>1.73</v>
      </c>
      <c r="H14" s="1649">
        <v>133018</v>
      </c>
      <c r="I14" s="1636">
        <v>30.6</v>
      </c>
    </row>
    <row r="15" spans="1:9" ht="24.9" customHeight="1">
      <c r="A15" s="3784"/>
      <c r="B15" s="1637" t="s">
        <v>3544</v>
      </c>
      <c r="C15" s="1638">
        <v>56473</v>
      </c>
      <c r="D15" s="1648">
        <v>4.29</v>
      </c>
      <c r="E15" s="1649">
        <v>9412</v>
      </c>
      <c r="F15" s="1635">
        <v>4083707</v>
      </c>
      <c r="G15" s="1648">
        <v>8.83</v>
      </c>
      <c r="H15" s="1649">
        <v>680618</v>
      </c>
      <c r="I15" s="1636">
        <v>72.3</v>
      </c>
    </row>
    <row r="16" spans="1:9" ht="24.9" customHeight="1">
      <c r="A16" s="3784"/>
      <c r="B16" s="1639" t="s">
        <v>3545</v>
      </c>
      <c r="C16" s="1640">
        <v>18</v>
      </c>
      <c r="D16" s="1650">
        <v>0</v>
      </c>
      <c r="E16" s="1651">
        <v>3</v>
      </c>
      <c r="F16" s="1642">
        <v>59484</v>
      </c>
      <c r="G16" s="1650">
        <v>0.13</v>
      </c>
      <c r="H16" s="1651">
        <v>9914</v>
      </c>
      <c r="I16" s="1643">
        <v>3304.7</v>
      </c>
    </row>
    <row r="17" spans="1:9" ht="24.9" customHeight="1">
      <c r="A17" s="3785"/>
      <c r="B17" s="361" t="s">
        <v>3536</v>
      </c>
      <c r="C17" s="1644">
        <v>120769</v>
      </c>
      <c r="D17" s="1652">
        <v>9.1800000000000015</v>
      </c>
      <c r="E17" s="1653">
        <v>20128</v>
      </c>
      <c r="F17" s="1646">
        <v>7949385</v>
      </c>
      <c r="G17" s="1652">
        <v>17.190000000000001</v>
      </c>
      <c r="H17" s="1653">
        <v>1324898</v>
      </c>
      <c r="I17" s="1647">
        <v>65.8</v>
      </c>
    </row>
    <row r="18" spans="1:9" ht="24.9" customHeight="1">
      <c r="A18" s="3783" t="s">
        <v>3546</v>
      </c>
      <c r="B18" s="357" t="s">
        <v>3547</v>
      </c>
      <c r="C18" s="1638">
        <v>6</v>
      </c>
      <c r="D18" s="1648">
        <v>0</v>
      </c>
      <c r="E18" s="1649">
        <v>1</v>
      </c>
      <c r="F18" s="1635">
        <v>1272759</v>
      </c>
      <c r="G18" s="1648">
        <v>2.75</v>
      </c>
      <c r="H18" s="1649">
        <v>212127</v>
      </c>
      <c r="I18" s="1636">
        <v>212126.5</v>
      </c>
    </row>
    <row r="19" spans="1:9" ht="24.9" customHeight="1">
      <c r="A19" s="3784"/>
      <c r="B19" s="1639" t="s">
        <v>3548</v>
      </c>
      <c r="C19" s="1640">
        <v>15125</v>
      </c>
      <c r="D19" s="1650">
        <v>1.1499999999999999</v>
      </c>
      <c r="E19" s="1651">
        <v>2521</v>
      </c>
      <c r="F19" s="1642">
        <v>2884301</v>
      </c>
      <c r="G19" s="1650">
        <v>6.2399999999999993</v>
      </c>
      <c r="H19" s="1651">
        <v>480717</v>
      </c>
      <c r="I19" s="1643">
        <v>190.7</v>
      </c>
    </row>
    <row r="20" spans="1:9" ht="24.9" customHeight="1">
      <c r="A20" s="3785"/>
      <c r="B20" s="144" t="s">
        <v>3536</v>
      </c>
      <c r="C20" s="1644">
        <v>15131</v>
      </c>
      <c r="D20" s="1652">
        <v>1.1499999999999999</v>
      </c>
      <c r="E20" s="1653">
        <v>2522</v>
      </c>
      <c r="F20" s="1646">
        <v>4157060</v>
      </c>
      <c r="G20" s="1652">
        <v>8.99</v>
      </c>
      <c r="H20" s="1653">
        <v>692843</v>
      </c>
      <c r="I20" s="1647">
        <v>274.7</v>
      </c>
    </row>
    <row r="21" spans="1:9" ht="24.9" customHeight="1">
      <c r="A21" s="3783" t="s">
        <v>1381</v>
      </c>
      <c r="B21" s="357" t="s">
        <v>3549</v>
      </c>
      <c r="C21" s="1638">
        <v>6</v>
      </c>
      <c r="D21" s="1648">
        <v>0</v>
      </c>
      <c r="E21" s="1649">
        <v>1</v>
      </c>
      <c r="F21" s="1635">
        <v>2142</v>
      </c>
      <c r="G21" s="1648">
        <v>0</v>
      </c>
      <c r="H21" s="1649">
        <v>357</v>
      </c>
      <c r="I21" s="1636">
        <v>357</v>
      </c>
    </row>
    <row r="22" spans="1:9" ht="24.65" customHeight="1">
      <c r="A22" s="3784"/>
      <c r="B22" s="1639" t="s">
        <v>3550</v>
      </c>
      <c r="C22" s="1640">
        <v>14</v>
      </c>
      <c r="D22" s="1641">
        <v>0</v>
      </c>
      <c r="E22" s="1654">
        <v>2</v>
      </c>
      <c r="F22" s="1655">
        <v>734</v>
      </c>
      <c r="G22" s="1641">
        <v>0</v>
      </c>
      <c r="H22" s="1654">
        <v>122</v>
      </c>
      <c r="I22" s="1643">
        <v>52.4</v>
      </c>
    </row>
    <row r="23" spans="1:9" ht="24.65" customHeight="1">
      <c r="A23" s="3785"/>
      <c r="B23" s="12" t="s">
        <v>3536</v>
      </c>
      <c r="C23" s="1644">
        <v>20</v>
      </c>
      <c r="D23" s="1645">
        <v>0</v>
      </c>
      <c r="E23" s="1656">
        <v>3</v>
      </c>
      <c r="F23" s="1657">
        <v>2876</v>
      </c>
      <c r="G23" s="1645">
        <v>0.01</v>
      </c>
      <c r="H23" s="1656">
        <v>479</v>
      </c>
      <c r="I23" s="1647">
        <v>143.80000000000001</v>
      </c>
    </row>
    <row r="24" spans="1:9" ht="27.65" customHeight="1" thickBot="1">
      <c r="A24" s="3786" t="s">
        <v>3551</v>
      </c>
      <c r="B24" s="3786"/>
      <c r="C24" s="1658">
        <v>1316236</v>
      </c>
      <c r="D24" s="1659">
        <v>100</v>
      </c>
      <c r="E24" s="1660">
        <v>219373</v>
      </c>
      <c r="F24" s="1661">
        <v>46237484</v>
      </c>
      <c r="G24" s="1662">
        <v>100</v>
      </c>
      <c r="H24" s="1663">
        <v>7706247</v>
      </c>
      <c r="I24" s="1664">
        <v>35.1</v>
      </c>
    </row>
    <row r="25" spans="1:9" ht="13.5" customHeight="1">
      <c r="A25" s="3787" t="s">
        <v>3552</v>
      </c>
      <c r="B25" s="3787"/>
      <c r="C25" s="1665"/>
      <c r="D25" s="1665"/>
      <c r="E25" s="1665"/>
      <c r="F25" s="1665"/>
      <c r="G25" s="1665"/>
      <c r="H25" s="1610"/>
      <c r="I25" s="1610"/>
    </row>
    <row r="26" spans="1:9" ht="13.5" customHeight="1">
      <c r="A26" s="1666" t="s">
        <v>3553</v>
      </c>
      <c r="B26" s="1667"/>
      <c r="C26" s="1667"/>
      <c r="D26" s="1668"/>
      <c r="E26" s="1667"/>
      <c r="F26" s="1667"/>
      <c r="G26" s="1669"/>
      <c r="H26" s="260"/>
      <c r="I26" s="1670"/>
    </row>
    <row r="27" spans="1:9" ht="13.5" customHeight="1">
      <c r="A27" s="3788" t="s">
        <v>3554</v>
      </c>
      <c r="B27" s="3788"/>
      <c r="C27" s="3788"/>
      <c r="D27" s="3788"/>
      <c r="E27" s="3788"/>
      <c r="F27" s="3788"/>
      <c r="G27" s="3788"/>
      <c r="H27" s="35"/>
      <c r="I27" s="1671"/>
    </row>
    <row r="28" spans="1:9" ht="17" customHeight="1"/>
    <row r="29" spans="1:9" ht="19">
      <c r="A29" s="175" t="s">
        <v>3555</v>
      </c>
      <c r="B29" s="1494"/>
      <c r="C29" s="179"/>
      <c r="D29" s="179"/>
      <c r="E29" s="179"/>
      <c r="F29" s="1494"/>
      <c r="G29" s="1494"/>
    </row>
    <row r="30" spans="1:9" ht="13.5" thickBot="1">
      <c r="A30" s="1672" t="s">
        <v>3498</v>
      </c>
      <c r="B30" s="40"/>
      <c r="C30" s="1672"/>
      <c r="D30" s="1672"/>
      <c r="E30" s="1672"/>
      <c r="F30" s="1672"/>
      <c r="G30" s="1672"/>
      <c r="H30" s="185" t="s">
        <v>3499</v>
      </c>
    </row>
    <row r="31" spans="1:9">
      <c r="A31" s="3166" t="s">
        <v>409</v>
      </c>
      <c r="B31" s="3169"/>
      <c r="C31" s="3197" t="s">
        <v>3556</v>
      </c>
      <c r="D31" s="3198"/>
      <c r="E31" s="3196" t="s">
        <v>3557</v>
      </c>
      <c r="F31" s="3198"/>
      <c r="G31" s="3196" t="s">
        <v>3558</v>
      </c>
      <c r="H31" s="3197"/>
    </row>
    <row r="32" spans="1:9">
      <c r="A32" s="3172"/>
      <c r="B32" s="3171"/>
      <c r="C32" s="367" t="s">
        <v>3559</v>
      </c>
      <c r="D32" s="1496" t="s">
        <v>3560</v>
      </c>
      <c r="E32" s="366" t="s">
        <v>3559</v>
      </c>
      <c r="F32" s="1496" t="s">
        <v>3560</v>
      </c>
      <c r="G32" s="366" t="s">
        <v>3559</v>
      </c>
      <c r="H32" s="366" t="s">
        <v>3560</v>
      </c>
    </row>
    <row r="33" spans="1:8" ht="20" customHeight="1">
      <c r="A33" s="189" t="s">
        <v>3492</v>
      </c>
      <c r="B33" s="1673"/>
      <c r="C33" s="1595">
        <v>85141</v>
      </c>
      <c r="D33" s="1597">
        <v>233</v>
      </c>
      <c r="E33" s="1597">
        <v>84519</v>
      </c>
      <c r="F33" s="1597">
        <v>232</v>
      </c>
      <c r="G33" s="1597">
        <v>83814</v>
      </c>
      <c r="H33" s="1597">
        <v>230</v>
      </c>
    </row>
    <row r="34" spans="1:8" ht="20" customHeight="1">
      <c r="A34" s="189" t="s">
        <v>3509</v>
      </c>
      <c r="B34" s="189"/>
      <c r="C34" s="1595">
        <v>89761</v>
      </c>
      <c r="D34" s="1597">
        <v>246</v>
      </c>
      <c r="E34" s="1597">
        <v>89191</v>
      </c>
      <c r="F34" s="1597">
        <v>244</v>
      </c>
      <c r="G34" s="1597">
        <v>88568</v>
      </c>
      <c r="H34" s="1597">
        <v>243</v>
      </c>
    </row>
    <row r="35" spans="1:8" ht="20" customHeight="1">
      <c r="A35" s="189" t="s">
        <v>3510</v>
      </c>
      <c r="B35" s="189"/>
      <c r="C35" s="1595">
        <v>88115</v>
      </c>
      <c r="D35" s="1597">
        <v>241</v>
      </c>
      <c r="E35" s="1597">
        <v>87469</v>
      </c>
      <c r="F35" s="1597">
        <v>240</v>
      </c>
      <c r="G35" s="1597">
        <v>86759</v>
      </c>
      <c r="H35" s="1597">
        <v>238</v>
      </c>
    </row>
    <row r="36" spans="1:8" ht="20" customHeight="1">
      <c r="A36" s="189" t="s">
        <v>3511</v>
      </c>
      <c r="B36" s="189"/>
      <c r="C36" s="1595">
        <v>88992</v>
      </c>
      <c r="D36" s="1597">
        <v>243</v>
      </c>
      <c r="E36" s="1597">
        <v>88332</v>
      </c>
      <c r="F36" s="1597">
        <v>241</v>
      </c>
      <c r="G36" s="1597">
        <v>87671</v>
      </c>
      <c r="H36" s="1597">
        <v>240</v>
      </c>
    </row>
    <row r="37" spans="1:8" ht="20" customHeight="1" thickBot="1">
      <c r="A37" s="1674" t="s">
        <v>3561</v>
      </c>
      <c r="B37" s="1674"/>
      <c r="C37" s="1675">
        <v>90260</v>
      </c>
      <c r="D37" s="1676">
        <v>247</v>
      </c>
      <c r="E37" s="1676">
        <v>89576</v>
      </c>
      <c r="F37" s="1676">
        <v>245</v>
      </c>
      <c r="G37" s="1676">
        <v>88906</v>
      </c>
      <c r="H37" s="1676">
        <v>244</v>
      </c>
    </row>
    <row r="38" spans="1:8">
      <c r="A38" s="1511" t="s">
        <v>3496</v>
      </c>
      <c r="B38" s="1677"/>
      <c r="C38" s="1494"/>
      <c r="D38" s="1494"/>
      <c r="E38" s="1494"/>
      <c r="F38" s="1494"/>
      <c r="G38" s="1494"/>
    </row>
  </sheetData>
  <mergeCells count="15">
    <mergeCell ref="A31:B32"/>
    <mergeCell ref="C31:D31"/>
    <mergeCell ref="E31:F31"/>
    <mergeCell ref="G31:H31"/>
    <mergeCell ref="A3:A4"/>
    <mergeCell ref="B3:B4"/>
    <mergeCell ref="C3:E3"/>
    <mergeCell ref="F3:I3"/>
    <mergeCell ref="A5:A8"/>
    <mergeCell ref="A9:A17"/>
    <mergeCell ref="A18:A20"/>
    <mergeCell ref="A21:A23"/>
    <mergeCell ref="A24:B24"/>
    <mergeCell ref="A25:B25"/>
    <mergeCell ref="A27:G27"/>
  </mergeCells>
  <phoneticPr fontId="3"/>
  <pageMargins left="0.78740157480314965" right="0.59055118110236227" top="0.98425196850393704" bottom="0.98425196850393704" header="0.51181102362204722" footer="0.51181102362204722"/>
  <pageSetup paperSize="9" scale="91"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43175-8BC7-4859-AE84-6E678FCCD8E0}">
  <dimension ref="A1:G17"/>
  <sheetViews>
    <sheetView view="pageBreakPreview" zoomScaleNormal="100" zoomScaleSheetLayoutView="100" workbookViewId="0"/>
  </sheetViews>
  <sheetFormatPr defaultColWidth="8.90625" defaultRowHeight="13"/>
  <cols>
    <col min="1" max="1" width="19.90625" style="21" customWidth="1"/>
    <col min="2" max="7" width="11.08984375" style="21" customWidth="1"/>
    <col min="8" max="16384" width="8.90625" style="21"/>
  </cols>
  <sheetData>
    <row r="1" spans="1:7" ht="19">
      <c r="A1" s="29" t="s">
        <v>3562</v>
      </c>
      <c r="B1" s="34"/>
      <c r="C1" s="30"/>
      <c r="D1" s="30"/>
      <c r="E1" s="1678"/>
      <c r="F1" s="30"/>
      <c r="G1" s="30"/>
    </row>
    <row r="2" spans="1:7" ht="14.25" customHeight="1" thickBot="1">
      <c r="A2" s="39" t="s">
        <v>3563</v>
      </c>
      <c r="B2" s="141"/>
      <c r="C2" s="39"/>
      <c r="D2" s="39"/>
      <c r="E2" s="39"/>
      <c r="F2" s="39"/>
      <c r="G2" s="18" t="s">
        <v>3564</v>
      </c>
    </row>
    <row r="3" spans="1:7" ht="18" customHeight="1">
      <c r="A3" s="3126" t="s">
        <v>11</v>
      </c>
      <c r="B3" s="3775" t="s">
        <v>16</v>
      </c>
      <c r="C3" s="3775" t="s">
        <v>3565</v>
      </c>
      <c r="D3" s="3100" t="s">
        <v>3566</v>
      </c>
      <c r="E3" s="3097"/>
      <c r="F3" s="3097"/>
      <c r="G3" s="3097"/>
    </row>
    <row r="4" spans="1:7" ht="18" customHeight="1">
      <c r="A4" s="3128"/>
      <c r="B4" s="3213"/>
      <c r="C4" s="3213"/>
      <c r="D4" s="155" t="s">
        <v>16</v>
      </c>
      <c r="E4" s="155" t="s">
        <v>3567</v>
      </c>
      <c r="F4" s="155" t="s">
        <v>3568</v>
      </c>
      <c r="G4" s="142" t="s">
        <v>22</v>
      </c>
    </row>
    <row r="5" spans="1:7" ht="30" customHeight="1">
      <c r="A5" s="1679"/>
      <c r="B5" s="3789" t="s">
        <v>3569</v>
      </c>
      <c r="C5" s="3790"/>
      <c r="D5" s="3790"/>
      <c r="E5" s="3790"/>
      <c r="F5" s="3790"/>
      <c r="G5" s="3790"/>
    </row>
    <row r="6" spans="1:7" ht="24.9" customHeight="1">
      <c r="A6" s="22" t="s">
        <v>3570</v>
      </c>
      <c r="B6" s="1682">
        <v>47688</v>
      </c>
      <c r="C6" s="1683">
        <v>44314</v>
      </c>
      <c r="D6" s="1683">
        <v>3374</v>
      </c>
      <c r="E6" s="1683">
        <v>106</v>
      </c>
      <c r="F6" s="1683">
        <v>2525</v>
      </c>
      <c r="G6" s="1683">
        <v>743</v>
      </c>
    </row>
    <row r="7" spans="1:7" ht="24.9" customHeight="1">
      <c r="A7" s="22" t="s">
        <v>3571</v>
      </c>
      <c r="B7" s="1682">
        <v>47646</v>
      </c>
      <c r="C7" s="1683">
        <v>44307</v>
      </c>
      <c r="D7" s="1683">
        <v>3339</v>
      </c>
      <c r="E7" s="1683">
        <v>108</v>
      </c>
      <c r="F7" s="1683">
        <v>2495</v>
      </c>
      <c r="G7" s="1683">
        <v>736</v>
      </c>
    </row>
    <row r="8" spans="1:7" ht="24.9" customHeight="1">
      <c r="A8" s="22" t="s">
        <v>3572</v>
      </c>
      <c r="B8" s="1682">
        <v>47413</v>
      </c>
      <c r="C8" s="1683">
        <v>44072</v>
      </c>
      <c r="D8" s="1683">
        <v>3341</v>
      </c>
      <c r="E8" s="1683">
        <v>112</v>
      </c>
      <c r="F8" s="1683">
        <v>2487</v>
      </c>
      <c r="G8" s="1683">
        <v>742</v>
      </c>
    </row>
    <row r="9" spans="1:7" ht="24.9" customHeight="1">
      <c r="A9" s="22" t="s">
        <v>3573</v>
      </c>
      <c r="B9" s="1682">
        <v>47151</v>
      </c>
      <c r="C9" s="1683">
        <v>43856</v>
      </c>
      <c r="D9" s="1683">
        <v>3295</v>
      </c>
      <c r="E9" s="1683">
        <v>108</v>
      </c>
      <c r="F9" s="1683">
        <v>2450</v>
      </c>
      <c r="G9" s="1683">
        <v>737</v>
      </c>
    </row>
    <row r="10" spans="1:7" ht="24.9" customHeight="1">
      <c r="A10" s="150" t="s">
        <v>3574</v>
      </c>
      <c r="B10" s="1684">
        <v>47232</v>
      </c>
      <c r="C10" s="1685">
        <v>43965</v>
      </c>
      <c r="D10" s="1685">
        <v>3267</v>
      </c>
      <c r="E10" s="1685">
        <v>107</v>
      </c>
      <c r="F10" s="1685">
        <v>2413</v>
      </c>
      <c r="G10" s="1685">
        <v>747</v>
      </c>
    </row>
    <row r="11" spans="1:7" ht="30" customHeight="1">
      <c r="A11" s="5"/>
      <c r="B11" s="3141" t="s">
        <v>3575</v>
      </c>
      <c r="C11" s="3142"/>
      <c r="D11" s="3142"/>
      <c r="E11" s="3142"/>
      <c r="F11" s="3142"/>
      <c r="G11" s="3142"/>
    </row>
    <row r="12" spans="1:7" ht="24.9" customHeight="1">
      <c r="A12" s="22" t="s">
        <v>3570</v>
      </c>
      <c r="B12" s="1682">
        <v>3869998</v>
      </c>
      <c r="C12" s="1683">
        <v>500096</v>
      </c>
      <c r="D12" s="1683">
        <v>3369902</v>
      </c>
      <c r="E12" s="1683">
        <v>3026925</v>
      </c>
      <c r="F12" s="1683">
        <v>190525</v>
      </c>
      <c r="G12" s="1683">
        <v>152452</v>
      </c>
    </row>
    <row r="13" spans="1:7" ht="24.9" customHeight="1">
      <c r="A13" s="22" t="s">
        <v>3571</v>
      </c>
      <c r="B13" s="1682">
        <v>4293279</v>
      </c>
      <c r="C13" s="1683">
        <v>491494</v>
      </c>
      <c r="D13" s="1683">
        <v>3801785</v>
      </c>
      <c r="E13" s="1683">
        <v>3464090</v>
      </c>
      <c r="F13" s="1683">
        <v>181728</v>
      </c>
      <c r="G13" s="1683">
        <v>155967</v>
      </c>
    </row>
    <row r="14" spans="1:7" ht="24.9" customHeight="1">
      <c r="A14" s="22" t="s">
        <v>3572</v>
      </c>
      <c r="B14" s="1682">
        <v>3350584</v>
      </c>
      <c r="C14" s="1683">
        <v>469263</v>
      </c>
      <c r="D14" s="1683">
        <v>2881321</v>
      </c>
      <c r="E14" s="1683">
        <v>2522271</v>
      </c>
      <c r="F14" s="1683">
        <v>189268</v>
      </c>
      <c r="G14" s="1683">
        <v>169782</v>
      </c>
    </row>
    <row r="15" spans="1:7" ht="24.9" customHeight="1">
      <c r="A15" s="22" t="s">
        <v>3573</v>
      </c>
      <c r="B15" s="1682">
        <v>3649916</v>
      </c>
      <c r="C15" s="1683">
        <v>441275</v>
      </c>
      <c r="D15" s="1683">
        <v>3208641</v>
      </c>
      <c r="E15" s="1683">
        <v>2856324</v>
      </c>
      <c r="F15" s="1683">
        <v>190150</v>
      </c>
      <c r="G15" s="1683">
        <v>162167</v>
      </c>
    </row>
    <row r="16" spans="1:7" ht="24.9" customHeight="1" thickBot="1">
      <c r="A16" s="152" t="s">
        <v>3574</v>
      </c>
      <c r="B16" s="1686">
        <v>3241635</v>
      </c>
      <c r="C16" s="1687">
        <v>426659</v>
      </c>
      <c r="D16" s="1687">
        <v>2814976</v>
      </c>
      <c r="E16" s="1687">
        <v>2464148</v>
      </c>
      <c r="F16" s="1687">
        <v>180686</v>
      </c>
      <c r="G16" s="1687">
        <v>170142</v>
      </c>
    </row>
    <row r="17" spans="2:2">
      <c r="B17" s="940"/>
    </row>
  </sheetData>
  <mergeCells count="6">
    <mergeCell ref="B11:G11"/>
    <mergeCell ref="A3:A4"/>
    <mergeCell ref="B3:B4"/>
    <mergeCell ref="C3:C4"/>
    <mergeCell ref="D3:G3"/>
    <mergeCell ref="B5:G5"/>
  </mergeCells>
  <phoneticPr fontId="3"/>
  <pageMargins left="0.59055118110236227" right="0.98425196850393704" top="0.98425196850393704" bottom="0.98425196850393704" header="0.31496062992125984" footer="0.31496062992125984"/>
  <pageSetup paperSize="9" orientation="portrait" horizontalDpi="4294967293"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9803F-58E7-432D-8E06-72C9C53FED78}">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FCD4-7040-440D-905F-8A5A5722BEE6}">
  <dimension ref="A1:M50"/>
  <sheetViews>
    <sheetView view="pageBreakPreview" zoomScale="115" zoomScaleNormal="100" zoomScaleSheetLayoutView="115" workbookViewId="0"/>
  </sheetViews>
  <sheetFormatPr defaultColWidth="8.90625" defaultRowHeight="13"/>
  <cols>
    <col min="1" max="1" width="19.08984375" style="21" customWidth="1"/>
    <col min="2" max="2" width="9.36328125" style="21" customWidth="1"/>
    <col min="3" max="3" width="9.08984375" style="21" customWidth="1"/>
    <col min="4" max="4" width="8.90625" style="21" customWidth="1"/>
    <col min="5" max="5" width="9.6328125" style="21" customWidth="1"/>
    <col min="6" max="6" width="8.453125" style="21" customWidth="1"/>
    <col min="7" max="8" width="8.1796875" style="21" customWidth="1"/>
    <col min="9" max="9" width="9" style="21" customWidth="1"/>
    <col min="10" max="12" width="8.90625" style="21"/>
    <col min="13" max="13" width="9.453125" style="21" bestFit="1" customWidth="1"/>
    <col min="14" max="16384" width="8.90625" style="21"/>
  </cols>
  <sheetData>
    <row r="1" spans="1:13" ht="19">
      <c r="A1" s="120" t="s">
        <v>3576</v>
      </c>
      <c r="B1" s="35"/>
      <c r="C1" s="1688"/>
      <c r="D1" s="1688"/>
      <c r="E1" s="1688"/>
      <c r="F1" s="1689"/>
      <c r="G1" s="36"/>
      <c r="H1" s="36"/>
      <c r="I1" s="36"/>
    </row>
    <row r="2" spans="1:13" ht="13.5" thickBot="1">
      <c r="A2" s="121" t="s">
        <v>3577</v>
      </c>
      <c r="B2" s="121"/>
      <c r="C2" s="121"/>
      <c r="D2" s="121"/>
      <c r="E2" s="121"/>
      <c r="F2" s="141"/>
      <c r="G2" s="141"/>
      <c r="H2" s="3104" t="s">
        <v>3578</v>
      </c>
      <c r="I2" s="3104"/>
    </row>
    <row r="3" spans="1:13" ht="15.9" customHeight="1">
      <c r="A3" s="3097" t="s">
        <v>3579</v>
      </c>
      <c r="B3" s="3685"/>
      <c r="C3" s="41" t="s">
        <v>3580</v>
      </c>
      <c r="D3" s="3100" t="s">
        <v>3581</v>
      </c>
      <c r="E3" s="3098"/>
      <c r="F3" s="3100" t="s">
        <v>3582</v>
      </c>
      <c r="G3" s="3098"/>
      <c r="H3" s="3100" t="s">
        <v>3583</v>
      </c>
      <c r="I3" s="3097"/>
    </row>
    <row r="4" spans="1:13" ht="15.9" customHeight="1">
      <c r="A4" s="5" t="s">
        <v>3584</v>
      </c>
      <c r="B4" s="1690">
        <v>43190</v>
      </c>
      <c r="C4" s="129">
        <v>10013</v>
      </c>
      <c r="D4" s="157"/>
      <c r="E4" s="157">
        <v>3990040</v>
      </c>
      <c r="F4" s="157"/>
      <c r="G4" s="1691">
        <v>3744442</v>
      </c>
      <c r="H4" s="1692"/>
      <c r="I4" s="1692">
        <v>93.8</v>
      </c>
    </row>
    <row r="5" spans="1:13" ht="16.5" customHeight="1">
      <c r="A5" s="5" t="s">
        <v>3585</v>
      </c>
      <c r="B5" s="1690">
        <v>43555</v>
      </c>
      <c r="C5" s="129">
        <v>10031</v>
      </c>
      <c r="D5" s="157"/>
      <c r="E5" s="157">
        <v>3995052</v>
      </c>
      <c r="F5" s="20"/>
      <c r="G5" s="1691">
        <v>3749622</v>
      </c>
      <c r="H5" s="1693"/>
      <c r="I5" s="1694">
        <v>93.9</v>
      </c>
    </row>
    <row r="6" spans="1:13" ht="16.5" customHeight="1">
      <c r="A6" s="5" t="s">
        <v>3586</v>
      </c>
      <c r="B6" s="1690">
        <v>44651</v>
      </c>
      <c r="C6" s="129">
        <v>10077</v>
      </c>
      <c r="D6" s="157"/>
      <c r="E6" s="157">
        <v>4003913</v>
      </c>
      <c r="F6" s="20"/>
      <c r="G6" s="1691">
        <v>3758645</v>
      </c>
      <c r="H6" s="1693"/>
      <c r="I6" s="1694">
        <v>93.9</v>
      </c>
    </row>
    <row r="7" spans="1:13" ht="16.5" customHeight="1">
      <c r="A7" s="5" t="s">
        <v>3587</v>
      </c>
      <c r="B7" s="1690">
        <v>44651</v>
      </c>
      <c r="C7" s="129">
        <v>10091</v>
      </c>
      <c r="D7" s="157"/>
      <c r="E7" s="157">
        <v>4005187</v>
      </c>
      <c r="F7" s="20"/>
      <c r="G7" s="1691">
        <v>3760327</v>
      </c>
      <c r="H7" s="1693"/>
      <c r="I7" s="1694">
        <v>93.9</v>
      </c>
    </row>
    <row r="8" spans="1:13" ht="16.5" customHeight="1">
      <c r="A8" s="263" t="s">
        <v>3588</v>
      </c>
      <c r="B8" s="1695">
        <v>44651</v>
      </c>
      <c r="C8" s="131">
        <v>10107</v>
      </c>
      <c r="E8" s="1696">
        <v>4009927</v>
      </c>
      <c r="F8" s="157"/>
      <c r="G8" s="1697">
        <v>3765089</v>
      </c>
      <c r="I8" s="1698">
        <v>93.9</v>
      </c>
    </row>
    <row r="9" spans="1:13" ht="16.5" customHeight="1">
      <c r="A9" s="3101" t="s">
        <v>3589</v>
      </c>
      <c r="B9" s="3791"/>
      <c r="C9" s="129"/>
      <c r="D9" s="157"/>
      <c r="E9" s="157"/>
      <c r="F9" s="157"/>
      <c r="G9" s="157"/>
      <c r="H9" s="1699"/>
      <c r="I9" s="1699"/>
    </row>
    <row r="10" spans="1:13" ht="16.5" customHeight="1">
      <c r="A10" s="3138" t="s">
        <v>3590</v>
      </c>
      <c r="B10" s="3793"/>
      <c r="C10" s="129">
        <v>1</v>
      </c>
      <c r="E10" s="157">
        <v>24410</v>
      </c>
      <c r="G10" s="157">
        <v>24410</v>
      </c>
      <c r="I10" s="1699">
        <v>100</v>
      </c>
    </row>
    <row r="11" spans="1:13" ht="16.5" customHeight="1">
      <c r="A11" s="3101" t="s">
        <v>3591</v>
      </c>
      <c r="B11" s="3791"/>
      <c r="C11" s="129">
        <v>4</v>
      </c>
      <c r="D11" s="157"/>
      <c r="E11" s="906">
        <v>76491</v>
      </c>
      <c r="F11" s="157"/>
      <c r="G11" s="906">
        <v>76491</v>
      </c>
      <c r="H11" s="1700"/>
      <c r="I11" s="1699">
        <v>100</v>
      </c>
    </row>
    <row r="12" spans="1:13" ht="16.5" customHeight="1">
      <c r="A12" s="3103" t="s">
        <v>3592</v>
      </c>
      <c r="B12" s="3794"/>
      <c r="C12" s="129">
        <v>1</v>
      </c>
      <c r="E12" s="157">
        <v>27154</v>
      </c>
      <c r="G12" s="157">
        <v>27154</v>
      </c>
      <c r="I12" s="1699">
        <v>100</v>
      </c>
      <c r="M12" s="1701"/>
    </row>
    <row r="13" spans="1:13" ht="16.5" customHeight="1">
      <c r="A13" s="3103" t="s">
        <v>3593</v>
      </c>
      <c r="B13" s="3794"/>
      <c r="C13" s="129">
        <v>1</v>
      </c>
      <c r="E13" s="157">
        <v>20671</v>
      </c>
      <c r="G13" s="157">
        <v>20671</v>
      </c>
      <c r="I13" s="1699">
        <v>100</v>
      </c>
    </row>
    <row r="14" spans="1:13" ht="16.5" customHeight="1">
      <c r="A14" s="3103" t="s">
        <v>3594</v>
      </c>
      <c r="B14" s="3794"/>
      <c r="C14" s="129">
        <v>1</v>
      </c>
      <c r="E14" s="157">
        <v>16722</v>
      </c>
      <c r="G14" s="157">
        <v>16722</v>
      </c>
      <c r="I14" s="1699">
        <v>100</v>
      </c>
    </row>
    <row r="15" spans="1:13" ht="16.5" customHeight="1">
      <c r="A15" s="3103" t="s">
        <v>3595</v>
      </c>
      <c r="B15" s="3794"/>
      <c r="C15" s="1702"/>
      <c r="D15" s="3208" t="s">
        <v>3596</v>
      </c>
      <c r="E15" s="3208"/>
      <c r="F15" s="3208"/>
      <c r="G15" s="3208"/>
      <c r="H15" s="3208"/>
      <c r="I15" s="3208"/>
    </row>
    <row r="16" spans="1:13" ht="16.5" customHeight="1">
      <c r="A16" s="3103" t="s">
        <v>3597</v>
      </c>
      <c r="B16" s="3794"/>
      <c r="C16" s="129">
        <v>1</v>
      </c>
      <c r="D16" s="3159">
        <v>11944</v>
      </c>
      <c r="E16" s="3159"/>
      <c r="F16" s="3159">
        <v>11944</v>
      </c>
      <c r="G16" s="3159"/>
      <c r="H16" s="3792">
        <v>100</v>
      </c>
      <c r="I16" s="3792"/>
    </row>
    <row r="17" spans="1:13" ht="8.15" customHeight="1">
      <c r="A17" s="27"/>
      <c r="B17" s="27"/>
      <c r="C17" s="1702"/>
      <c r="D17" s="27"/>
      <c r="E17" s="35"/>
      <c r="F17" s="27"/>
      <c r="G17" s="35"/>
      <c r="H17" s="1703"/>
      <c r="I17" s="35"/>
      <c r="M17" s="940"/>
    </row>
    <row r="18" spans="1:13" ht="16.5" customHeight="1">
      <c r="A18" s="3101" t="s">
        <v>3598</v>
      </c>
      <c r="B18" s="3791"/>
      <c r="C18" s="1704">
        <v>49</v>
      </c>
      <c r="D18" s="3160">
        <v>358887</v>
      </c>
      <c r="E18" s="3160"/>
      <c r="F18" s="3160">
        <v>356085</v>
      </c>
      <c r="G18" s="3160"/>
      <c r="H18" s="3792">
        <v>99.2</v>
      </c>
      <c r="I18" s="3792"/>
    </row>
    <row r="19" spans="1:13" ht="16.5" customHeight="1">
      <c r="A19" s="3138" t="s">
        <v>3599</v>
      </c>
      <c r="B19" s="3793"/>
      <c r="C19" s="1212">
        <v>10</v>
      </c>
      <c r="D19" s="3795">
        <v>117644</v>
      </c>
      <c r="E19" s="3795"/>
      <c r="F19" s="3795">
        <v>117644</v>
      </c>
      <c r="G19" s="3795"/>
      <c r="H19" s="3796">
        <v>100</v>
      </c>
      <c r="I19" s="3796"/>
    </row>
    <row r="20" spans="1:13" ht="16.5" customHeight="1">
      <c r="A20" s="3138" t="s">
        <v>3600</v>
      </c>
      <c r="B20" s="3793"/>
      <c r="C20" s="1212">
        <v>39</v>
      </c>
      <c r="D20" s="3795">
        <v>241243</v>
      </c>
      <c r="E20" s="3795"/>
      <c r="F20" s="3795">
        <v>238441</v>
      </c>
      <c r="G20" s="3795"/>
      <c r="H20" s="3796">
        <v>98.8</v>
      </c>
      <c r="I20" s="3796"/>
    </row>
    <row r="21" spans="1:13" ht="16.5" customHeight="1" thickBot="1">
      <c r="A21" s="3099" t="s">
        <v>3601</v>
      </c>
      <c r="B21" s="3797"/>
      <c r="C21" s="1705">
        <v>10053</v>
      </c>
      <c r="D21" s="3798">
        <v>3550139</v>
      </c>
      <c r="E21" s="3798"/>
      <c r="F21" s="3798">
        <v>3308103</v>
      </c>
      <c r="G21" s="3798"/>
      <c r="H21" s="3799">
        <v>93.2</v>
      </c>
      <c r="I21" s="3799"/>
    </row>
    <row r="22" spans="1:13">
      <c r="A22" s="52" t="s">
        <v>3602</v>
      </c>
      <c r="B22" s="35"/>
      <c r="C22" s="35"/>
      <c r="D22" s="35"/>
      <c r="E22" s="35"/>
      <c r="F22" s="5"/>
      <c r="G22" s="36"/>
      <c r="H22" s="36"/>
      <c r="I22" s="36"/>
    </row>
    <row r="23" spans="1:13">
      <c r="A23" s="35"/>
      <c r="B23" s="35"/>
      <c r="C23" s="35"/>
      <c r="D23" s="35"/>
      <c r="E23" s="35"/>
      <c r="F23" s="5"/>
      <c r="G23" s="36"/>
      <c r="H23" s="36"/>
      <c r="I23" s="36"/>
    </row>
    <row r="24" spans="1:13" ht="8.15" customHeight="1">
      <c r="A24" s="5"/>
      <c r="B24" s="5"/>
      <c r="C24" s="5"/>
      <c r="D24" s="5"/>
      <c r="E24" s="5"/>
      <c r="F24" s="5"/>
    </row>
    <row r="25" spans="1:13" ht="19">
      <c r="A25" s="29" t="s">
        <v>3603</v>
      </c>
      <c r="B25" s="20"/>
      <c r="C25" s="1688"/>
      <c r="D25" s="1688"/>
      <c r="E25" s="1688"/>
      <c r="F25" s="1688"/>
      <c r="G25" s="1688"/>
      <c r="H25" s="20"/>
      <c r="I25" s="1557"/>
    </row>
    <row r="26" spans="1:13" ht="13.5" thickBot="1">
      <c r="A26" s="5" t="s">
        <v>3604</v>
      </c>
      <c r="B26" s="5"/>
      <c r="C26" s="5"/>
      <c r="D26" s="5"/>
      <c r="E26" s="5"/>
      <c r="F26" s="5"/>
      <c r="G26" s="5"/>
      <c r="H26" s="5"/>
      <c r="I26" s="27" t="s">
        <v>3605</v>
      </c>
    </row>
    <row r="27" spans="1:13" ht="18.75" customHeight="1">
      <c r="A27" s="3169" t="s">
        <v>3606</v>
      </c>
      <c r="B27" s="3199" t="s">
        <v>3607</v>
      </c>
      <c r="C27" s="3801" t="s">
        <v>3608</v>
      </c>
      <c r="D27" s="3801" t="s">
        <v>3609</v>
      </c>
      <c r="E27" s="3803" t="s">
        <v>3610</v>
      </c>
      <c r="F27" s="3805" t="s">
        <v>3611</v>
      </c>
      <c r="G27" s="3805"/>
      <c r="H27" s="3805" t="s">
        <v>3612</v>
      </c>
      <c r="I27" s="3196"/>
    </row>
    <row r="28" spans="1:13" ht="18.75" customHeight="1">
      <c r="A28" s="3800"/>
      <c r="B28" s="3201"/>
      <c r="C28" s="3802"/>
      <c r="D28" s="3802"/>
      <c r="E28" s="3804"/>
      <c r="F28" s="1496" t="s">
        <v>16</v>
      </c>
      <c r="G28" s="1496" t="s">
        <v>3613</v>
      </c>
      <c r="H28" s="1496" t="s">
        <v>3614</v>
      </c>
      <c r="I28" s="366" t="s">
        <v>3611</v>
      </c>
    </row>
    <row r="29" spans="1:13" ht="20.149999999999999" customHeight="1">
      <c r="A29" s="5" t="s">
        <v>3570</v>
      </c>
      <c r="B29" s="1706">
        <v>814</v>
      </c>
      <c r="C29" s="1707">
        <v>94</v>
      </c>
      <c r="D29" s="1707">
        <v>24074</v>
      </c>
      <c r="E29" s="1707">
        <v>3208914</v>
      </c>
      <c r="F29" s="1707">
        <v>3303</v>
      </c>
      <c r="G29" s="1707">
        <v>1043</v>
      </c>
      <c r="H29" s="1707">
        <v>66</v>
      </c>
      <c r="I29" s="1707">
        <v>9</v>
      </c>
    </row>
    <row r="30" spans="1:13" ht="20.149999999999999" customHeight="1">
      <c r="A30" s="5" t="s">
        <v>2112</v>
      </c>
      <c r="B30" s="1706">
        <v>819</v>
      </c>
      <c r="C30" s="1707">
        <v>92</v>
      </c>
      <c r="D30" s="1707">
        <v>22994</v>
      </c>
      <c r="E30" s="1707">
        <v>3077041</v>
      </c>
      <c r="F30" s="1707">
        <v>3492</v>
      </c>
      <c r="G30" s="1707">
        <v>1431</v>
      </c>
      <c r="H30" s="1707">
        <v>63</v>
      </c>
      <c r="I30" s="1707">
        <v>10</v>
      </c>
    </row>
    <row r="31" spans="1:13" ht="20.149999999999999" customHeight="1">
      <c r="A31" s="5" t="s">
        <v>3615</v>
      </c>
      <c r="B31" s="1706">
        <v>819</v>
      </c>
      <c r="C31" s="1707">
        <v>91</v>
      </c>
      <c r="D31" s="1707">
        <v>23128</v>
      </c>
      <c r="E31" s="1707">
        <v>2863699</v>
      </c>
      <c r="F31" s="1707">
        <v>3445</v>
      </c>
      <c r="G31" s="1707">
        <v>1313</v>
      </c>
      <c r="H31" s="1707">
        <v>63</v>
      </c>
      <c r="I31" s="1707">
        <v>10</v>
      </c>
    </row>
    <row r="32" spans="1:13" ht="20.149999999999999" customHeight="1">
      <c r="A32" s="5" t="s">
        <v>3616</v>
      </c>
      <c r="B32" s="1706">
        <v>819</v>
      </c>
      <c r="C32" s="1707">
        <v>87</v>
      </c>
      <c r="D32" s="1707">
        <v>20736</v>
      </c>
      <c r="E32" s="1707">
        <v>2759123</v>
      </c>
      <c r="F32" s="1707">
        <v>3584</v>
      </c>
      <c r="G32" s="1707">
        <v>1168</v>
      </c>
      <c r="H32" s="1707">
        <v>57</v>
      </c>
      <c r="I32" s="1707">
        <v>10</v>
      </c>
    </row>
    <row r="33" spans="1:9" ht="20.149999999999999" customHeight="1" thickBot="1">
      <c r="A33" s="635" t="s">
        <v>3617</v>
      </c>
      <c r="B33" s="1708">
        <v>824</v>
      </c>
      <c r="C33" s="1709">
        <v>81</v>
      </c>
      <c r="D33" s="1709">
        <v>19658</v>
      </c>
      <c r="E33" s="1709">
        <v>2639997</v>
      </c>
      <c r="F33" s="1709">
        <v>3702</v>
      </c>
      <c r="G33" s="1709">
        <v>1188</v>
      </c>
      <c r="H33" s="1709">
        <v>54</v>
      </c>
      <c r="I33" s="1709">
        <v>10</v>
      </c>
    </row>
    <row r="34" spans="1:9">
      <c r="A34" s="52" t="s">
        <v>3618</v>
      </c>
      <c r="B34" s="5"/>
      <c r="C34" s="5"/>
      <c r="D34" s="5"/>
      <c r="E34" s="5"/>
      <c r="F34" s="5"/>
      <c r="G34" s="5"/>
      <c r="H34" s="5"/>
      <c r="I34" s="5"/>
    </row>
    <row r="35" spans="1:9">
      <c r="A35" s="52" t="s">
        <v>3619</v>
      </c>
      <c r="E35" s="21" t="s">
        <v>745</v>
      </c>
    </row>
    <row r="36" spans="1:9">
      <c r="A36" s="52" t="s">
        <v>3620</v>
      </c>
    </row>
    <row r="37" spans="1:9">
      <c r="A37" s="5"/>
    </row>
    <row r="38" spans="1:9" ht="8.15" customHeight="1"/>
    <row r="39" spans="1:9" ht="19">
      <c r="A39" s="29" t="s">
        <v>3621</v>
      </c>
      <c r="B39" s="5"/>
      <c r="C39" s="13"/>
      <c r="D39" s="13"/>
      <c r="E39" s="13"/>
    </row>
    <row r="40" spans="1:9" ht="13.5" thickBot="1">
      <c r="A40" s="5" t="s">
        <v>3622</v>
      </c>
      <c r="C40" s="5"/>
      <c r="D40" s="5"/>
      <c r="E40" s="5"/>
      <c r="H40" s="27"/>
      <c r="I40" s="27" t="s">
        <v>3623</v>
      </c>
    </row>
    <row r="41" spans="1:9" ht="14.4" customHeight="1">
      <c r="A41" s="3126" t="s">
        <v>409</v>
      </c>
      <c r="B41" s="3100" t="s">
        <v>3624</v>
      </c>
      <c r="C41" s="3098"/>
      <c r="D41" s="3100" t="s">
        <v>3625</v>
      </c>
      <c r="E41" s="3097"/>
      <c r="F41" s="3097"/>
      <c r="G41" s="3097"/>
      <c r="H41" s="3097"/>
      <c r="I41" s="3097"/>
    </row>
    <row r="42" spans="1:9" ht="14.4" customHeight="1">
      <c r="A42" s="3128"/>
      <c r="B42" s="3153" t="s">
        <v>3626</v>
      </c>
      <c r="C42" s="3154"/>
      <c r="D42" s="3153" t="s">
        <v>3627</v>
      </c>
      <c r="E42" s="3154"/>
      <c r="F42" s="3153" t="s">
        <v>3628</v>
      </c>
      <c r="G42" s="3154"/>
      <c r="H42" s="3153" t="s">
        <v>3629</v>
      </c>
      <c r="I42" s="3155"/>
    </row>
    <row r="43" spans="1:9" ht="18.75" customHeight="1">
      <c r="A43" s="5" t="s">
        <v>3492</v>
      </c>
      <c r="B43" s="1710">
        <v>912</v>
      </c>
      <c r="C43" s="291">
        <v>-844</v>
      </c>
      <c r="D43" s="3806">
        <v>94</v>
      </c>
      <c r="E43" s="3806"/>
      <c r="F43" s="3806">
        <v>26</v>
      </c>
      <c r="G43" s="3806"/>
      <c r="H43" s="3806">
        <v>68</v>
      </c>
      <c r="I43" s="3806"/>
    </row>
    <row r="44" spans="1:9" ht="18.75" customHeight="1">
      <c r="A44" s="5" t="s">
        <v>3630</v>
      </c>
      <c r="B44" s="1710">
        <v>902</v>
      </c>
      <c r="C44" s="291">
        <v>-838</v>
      </c>
      <c r="D44" s="3807">
        <v>90</v>
      </c>
      <c r="E44" s="3807"/>
      <c r="F44" s="3807">
        <v>26</v>
      </c>
      <c r="G44" s="3807"/>
      <c r="H44" s="3807">
        <v>64</v>
      </c>
      <c r="I44" s="3807"/>
    </row>
    <row r="45" spans="1:9" ht="18.75" customHeight="1">
      <c r="A45" s="5" t="s">
        <v>3631</v>
      </c>
      <c r="B45" s="1710">
        <v>894</v>
      </c>
      <c r="C45" s="291">
        <v>-832</v>
      </c>
      <c r="D45" s="3807">
        <v>88</v>
      </c>
      <c r="E45" s="3807"/>
      <c r="F45" s="3807">
        <v>26</v>
      </c>
      <c r="G45" s="3807"/>
      <c r="H45" s="3807">
        <v>62</v>
      </c>
      <c r="I45" s="3807"/>
    </row>
    <row r="46" spans="1:9" ht="18.75" customHeight="1">
      <c r="A46" s="5" t="s">
        <v>3632</v>
      </c>
      <c r="B46" s="1710">
        <v>848</v>
      </c>
      <c r="C46" s="291">
        <v>-793</v>
      </c>
      <c r="D46" s="3807">
        <v>80</v>
      </c>
      <c r="E46" s="3807"/>
      <c r="F46" s="3807">
        <v>25</v>
      </c>
      <c r="G46" s="3807"/>
      <c r="H46" s="3807">
        <v>55</v>
      </c>
      <c r="I46" s="3807"/>
    </row>
    <row r="47" spans="1:9" ht="18.75" customHeight="1" thickBot="1">
      <c r="A47" s="1711" t="s">
        <v>3633</v>
      </c>
      <c r="B47" s="1712">
        <v>838</v>
      </c>
      <c r="C47" s="1713">
        <v>-787</v>
      </c>
      <c r="D47" s="3808">
        <v>75</v>
      </c>
      <c r="E47" s="3808"/>
      <c r="F47" s="3808">
        <v>24</v>
      </c>
      <c r="G47" s="3808"/>
      <c r="H47" s="3808">
        <v>51</v>
      </c>
      <c r="I47" s="3808"/>
    </row>
    <row r="48" spans="1:9" ht="13.5" customHeight="1">
      <c r="A48" s="52" t="s">
        <v>3634</v>
      </c>
      <c r="B48" s="5"/>
      <c r="C48" s="5"/>
      <c r="D48" s="5"/>
      <c r="E48" s="5"/>
    </row>
    <row r="49" spans="1:2">
      <c r="A49" s="52" t="s">
        <v>3635</v>
      </c>
    </row>
    <row r="50" spans="1:2">
      <c r="A50" s="52" t="s">
        <v>3636</v>
      </c>
      <c r="B50" s="1714"/>
    </row>
  </sheetData>
  <mergeCells count="62">
    <mergeCell ref="D47:E47"/>
    <mergeCell ref="F47:G47"/>
    <mergeCell ref="H47:I47"/>
    <mergeCell ref="D45:E45"/>
    <mergeCell ref="F45:G45"/>
    <mergeCell ref="H45:I45"/>
    <mergeCell ref="D46:E46"/>
    <mergeCell ref="F46:G46"/>
    <mergeCell ref="H46:I46"/>
    <mergeCell ref="D43:E43"/>
    <mergeCell ref="F43:G43"/>
    <mergeCell ref="H43:I43"/>
    <mergeCell ref="D44:E44"/>
    <mergeCell ref="F44:G44"/>
    <mergeCell ref="H44:I44"/>
    <mergeCell ref="A41:A42"/>
    <mergeCell ref="B41:C41"/>
    <mergeCell ref="D41:I41"/>
    <mergeCell ref="B42:C42"/>
    <mergeCell ref="D42:E42"/>
    <mergeCell ref="F42:G42"/>
    <mergeCell ref="H42:I42"/>
    <mergeCell ref="A21:B21"/>
    <mergeCell ref="D21:E21"/>
    <mergeCell ref="F21:G21"/>
    <mergeCell ref="H21:I21"/>
    <mergeCell ref="A27:A28"/>
    <mergeCell ref="B27:B28"/>
    <mergeCell ref="C27:C28"/>
    <mergeCell ref="D27:D28"/>
    <mergeCell ref="E27:E28"/>
    <mergeCell ref="F27:G27"/>
    <mergeCell ref="H27:I27"/>
    <mergeCell ref="A19:B19"/>
    <mergeCell ref="D19:E19"/>
    <mergeCell ref="F19:G19"/>
    <mergeCell ref="H19:I19"/>
    <mergeCell ref="A20:B20"/>
    <mergeCell ref="D20:E20"/>
    <mergeCell ref="F20:G20"/>
    <mergeCell ref="H20:I20"/>
    <mergeCell ref="A18:B18"/>
    <mergeCell ref="D18:E18"/>
    <mergeCell ref="F18:G18"/>
    <mergeCell ref="H18:I18"/>
    <mergeCell ref="A10:B10"/>
    <mergeCell ref="A11:B11"/>
    <mergeCell ref="A12:B12"/>
    <mergeCell ref="A13:B13"/>
    <mergeCell ref="A14:B14"/>
    <mergeCell ref="A15:B15"/>
    <mergeCell ref="D15:I15"/>
    <mergeCell ref="A16:B16"/>
    <mergeCell ref="D16:E16"/>
    <mergeCell ref="F16:G16"/>
    <mergeCell ref="H16:I16"/>
    <mergeCell ref="A9:B9"/>
    <mergeCell ref="H2:I2"/>
    <mergeCell ref="A3:B3"/>
    <mergeCell ref="D3:E3"/>
    <mergeCell ref="F3:G3"/>
    <mergeCell ref="H3:I3"/>
  </mergeCells>
  <phoneticPr fontId="3"/>
  <pageMargins left="0.59055118110236227" right="0.78740157480314965" top="0.59055118110236227" bottom="0.59055118110236227" header="0.51181102362204722" footer="0.51181102362204722"/>
  <pageSetup paperSize="9" scale="97" orientation="portrait" horizontalDpi="4294967293"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DFDF6-F8C2-42C9-B349-B7C074B88942}">
  <dimension ref="A1:O37"/>
  <sheetViews>
    <sheetView view="pageBreakPreview" zoomScaleNormal="100" zoomScaleSheetLayoutView="100" workbookViewId="0"/>
  </sheetViews>
  <sheetFormatPr defaultColWidth="8.90625" defaultRowHeight="13"/>
  <cols>
    <col min="1" max="1" width="19.81640625" style="21" customWidth="1"/>
    <col min="2" max="2" width="9.1796875" style="21" customWidth="1"/>
    <col min="3" max="3" width="7.6328125" style="21" customWidth="1"/>
    <col min="4" max="4" width="5.6328125" style="21" customWidth="1"/>
    <col min="5" max="5" width="3" style="21" customWidth="1"/>
    <col min="6" max="6" width="8.6328125" style="21" customWidth="1"/>
    <col min="7" max="7" width="8.36328125" style="21" customWidth="1"/>
    <col min="8" max="8" width="4.90625" style="21" customWidth="1"/>
    <col min="9" max="9" width="2.08984375" style="21" customWidth="1"/>
    <col min="10" max="12" width="7.6328125" style="21" customWidth="1"/>
    <col min="13" max="16384" width="8.90625" style="21"/>
  </cols>
  <sheetData>
    <row r="1" spans="1:15" ht="19">
      <c r="A1" s="29" t="s">
        <v>3637</v>
      </c>
      <c r="B1" s="20"/>
      <c r="C1" s="13"/>
      <c r="D1" s="13"/>
      <c r="E1" s="13"/>
      <c r="F1" s="13"/>
      <c r="G1" s="13"/>
      <c r="H1" s="13"/>
      <c r="I1" s="13"/>
      <c r="J1" s="13"/>
      <c r="K1" s="20"/>
      <c r="L1" s="20"/>
      <c r="M1" s="20"/>
    </row>
    <row r="2" spans="1:15">
      <c r="D2" s="940"/>
      <c r="L2" s="27" t="s">
        <v>3638</v>
      </c>
    </row>
    <row r="3" spans="1:15" ht="13.5" thickBot="1">
      <c r="A3" s="5" t="s">
        <v>3639</v>
      </c>
      <c r="B3" s="940"/>
      <c r="H3" s="40"/>
      <c r="I3" s="40"/>
      <c r="J3" s="40"/>
      <c r="K3" s="40"/>
      <c r="L3" s="18" t="s">
        <v>3640</v>
      </c>
    </row>
    <row r="4" spans="1:15" ht="18.75" customHeight="1">
      <c r="A4" s="3126" t="s">
        <v>409</v>
      </c>
      <c r="B4" s="3674" t="s">
        <v>16</v>
      </c>
      <c r="C4" s="3100" t="s">
        <v>3641</v>
      </c>
      <c r="D4" s="3097"/>
      <c r="E4" s="3097"/>
      <c r="F4" s="3097"/>
      <c r="G4" s="3097"/>
      <c r="H4" s="3132" t="s">
        <v>3642</v>
      </c>
      <c r="I4" s="3207"/>
      <c r="J4" s="3152" t="s">
        <v>3643</v>
      </c>
      <c r="K4" s="3127"/>
      <c r="L4" s="3127"/>
      <c r="M4" s="5"/>
    </row>
    <row r="5" spans="1:15" ht="18.75" customHeight="1">
      <c r="A5" s="3809"/>
      <c r="B5" s="3810"/>
      <c r="C5" s="155" t="s">
        <v>349</v>
      </c>
      <c r="D5" s="3153" t="s">
        <v>3644</v>
      </c>
      <c r="E5" s="3154"/>
      <c r="F5" s="155" t="s">
        <v>3645</v>
      </c>
      <c r="G5" s="1715" t="s">
        <v>3646</v>
      </c>
      <c r="H5" s="3216"/>
      <c r="I5" s="3210"/>
      <c r="J5" s="155" t="s">
        <v>349</v>
      </c>
      <c r="K5" s="155" t="s">
        <v>3644</v>
      </c>
      <c r="L5" s="142" t="s">
        <v>3645</v>
      </c>
    </row>
    <row r="6" spans="1:15" ht="22.5" customHeight="1">
      <c r="A6" s="5" t="s">
        <v>3647</v>
      </c>
      <c r="B6" s="129">
        <v>352184</v>
      </c>
      <c r="C6" s="157">
        <v>24905</v>
      </c>
      <c r="D6" s="3811">
        <v>11015</v>
      </c>
      <c r="E6" s="3811"/>
      <c r="F6" s="130">
        <v>13225</v>
      </c>
      <c r="G6" s="130">
        <v>665</v>
      </c>
      <c r="H6" s="3102">
        <v>562</v>
      </c>
      <c r="I6" s="3102"/>
      <c r="J6" s="130">
        <v>153225</v>
      </c>
      <c r="K6" s="130">
        <v>76899</v>
      </c>
      <c r="L6" s="130">
        <v>76326</v>
      </c>
    </row>
    <row r="7" spans="1:15" ht="22.5" customHeight="1">
      <c r="A7" s="5" t="s">
        <v>3630</v>
      </c>
      <c r="B7" s="129">
        <v>353454</v>
      </c>
      <c r="C7" s="157">
        <v>24984</v>
      </c>
      <c r="D7" s="3812">
        <v>11057</v>
      </c>
      <c r="E7" s="3812"/>
      <c r="F7" s="130">
        <v>13256</v>
      </c>
      <c r="G7" s="130">
        <v>671</v>
      </c>
      <c r="H7" s="3103">
        <v>560</v>
      </c>
      <c r="I7" s="3103"/>
      <c r="J7" s="1716">
        <v>153024</v>
      </c>
      <c r="K7" s="130">
        <v>78300</v>
      </c>
      <c r="L7" s="130">
        <v>74724</v>
      </c>
    </row>
    <row r="8" spans="1:15" ht="22.5" customHeight="1">
      <c r="A8" s="5" t="s">
        <v>3631</v>
      </c>
      <c r="B8" s="129">
        <v>354397</v>
      </c>
      <c r="C8" s="157">
        <v>25156</v>
      </c>
      <c r="D8" s="3812">
        <v>11088</v>
      </c>
      <c r="E8" s="3813"/>
      <c r="F8" s="130">
        <v>13348</v>
      </c>
      <c r="G8" s="130">
        <v>720</v>
      </c>
      <c r="H8" s="3103">
        <v>542</v>
      </c>
      <c r="I8" s="3103"/>
      <c r="J8" s="1716">
        <v>152660</v>
      </c>
      <c r="K8" s="1716">
        <v>79439</v>
      </c>
      <c r="L8" s="1716">
        <v>73221</v>
      </c>
      <c r="N8" s="620"/>
      <c r="O8" s="620"/>
    </row>
    <row r="9" spans="1:15" ht="22.5" customHeight="1">
      <c r="A9" s="5" t="s">
        <v>3648</v>
      </c>
      <c r="B9" s="129">
        <v>355383</v>
      </c>
      <c r="C9" s="157">
        <v>25020</v>
      </c>
      <c r="D9" s="3812">
        <v>11010</v>
      </c>
      <c r="E9" s="3813"/>
      <c r="F9" s="130">
        <v>13290</v>
      </c>
      <c r="G9" s="130">
        <v>720</v>
      </c>
      <c r="H9" s="3103">
        <v>531</v>
      </c>
      <c r="I9" s="3103"/>
      <c r="J9" s="1716">
        <v>152644</v>
      </c>
      <c r="K9" s="1716">
        <v>81414</v>
      </c>
      <c r="L9" s="1716">
        <v>71230</v>
      </c>
      <c r="N9" s="620"/>
      <c r="O9" s="620"/>
    </row>
    <row r="10" spans="1:15" s="1719" customFormat="1" ht="21.65" customHeight="1" thickBot="1">
      <c r="A10" s="635" t="s">
        <v>3649</v>
      </c>
      <c r="B10" s="137">
        <v>355883</v>
      </c>
      <c r="C10" s="1717">
        <v>24828</v>
      </c>
      <c r="D10" s="3814">
        <v>10945</v>
      </c>
      <c r="E10" s="3814"/>
      <c r="F10" s="138">
        <v>13178</v>
      </c>
      <c r="G10" s="138">
        <v>705</v>
      </c>
      <c r="H10" s="3815">
        <v>524</v>
      </c>
      <c r="I10" s="3815"/>
      <c r="J10" s="138">
        <v>152526</v>
      </c>
      <c r="K10" s="138">
        <v>83273</v>
      </c>
      <c r="L10" s="138">
        <v>69253</v>
      </c>
    </row>
    <row r="11" spans="1:15" ht="18.75" customHeight="1">
      <c r="A11" s="3450" t="s">
        <v>409</v>
      </c>
      <c r="B11" s="3456" t="s">
        <v>3650</v>
      </c>
      <c r="C11" s="3216" t="s">
        <v>3651</v>
      </c>
      <c r="D11" s="3818" t="s">
        <v>3652</v>
      </c>
      <c r="E11" s="3819"/>
      <c r="F11" s="3152" t="s">
        <v>3653</v>
      </c>
      <c r="G11" s="3127"/>
      <c r="H11" s="3127"/>
      <c r="I11" s="3127"/>
      <c r="J11" s="3127"/>
      <c r="K11" s="3127"/>
      <c r="L11" s="3127"/>
    </row>
    <row r="12" spans="1:15" ht="18.75" customHeight="1">
      <c r="A12" s="3816"/>
      <c r="B12" s="3817"/>
      <c r="C12" s="3220"/>
      <c r="D12" s="3818"/>
      <c r="E12" s="3819"/>
      <c r="F12" s="3154" t="s">
        <v>349</v>
      </c>
      <c r="G12" s="3153" t="s">
        <v>3654</v>
      </c>
      <c r="H12" s="3155"/>
      <c r="I12" s="3154"/>
      <c r="J12" s="3810" t="s">
        <v>3655</v>
      </c>
      <c r="K12" s="3153" t="s">
        <v>3656</v>
      </c>
      <c r="L12" s="3155"/>
    </row>
    <row r="13" spans="1:15" ht="16.5" customHeight="1">
      <c r="A13" s="3816"/>
      <c r="B13" s="3817"/>
      <c r="C13" s="3220"/>
      <c r="D13" s="3818"/>
      <c r="E13" s="3819"/>
      <c r="F13" s="3154"/>
      <c r="G13" s="3212" t="s">
        <v>3657</v>
      </c>
      <c r="H13" s="3820" t="s">
        <v>3658</v>
      </c>
      <c r="I13" s="3821"/>
      <c r="J13" s="3810"/>
      <c r="K13" s="3215" t="s">
        <v>3659</v>
      </c>
      <c r="L13" s="3822"/>
      <c r="M13" s="1721"/>
    </row>
    <row r="14" spans="1:15" ht="16.5" customHeight="1">
      <c r="A14" s="3655"/>
      <c r="B14" s="3817"/>
      <c r="C14" s="3220"/>
      <c r="D14" s="3640"/>
      <c r="E14" s="3636"/>
      <c r="F14" s="3154"/>
      <c r="G14" s="3213"/>
      <c r="H14" s="3152"/>
      <c r="I14" s="3128"/>
      <c r="J14" s="3810"/>
      <c r="K14" s="3216"/>
      <c r="L14" s="3631"/>
      <c r="M14" s="1721"/>
    </row>
    <row r="15" spans="1:15" ht="22.5" customHeight="1">
      <c r="A15" s="5" t="s">
        <v>3492</v>
      </c>
      <c r="B15" s="129">
        <v>4563</v>
      </c>
      <c r="C15" s="130">
        <v>1203</v>
      </c>
      <c r="D15" s="3823">
        <v>6271</v>
      </c>
      <c r="E15" s="3823"/>
      <c r="F15" s="912">
        <v>161455</v>
      </c>
      <c r="G15" s="912">
        <v>124364</v>
      </c>
      <c r="H15" s="3811">
        <v>32336</v>
      </c>
      <c r="I15" s="3811"/>
      <c r="J15" s="912">
        <v>6</v>
      </c>
      <c r="K15" s="3811">
        <v>4749</v>
      </c>
      <c r="L15" s="3811"/>
    </row>
    <row r="16" spans="1:15" ht="22.5" customHeight="1">
      <c r="A16" s="5" t="s">
        <v>3630</v>
      </c>
      <c r="B16" s="129">
        <v>4595</v>
      </c>
      <c r="C16" s="130">
        <v>1197</v>
      </c>
      <c r="D16" s="3812">
        <v>6518</v>
      </c>
      <c r="E16" s="3812"/>
      <c r="F16" s="912">
        <v>162576</v>
      </c>
      <c r="G16" s="912">
        <v>125367</v>
      </c>
      <c r="H16" s="3812">
        <v>32291</v>
      </c>
      <c r="I16" s="3812"/>
      <c r="J16" s="912">
        <v>6</v>
      </c>
      <c r="K16" s="3339">
        <v>4912</v>
      </c>
      <c r="L16" s="3339"/>
    </row>
    <row r="17" spans="1:12" ht="22.5" customHeight="1">
      <c r="A17" s="5" t="s">
        <v>3631</v>
      </c>
      <c r="B17" s="129">
        <v>4665</v>
      </c>
      <c r="C17" s="130">
        <v>1199</v>
      </c>
      <c r="D17" s="3812">
        <v>6838</v>
      </c>
      <c r="E17" s="3812"/>
      <c r="F17" s="912">
        <v>163337</v>
      </c>
      <c r="G17" s="912">
        <v>125775</v>
      </c>
      <c r="H17" s="3812">
        <v>32425</v>
      </c>
      <c r="I17" s="3813"/>
      <c r="J17" s="912">
        <v>5</v>
      </c>
      <c r="K17" s="3339">
        <v>5132</v>
      </c>
      <c r="L17" s="3824"/>
    </row>
    <row r="18" spans="1:12" ht="22.5" customHeight="1">
      <c r="A18" s="5" t="s">
        <v>3648</v>
      </c>
      <c r="B18" s="129">
        <v>4701</v>
      </c>
      <c r="C18" s="130">
        <v>1200</v>
      </c>
      <c r="D18" s="3812">
        <v>7021</v>
      </c>
      <c r="E18" s="3812"/>
      <c r="F18" s="912">
        <v>164266</v>
      </c>
      <c r="G18" s="912">
        <v>126322</v>
      </c>
      <c r="H18" s="3812">
        <v>32727</v>
      </c>
      <c r="I18" s="3813"/>
      <c r="J18" s="912">
        <v>6</v>
      </c>
      <c r="K18" s="3339">
        <v>5211</v>
      </c>
      <c r="L18" s="3824"/>
    </row>
    <row r="19" spans="1:12" s="1719" customFormat="1" ht="22.5" customHeight="1" thickBot="1">
      <c r="A19" s="635" t="s">
        <v>3649</v>
      </c>
      <c r="B19" s="137">
        <v>4716</v>
      </c>
      <c r="C19" s="138">
        <v>1197</v>
      </c>
      <c r="D19" s="3348">
        <v>7150</v>
      </c>
      <c r="E19" s="3348"/>
      <c r="F19" s="138">
        <v>164942</v>
      </c>
      <c r="G19" s="138">
        <v>126742</v>
      </c>
      <c r="H19" s="3814">
        <v>32884</v>
      </c>
      <c r="I19" s="3814"/>
      <c r="J19" s="138">
        <v>6</v>
      </c>
      <c r="K19" s="3814">
        <v>5310</v>
      </c>
      <c r="L19" s="3814"/>
    </row>
    <row r="20" spans="1:12">
      <c r="A20" s="52" t="s">
        <v>3660</v>
      </c>
    </row>
    <row r="26" spans="1:12" ht="19">
      <c r="A26" s="3825" t="s">
        <v>3661</v>
      </c>
      <c r="B26" s="3826"/>
      <c r="C26" s="3826"/>
      <c r="D26" s="3826"/>
      <c r="E26" s="3826"/>
      <c r="F26" s="3826"/>
      <c r="G26" s="30"/>
      <c r="H26" s="30"/>
      <c r="I26" s="30"/>
      <c r="J26" s="5"/>
      <c r="K26" s="5"/>
    </row>
    <row r="27" spans="1:12" ht="13.5" thickBot="1">
      <c r="A27" s="39" t="s">
        <v>3622</v>
      </c>
      <c r="B27" s="39"/>
      <c r="C27" s="39"/>
      <c r="D27" s="39"/>
      <c r="E27" s="39"/>
      <c r="F27" s="39"/>
      <c r="G27" s="39"/>
      <c r="H27" s="39"/>
      <c r="I27" s="39"/>
      <c r="J27" s="19"/>
      <c r="L27" s="18" t="s">
        <v>3662</v>
      </c>
    </row>
    <row r="28" spans="1:12" ht="15" customHeight="1">
      <c r="A28" s="3126" t="s">
        <v>2083</v>
      </c>
      <c r="B28" s="3100" t="s">
        <v>3663</v>
      </c>
      <c r="C28" s="3097"/>
      <c r="D28" s="3097"/>
      <c r="E28" s="3097"/>
      <c r="F28" s="3097"/>
      <c r="G28" s="3097"/>
      <c r="H28" s="3098"/>
      <c r="I28" s="3100" t="s">
        <v>3664</v>
      </c>
      <c r="J28" s="3097"/>
      <c r="K28" s="3097"/>
      <c r="L28" s="3097"/>
    </row>
    <row r="29" spans="1:12" ht="15" customHeight="1">
      <c r="A29" s="3827"/>
      <c r="B29" s="3776" t="s">
        <v>16</v>
      </c>
      <c r="C29" s="3453" t="s">
        <v>3665</v>
      </c>
      <c r="D29" s="3450"/>
      <c r="E29" s="3153" t="s">
        <v>3666</v>
      </c>
      <c r="F29" s="3155"/>
      <c r="G29" s="3153" t="s">
        <v>3667</v>
      </c>
      <c r="H29" s="3154"/>
      <c r="I29" s="3453" t="s">
        <v>16</v>
      </c>
      <c r="J29" s="3450"/>
      <c r="K29" s="3776" t="s">
        <v>3668</v>
      </c>
      <c r="L29" s="3208" t="s">
        <v>22</v>
      </c>
    </row>
    <row r="30" spans="1:12" ht="39" customHeight="1">
      <c r="A30" s="3828"/>
      <c r="B30" s="3829"/>
      <c r="C30" s="3152" t="s">
        <v>3669</v>
      </c>
      <c r="D30" s="3128"/>
      <c r="E30" s="3216" t="s">
        <v>3670</v>
      </c>
      <c r="F30" s="3631"/>
      <c r="G30" s="3220" t="s">
        <v>3671</v>
      </c>
      <c r="H30" s="3222"/>
      <c r="I30" s="3152"/>
      <c r="J30" s="3128"/>
      <c r="K30" s="3829"/>
      <c r="L30" s="3830"/>
    </row>
    <row r="31" spans="1:12" ht="21.9" customHeight="1">
      <c r="A31" s="927" t="s">
        <v>3672</v>
      </c>
      <c r="B31" s="129">
        <v>27356</v>
      </c>
      <c r="C31" s="3831" t="s">
        <v>3673</v>
      </c>
      <c r="D31" s="3831"/>
      <c r="E31" s="157"/>
      <c r="F31" s="157">
        <v>2185</v>
      </c>
      <c r="G31" s="157"/>
      <c r="H31" s="163">
        <v>4939</v>
      </c>
      <c r="I31" s="157"/>
      <c r="J31" s="163">
        <v>3666</v>
      </c>
      <c r="K31" s="130">
        <v>2588</v>
      </c>
      <c r="L31" s="130">
        <v>1078</v>
      </c>
    </row>
    <row r="32" spans="1:12" ht="21.9" customHeight="1">
      <c r="A32" s="5" t="s">
        <v>3631</v>
      </c>
      <c r="B32" s="129">
        <v>26830</v>
      </c>
      <c r="C32" s="3159" t="s">
        <v>3674</v>
      </c>
      <c r="D32" s="3159"/>
      <c r="E32" s="157"/>
      <c r="F32" s="157">
        <v>2186</v>
      </c>
      <c r="G32" s="157"/>
      <c r="H32" s="163">
        <v>5293</v>
      </c>
      <c r="I32" s="157"/>
      <c r="J32" s="163">
        <v>3673</v>
      </c>
      <c r="K32" s="130">
        <v>2598</v>
      </c>
      <c r="L32" s="130">
        <v>1075</v>
      </c>
    </row>
    <row r="33" spans="1:12" ht="21.9" customHeight="1">
      <c r="A33" s="5" t="s">
        <v>3648</v>
      </c>
      <c r="B33" s="129">
        <v>26747</v>
      </c>
      <c r="C33" s="3159" t="s">
        <v>3675</v>
      </c>
      <c r="D33" s="3159"/>
      <c r="E33" s="157"/>
      <c r="F33" s="157">
        <v>2306</v>
      </c>
      <c r="G33" s="157"/>
      <c r="H33" s="163">
        <v>5580</v>
      </c>
      <c r="I33" s="157"/>
      <c r="J33" s="163">
        <v>3696</v>
      </c>
      <c r="K33" s="130">
        <v>2593</v>
      </c>
      <c r="L33" s="130">
        <v>1103</v>
      </c>
    </row>
    <row r="34" spans="1:12" ht="21.9" customHeight="1">
      <c r="A34" s="5" t="s">
        <v>3676</v>
      </c>
      <c r="B34" s="129">
        <v>26432</v>
      </c>
      <c r="C34" s="3159" t="s">
        <v>3677</v>
      </c>
      <c r="D34" s="3832"/>
      <c r="E34" s="157"/>
      <c r="F34" s="157">
        <v>2315</v>
      </c>
      <c r="G34" s="157"/>
      <c r="H34" s="163">
        <v>5841</v>
      </c>
      <c r="I34" s="157"/>
      <c r="J34" s="163">
        <v>3712</v>
      </c>
      <c r="K34" s="130">
        <v>2596</v>
      </c>
      <c r="L34" s="130">
        <v>1116</v>
      </c>
    </row>
    <row r="35" spans="1:12" ht="21.9" customHeight="1" thickBot="1">
      <c r="A35" s="635" t="s">
        <v>3678</v>
      </c>
      <c r="B35" s="137">
        <v>25972</v>
      </c>
      <c r="C35" s="3815" t="s">
        <v>3679</v>
      </c>
      <c r="D35" s="3815"/>
      <c r="E35" s="1717"/>
      <c r="F35" s="1724">
        <v>2296</v>
      </c>
      <c r="G35" s="1717"/>
      <c r="H35" s="1724">
        <v>6086</v>
      </c>
      <c r="I35" s="1717"/>
      <c r="J35" s="1724">
        <v>3647</v>
      </c>
      <c r="K35" s="1724">
        <v>2553</v>
      </c>
      <c r="L35" s="1724">
        <v>1094</v>
      </c>
    </row>
    <row r="36" spans="1:12">
      <c r="A36" s="3788" t="s">
        <v>3680</v>
      </c>
      <c r="B36" s="3788"/>
      <c r="C36" s="3788"/>
      <c r="D36" s="3788"/>
      <c r="E36" s="3788"/>
      <c r="F36" s="3788"/>
      <c r="G36" s="3788"/>
      <c r="H36" s="3788"/>
      <c r="I36" s="3788"/>
      <c r="J36" s="5"/>
      <c r="K36" s="5"/>
    </row>
    <row r="37" spans="1:12">
      <c r="A37" s="3788" t="s">
        <v>3681</v>
      </c>
      <c r="B37" s="3788"/>
      <c r="C37" s="3788"/>
      <c r="D37" s="3788"/>
      <c r="E37" s="3788"/>
      <c r="F37" s="3788"/>
      <c r="G37" s="3788"/>
      <c r="H37" s="3788"/>
      <c r="I37" s="3788"/>
      <c r="J37" s="5"/>
      <c r="K37" s="5"/>
    </row>
  </sheetData>
  <mergeCells count="64">
    <mergeCell ref="G30:H30"/>
    <mergeCell ref="A37:I37"/>
    <mergeCell ref="C31:D31"/>
    <mergeCell ref="C32:D32"/>
    <mergeCell ref="C33:D33"/>
    <mergeCell ref="C34:D34"/>
    <mergeCell ref="C35:D35"/>
    <mergeCell ref="A36:I36"/>
    <mergeCell ref="D19:E19"/>
    <mergeCell ref="H19:I19"/>
    <mergeCell ref="K19:L19"/>
    <mergeCell ref="A26:F26"/>
    <mergeCell ref="A28:A30"/>
    <mergeCell ref="B28:H28"/>
    <mergeCell ref="I28:L28"/>
    <mergeCell ref="B29:B30"/>
    <mergeCell ref="C29:D29"/>
    <mergeCell ref="E29:F29"/>
    <mergeCell ref="G29:H29"/>
    <mergeCell ref="I29:J30"/>
    <mergeCell ref="K29:K30"/>
    <mergeCell ref="L29:L30"/>
    <mergeCell ref="C30:D30"/>
    <mergeCell ref="E30:F30"/>
    <mergeCell ref="D17:E17"/>
    <mergeCell ref="H17:I17"/>
    <mergeCell ref="K17:L17"/>
    <mergeCell ref="D18:E18"/>
    <mergeCell ref="H18:I18"/>
    <mergeCell ref="K18:L18"/>
    <mergeCell ref="D15:E15"/>
    <mergeCell ref="H15:I15"/>
    <mergeCell ref="K15:L15"/>
    <mergeCell ref="D16:E16"/>
    <mergeCell ref="H16:I16"/>
    <mergeCell ref="K16:L16"/>
    <mergeCell ref="D9:E9"/>
    <mergeCell ref="H9:I9"/>
    <mergeCell ref="D10:E10"/>
    <mergeCell ref="H10:I10"/>
    <mergeCell ref="A11:A14"/>
    <mergeCell ref="B11:B14"/>
    <mergeCell ref="C11:C14"/>
    <mergeCell ref="D11:E14"/>
    <mergeCell ref="F11:L11"/>
    <mergeCell ref="F12:F14"/>
    <mergeCell ref="G12:I12"/>
    <mergeCell ref="J12:J14"/>
    <mergeCell ref="K12:L12"/>
    <mergeCell ref="G13:G14"/>
    <mergeCell ref="H13:I14"/>
    <mergeCell ref="K13:L14"/>
    <mergeCell ref="D6:E6"/>
    <mergeCell ref="H6:I6"/>
    <mergeCell ref="D7:E7"/>
    <mergeCell ref="H7:I7"/>
    <mergeCell ref="D8:E8"/>
    <mergeCell ref="H8:I8"/>
    <mergeCell ref="A4:A5"/>
    <mergeCell ref="B4:B5"/>
    <mergeCell ref="C4:G4"/>
    <mergeCell ref="H4:I5"/>
    <mergeCell ref="J4:L4"/>
    <mergeCell ref="D5:E5"/>
  </mergeCells>
  <phoneticPr fontId="3"/>
  <pageMargins left="0.6692913385826772" right="0.59055118110236227" top="0.98425196850393704" bottom="0.98425196850393704" header="0.31496062992125984" footer="0.31496062992125984"/>
  <pageSetup paperSize="9" scale="98"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2EB7B-3D51-4790-A036-1FF98A665BE0}">
  <dimension ref="A1:U50"/>
  <sheetViews>
    <sheetView view="pageBreakPreview" zoomScaleNormal="100" zoomScaleSheetLayoutView="100" workbookViewId="0"/>
  </sheetViews>
  <sheetFormatPr defaultColWidth="8.90625" defaultRowHeight="13"/>
  <cols>
    <col min="1" max="1" width="16.6328125" style="21" customWidth="1"/>
    <col min="2" max="2" width="3" style="21" customWidth="1"/>
    <col min="3" max="3" width="6.453125" style="21" customWidth="1"/>
    <col min="4" max="4" width="4.90625" style="21" customWidth="1"/>
    <col min="5" max="5" width="3.1796875" style="21" customWidth="1"/>
    <col min="6" max="6" width="4.36328125" style="21" customWidth="1"/>
    <col min="7" max="7" width="4.6328125" style="21" customWidth="1"/>
    <col min="8" max="8" width="6.1796875" style="21" customWidth="1"/>
    <col min="9" max="9" width="2.08984375" style="21" customWidth="1"/>
    <col min="10" max="21" width="4.90625" style="21" customWidth="1"/>
    <col min="22" max="16384" width="8.90625" style="21"/>
  </cols>
  <sheetData>
    <row r="1" spans="1:21" ht="19">
      <c r="A1" s="29" t="s">
        <v>3682</v>
      </c>
      <c r="B1" s="29"/>
      <c r="C1" s="29"/>
    </row>
    <row r="2" spans="1:21" ht="13.5" thickBot="1">
      <c r="A2" s="39" t="s">
        <v>3622</v>
      </c>
      <c r="B2" s="39"/>
      <c r="C2" s="39"/>
      <c r="D2" s="40"/>
      <c r="E2" s="40"/>
      <c r="F2" s="39"/>
      <c r="G2" s="39"/>
      <c r="H2" s="39"/>
      <c r="I2" s="39"/>
      <c r="J2" s="39"/>
      <c r="K2" s="39"/>
      <c r="L2" s="39"/>
      <c r="M2" s="39"/>
      <c r="N2" s="39"/>
      <c r="O2" s="39"/>
      <c r="P2" s="39"/>
      <c r="Q2" s="39"/>
      <c r="R2" s="39"/>
      <c r="S2" s="18" t="s">
        <v>3683</v>
      </c>
      <c r="U2" s="27"/>
    </row>
    <row r="3" spans="1:21" ht="47" customHeight="1">
      <c r="A3" s="1725" t="s">
        <v>1422</v>
      </c>
      <c r="B3" s="3636" t="s">
        <v>1311</v>
      </c>
      <c r="C3" s="3638"/>
      <c r="D3" s="3650" t="s">
        <v>3684</v>
      </c>
      <c r="E3" s="3638"/>
      <c r="F3" s="3650" t="s">
        <v>3685</v>
      </c>
      <c r="G3" s="3638"/>
      <c r="H3" s="3650" t="s">
        <v>3686</v>
      </c>
      <c r="I3" s="3638"/>
      <c r="J3" s="3650" t="s">
        <v>3687</v>
      </c>
      <c r="K3" s="3638"/>
      <c r="L3" s="3650" t="s">
        <v>3688</v>
      </c>
      <c r="M3" s="3638"/>
      <c r="N3" s="3650" t="s">
        <v>3689</v>
      </c>
      <c r="O3" s="3638"/>
      <c r="P3" s="3314" t="s">
        <v>3690</v>
      </c>
      <c r="Q3" s="3315"/>
      <c r="R3" s="3314" t="s">
        <v>3691</v>
      </c>
      <c r="S3" s="3833"/>
      <c r="T3" s="3834"/>
      <c r="U3" s="3835"/>
    </row>
    <row r="4" spans="1:21" ht="22.25" customHeight="1">
      <c r="A4" s="927" t="s">
        <v>3570</v>
      </c>
      <c r="B4" s="3836">
        <v>878799</v>
      </c>
      <c r="C4" s="3811"/>
      <c r="D4" s="3837" t="s">
        <v>3692</v>
      </c>
      <c r="E4" s="3837"/>
      <c r="F4" s="3811">
        <v>156931</v>
      </c>
      <c r="G4" s="3811"/>
      <c r="H4" s="3811">
        <v>153555</v>
      </c>
      <c r="I4" s="3811"/>
      <c r="J4" s="3811">
        <v>163480</v>
      </c>
      <c r="K4" s="3811"/>
      <c r="L4" s="3811">
        <v>38555</v>
      </c>
      <c r="M4" s="3811"/>
      <c r="N4" s="3811">
        <v>273014</v>
      </c>
      <c r="O4" s="3811"/>
      <c r="P4" s="3811">
        <v>74353</v>
      </c>
      <c r="Q4" s="3811"/>
      <c r="R4" s="3811">
        <v>18911</v>
      </c>
      <c r="S4" s="3811"/>
      <c r="T4" s="3812"/>
      <c r="U4" s="3812"/>
    </row>
    <row r="5" spans="1:21" ht="22.25" customHeight="1">
      <c r="A5" s="5" t="s">
        <v>3571</v>
      </c>
      <c r="B5" s="3838">
        <v>950416</v>
      </c>
      <c r="C5" s="3812"/>
      <c r="D5" s="162"/>
      <c r="E5" s="162" t="s">
        <v>3692</v>
      </c>
      <c r="F5" s="3812">
        <v>173605</v>
      </c>
      <c r="G5" s="3812"/>
      <c r="H5" s="3812">
        <v>163997</v>
      </c>
      <c r="I5" s="3812"/>
      <c r="J5" s="3812">
        <v>164932</v>
      </c>
      <c r="K5" s="3812"/>
      <c r="L5" s="3812">
        <v>54532</v>
      </c>
      <c r="M5" s="3812"/>
      <c r="N5" s="3812">
        <v>261635</v>
      </c>
      <c r="O5" s="3812"/>
      <c r="P5" s="3812">
        <v>107047</v>
      </c>
      <c r="Q5" s="3812"/>
      <c r="R5" s="3812">
        <v>24668</v>
      </c>
      <c r="S5" s="3812"/>
      <c r="T5" s="3812"/>
      <c r="U5" s="3812"/>
    </row>
    <row r="6" spans="1:21" ht="22.25" customHeight="1">
      <c r="A6" s="5" t="s">
        <v>3572</v>
      </c>
      <c r="B6" s="3838">
        <v>1066445</v>
      </c>
      <c r="C6" s="3812"/>
      <c r="D6" s="162"/>
      <c r="E6" s="162" t="s">
        <v>3692</v>
      </c>
      <c r="F6" s="3812">
        <v>204075</v>
      </c>
      <c r="G6" s="3812"/>
      <c r="H6" s="3812">
        <v>180297</v>
      </c>
      <c r="I6" s="3812"/>
      <c r="J6" s="3812">
        <v>196859</v>
      </c>
      <c r="K6" s="3812"/>
      <c r="L6" s="3812">
        <v>60381</v>
      </c>
      <c r="M6" s="3812"/>
      <c r="N6" s="3812">
        <v>290788</v>
      </c>
      <c r="O6" s="3812"/>
      <c r="P6" s="3812">
        <v>100783</v>
      </c>
      <c r="Q6" s="3812"/>
      <c r="R6" s="3812">
        <v>33262</v>
      </c>
      <c r="S6" s="3812"/>
      <c r="T6" s="3812"/>
      <c r="U6" s="3812"/>
    </row>
    <row r="7" spans="1:21" ht="22.25" customHeight="1">
      <c r="A7" s="5" t="s">
        <v>3573</v>
      </c>
      <c r="B7" s="3838">
        <v>1072159</v>
      </c>
      <c r="C7" s="3812"/>
      <c r="D7" s="162"/>
      <c r="E7" s="162" t="s">
        <v>717</v>
      </c>
      <c r="F7" s="3812">
        <v>210006</v>
      </c>
      <c r="G7" s="3812"/>
      <c r="H7" s="3812">
        <v>185028</v>
      </c>
      <c r="I7" s="3812"/>
      <c r="J7" s="3812">
        <v>204439</v>
      </c>
      <c r="K7" s="3812"/>
      <c r="L7" s="3812">
        <v>53160</v>
      </c>
      <c r="M7" s="3812"/>
      <c r="N7" s="3812">
        <v>255114</v>
      </c>
      <c r="O7" s="3812"/>
      <c r="P7" s="3812">
        <v>126074</v>
      </c>
      <c r="Q7" s="3812"/>
      <c r="R7" s="3812">
        <v>38338</v>
      </c>
      <c r="S7" s="3812"/>
      <c r="T7" s="3812"/>
      <c r="U7" s="3812"/>
    </row>
    <row r="8" spans="1:21" ht="22.25" customHeight="1" thickBot="1">
      <c r="A8" s="1454" t="s">
        <v>3574</v>
      </c>
      <c r="B8" s="3839">
        <v>1049712</v>
      </c>
      <c r="C8" s="3814"/>
      <c r="D8" s="1718"/>
      <c r="E8" s="1718" t="s">
        <v>3692</v>
      </c>
      <c r="F8" s="3814">
        <v>202016</v>
      </c>
      <c r="G8" s="3814"/>
      <c r="H8" s="3814">
        <v>180327</v>
      </c>
      <c r="I8" s="3814"/>
      <c r="J8" s="3814">
        <v>210271</v>
      </c>
      <c r="K8" s="3814"/>
      <c r="L8" s="3814">
        <v>32757</v>
      </c>
      <c r="M8" s="3814"/>
      <c r="N8" s="3814">
        <v>260097</v>
      </c>
      <c r="O8" s="3814"/>
      <c r="P8" s="3814">
        <v>124193</v>
      </c>
      <c r="Q8" s="3814"/>
      <c r="R8" s="3814">
        <v>40051</v>
      </c>
      <c r="S8" s="3814"/>
      <c r="T8" s="3840"/>
      <c r="U8" s="3840"/>
    </row>
    <row r="9" spans="1:21" s="1512" customFormat="1" ht="13.25" customHeight="1">
      <c r="A9" s="53" t="s">
        <v>3693</v>
      </c>
      <c r="B9" s="52"/>
      <c r="C9" s="52"/>
      <c r="F9" s="52"/>
      <c r="G9" s="52"/>
      <c r="H9" s="52"/>
      <c r="I9" s="52"/>
      <c r="J9" s="52"/>
      <c r="K9" s="52"/>
      <c r="L9" s="52"/>
      <c r="M9" s="52"/>
      <c r="N9" s="52"/>
      <c r="O9" s="52"/>
      <c r="P9" s="52"/>
    </row>
    <row r="10" spans="1:21" s="1512" customFormat="1" ht="13.25" customHeight="1">
      <c r="A10" s="1511" t="s">
        <v>3694</v>
      </c>
      <c r="B10" s="1511"/>
      <c r="C10" s="1511"/>
      <c r="F10" s="1726"/>
      <c r="G10" s="1726"/>
      <c r="H10" s="1726"/>
      <c r="I10" s="1726"/>
      <c r="J10" s="1726"/>
      <c r="K10" s="1726"/>
      <c r="L10" s="1726"/>
      <c r="M10" s="1726"/>
      <c r="N10" s="1726"/>
      <c r="O10" s="1726"/>
    </row>
    <row r="11" spans="1:21" s="1512" customFormat="1" ht="13.25" customHeight="1">
      <c r="A11" s="1511" t="s">
        <v>3695</v>
      </c>
      <c r="B11" s="1511"/>
      <c r="C11" s="1511"/>
      <c r="F11" s="1726"/>
      <c r="G11" s="1726"/>
      <c r="H11" s="1726"/>
      <c r="I11" s="1726"/>
      <c r="J11" s="1726"/>
      <c r="K11" s="1726"/>
      <c r="L11" s="1726"/>
      <c r="M11" s="1726"/>
      <c r="N11" s="1726"/>
      <c r="O11" s="1726"/>
    </row>
    <row r="12" spans="1:21" ht="13.25" customHeight="1"/>
    <row r="13" spans="1:21" ht="19">
      <c r="A13" s="29" t="s">
        <v>3696</v>
      </c>
      <c r="B13" s="29"/>
      <c r="C13" s="29"/>
      <c r="F13" s="35"/>
      <c r="G13" s="35"/>
      <c r="H13" s="1727"/>
      <c r="I13" s="1727"/>
      <c r="J13" s="1727"/>
      <c r="K13" s="1727"/>
      <c r="L13" s="1727"/>
      <c r="M13" s="1727"/>
      <c r="N13" s="1727"/>
      <c r="O13" s="1727"/>
      <c r="P13" s="1727"/>
      <c r="Q13" s="35"/>
      <c r="R13" s="35"/>
      <c r="S13" s="35"/>
      <c r="T13" s="35"/>
      <c r="U13" s="35"/>
    </row>
    <row r="14" spans="1:21" ht="13.5" thickBot="1">
      <c r="A14" s="121" t="s">
        <v>3697</v>
      </c>
      <c r="B14" s="121"/>
      <c r="C14" s="121"/>
      <c r="D14" s="40"/>
      <c r="E14" s="40"/>
      <c r="F14" s="121"/>
      <c r="G14" s="121"/>
      <c r="H14" s="121"/>
      <c r="I14" s="121"/>
      <c r="J14" s="121"/>
      <c r="K14" s="121"/>
      <c r="L14" s="121"/>
      <c r="M14" s="121"/>
      <c r="N14" s="121"/>
      <c r="O14" s="121"/>
      <c r="P14" s="121"/>
      <c r="Q14" s="18"/>
      <c r="R14" s="18"/>
      <c r="U14" s="18" t="s">
        <v>3698</v>
      </c>
    </row>
    <row r="15" spans="1:21" ht="27" customHeight="1">
      <c r="A15" s="1728" t="s">
        <v>3699</v>
      </c>
      <c r="B15" s="1729"/>
      <c r="C15" s="1730" t="s">
        <v>3700</v>
      </c>
      <c r="D15" s="3842" t="s">
        <v>3701</v>
      </c>
      <c r="E15" s="3843"/>
      <c r="F15" s="3844" t="s">
        <v>3702</v>
      </c>
      <c r="G15" s="3845"/>
      <c r="H15" s="603" t="s">
        <v>3703</v>
      </c>
      <c r="I15" s="3844" t="s">
        <v>1355</v>
      </c>
      <c r="J15" s="3845"/>
      <c r="K15" s="603" t="s">
        <v>3704</v>
      </c>
      <c r="L15" s="1730" t="s">
        <v>3705</v>
      </c>
      <c r="M15" s="1730" t="s">
        <v>1705</v>
      </c>
      <c r="N15" s="1730" t="s">
        <v>3706</v>
      </c>
      <c r="O15" s="1730" t="s">
        <v>3707</v>
      </c>
      <c r="P15" s="1730" t="s">
        <v>3708</v>
      </c>
      <c r="Q15" s="1730" t="s">
        <v>1332</v>
      </c>
      <c r="R15" s="1732" t="s">
        <v>3709</v>
      </c>
      <c r="S15" s="1732" t="s">
        <v>1324</v>
      </c>
      <c r="T15" s="1733" t="s">
        <v>3710</v>
      </c>
      <c r="U15" s="1734" t="s">
        <v>1368</v>
      </c>
    </row>
    <row r="16" spans="1:21" ht="22.25" customHeight="1">
      <c r="A16" s="1735" t="s">
        <v>16</v>
      </c>
      <c r="B16" s="1735"/>
      <c r="C16" s="1736"/>
      <c r="D16" s="3846"/>
      <c r="E16" s="3846"/>
      <c r="F16" s="3846"/>
      <c r="G16" s="3846"/>
      <c r="H16" s="1737"/>
      <c r="I16" s="3846"/>
      <c r="J16" s="3846"/>
      <c r="K16" s="1737"/>
      <c r="L16" s="1737"/>
      <c r="M16" s="1737"/>
      <c r="N16" s="1737"/>
      <c r="O16" s="1737"/>
      <c r="P16" s="1737"/>
      <c r="Q16" s="1737"/>
      <c r="R16" s="1737"/>
      <c r="S16" s="1738"/>
      <c r="T16" s="1738"/>
      <c r="U16" s="1738"/>
    </row>
    <row r="17" spans="1:21" ht="22.25" customHeight="1">
      <c r="A17" s="5" t="s">
        <v>3492</v>
      </c>
      <c r="B17" s="927"/>
      <c r="C17" s="1739">
        <v>745</v>
      </c>
      <c r="D17" s="3159">
        <v>1370</v>
      </c>
      <c r="E17" s="3159"/>
      <c r="F17" s="3841">
        <v>5336</v>
      </c>
      <c r="G17" s="3841"/>
      <c r="H17" s="1716">
        <v>608</v>
      </c>
      <c r="I17" s="3159">
        <v>1315</v>
      </c>
      <c r="J17" s="3159"/>
      <c r="K17" s="1716">
        <v>151</v>
      </c>
      <c r="L17" s="1716">
        <v>273</v>
      </c>
      <c r="M17" s="1716">
        <v>377</v>
      </c>
      <c r="N17" s="1716">
        <v>285</v>
      </c>
      <c r="O17" s="1716">
        <v>204</v>
      </c>
      <c r="P17" s="1716">
        <v>240</v>
      </c>
      <c r="Q17" s="1716">
        <v>220</v>
      </c>
      <c r="R17" s="1716">
        <v>75</v>
      </c>
      <c r="S17" s="1716">
        <v>92</v>
      </c>
      <c r="T17" s="1716">
        <v>160</v>
      </c>
      <c r="U17" s="1716">
        <v>135</v>
      </c>
    </row>
    <row r="18" spans="1:21" ht="22.25" customHeight="1">
      <c r="A18" s="5" t="s">
        <v>3630</v>
      </c>
      <c r="B18" s="927"/>
      <c r="C18" s="1739">
        <v>721</v>
      </c>
      <c r="D18" s="3159">
        <v>1316</v>
      </c>
      <c r="E18" s="3159"/>
      <c r="F18" s="3841">
        <v>5431</v>
      </c>
      <c r="G18" s="3841"/>
      <c r="H18" s="1716">
        <v>575</v>
      </c>
      <c r="I18" s="3159">
        <v>1276</v>
      </c>
      <c r="J18" s="3159"/>
      <c r="K18" s="1716">
        <v>136</v>
      </c>
      <c r="L18" s="1716">
        <v>281</v>
      </c>
      <c r="M18" s="1716">
        <v>378</v>
      </c>
      <c r="N18" s="1716">
        <v>266</v>
      </c>
      <c r="O18" s="1716">
        <v>199</v>
      </c>
      <c r="P18" s="1716">
        <v>227</v>
      </c>
      <c r="Q18" s="1716">
        <v>220</v>
      </c>
      <c r="R18" s="1716">
        <v>69</v>
      </c>
      <c r="S18" s="1716">
        <v>90</v>
      </c>
      <c r="T18" s="1716">
        <v>151</v>
      </c>
      <c r="U18" s="1716">
        <v>127</v>
      </c>
    </row>
    <row r="19" spans="1:21" ht="22.25" customHeight="1">
      <c r="A19" s="5" t="s">
        <v>3631</v>
      </c>
      <c r="B19" s="927"/>
      <c r="C19" s="1739">
        <v>763</v>
      </c>
      <c r="D19" s="3159">
        <v>1385</v>
      </c>
      <c r="E19" s="3159"/>
      <c r="F19" s="3841">
        <v>6370</v>
      </c>
      <c r="G19" s="3841"/>
      <c r="H19" s="1716">
        <v>600</v>
      </c>
      <c r="I19" s="3159">
        <v>1397</v>
      </c>
      <c r="J19" s="3159"/>
      <c r="K19" s="1716">
        <v>147</v>
      </c>
      <c r="L19" s="1716">
        <v>307</v>
      </c>
      <c r="M19" s="1716">
        <v>437</v>
      </c>
      <c r="N19" s="1716">
        <v>275</v>
      </c>
      <c r="O19" s="1716">
        <v>230</v>
      </c>
      <c r="P19" s="1716">
        <v>253</v>
      </c>
      <c r="Q19" s="1716">
        <v>233</v>
      </c>
      <c r="R19" s="1716">
        <v>70</v>
      </c>
      <c r="S19" s="1716">
        <v>93</v>
      </c>
      <c r="T19" s="1716">
        <v>159</v>
      </c>
      <c r="U19" s="1716">
        <v>130</v>
      </c>
    </row>
    <row r="20" spans="1:21" ht="22.25" customHeight="1">
      <c r="A20" s="5" t="s">
        <v>3648</v>
      </c>
      <c r="B20" s="927"/>
      <c r="C20" s="1739">
        <v>798</v>
      </c>
      <c r="D20" s="3159">
        <v>1411</v>
      </c>
      <c r="E20" s="3159"/>
      <c r="F20" s="3841">
        <v>7010</v>
      </c>
      <c r="G20" s="3841"/>
      <c r="H20" s="1716">
        <v>612</v>
      </c>
      <c r="I20" s="3159">
        <v>1461</v>
      </c>
      <c r="J20" s="3159"/>
      <c r="K20" s="1716">
        <v>154</v>
      </c>
      <c r="L20" s="1716">
        <v>326</v>
      </c>
      <c r="M20" s="1716">
        <v>474</v>
      </c>
      <c r="N20" s="1716">
        <v>276</v>
      </c>
      <c r="O20" s="1716">
        <v>251</v>
      </c>
      <c r="P20" s="1716">
        <v>267</v>
      </c>
      <c r="Q20" s="1716">
        <v>250</v>
      </c>
      <c r="R20" s="1716">
        <v>75</v>
      </c>
      <c r="S20" s="1716">
        <v>85</v>
      </c>
      <c r="T20" s="1716">
        <v>168</v>
      </c>
      <c r="U20" s="1716">
        <v>130</v>
      </c>
    </row>
    <row r="21" spans="1:21" ht="22.25" customHeight="1">
      <c r="A21" s="165" t="s">
        <v>3711</v>
      </c>
      <c r="B21" s="1563"/>
      <c r="C21" s="1740">
        <v>814</v>
      </c>
      <c r="D21" s="3162">
        <v>1390</v>
      </c>
      <c r="E21" s="3162"/>
      <c r="F21" s="3847">
        <v>7235</v>
      </c>
      <c r="G21" s="3847"/>
      <c r="H21" s="1741">
        <v>611</v>
      </c>
      <c r="I21" s="3162">
        <v>1462</v>
      </c>
      <c r="J21" s="3162"/>
      <c r="K21" s="1741">
        <v>155</v>
      </c>
      <c r="L21" s="1741">
        <v>333</v>
      </c>
      <c r="M21" s="1741">
        <v>495</v>
      </c>
      <c r="N21" s="1741">
        <v>274</v>
      </c>
      <c r="O21" s="1741">
        <v>251</v>
      </c>
      <c r="P21" s="1741">
        <v>282</v>
      </c>
      <c r="Q21" s="1741">
        <v>254</v>
      </c>
      <c r="R21" s="1741">
        <v>72</v>
      </c>
      <c r="S21" s="1741">
        <v>79</v>
      </c>
      <c r="T21" s="1741">
        <v>171</v>
      </c>
      <c r="U21" s="1741">
        <v>124</v>
      </c>
    </row>
    <row r="22" spans="1:21" ht="12.75" customHeight="1">
      <c r="A22" s="285"/>
      <c r="B22" s="375"/>
      <c r="C22" s="1739"/>
      <c r="D22" s="1716"/>
      <c r="E22" s="130"/>
      <c r="F22" s="1716"/>
      <c r="G22" s="1716"/>
      <c r="H22" s="1716"/>
      <c r="I22" s="130"/>
      <c r="J22" s="153"/>
      <c r="K22" s="1716"/>
      <c r="L22" s="1716"/>
      <c r="M22" s="1716"/>
      <c r="N22" s="1716"/>
      <c r="O22" s="1716"/>
      <c r="P22" s="1716"/>
      <c r="Q22" s="1716"/>
      <c r="R22" s="1716"/>
      <c r="S22" s="1691"/>
      <c r="T22" s="1691"/>
      <c r="U22" s="1691"/>
    </row>
    <row r="23" spans="1:21" ht="22.25" customHeight="1">
      <c r="A23" s="1735" t="s">
        <v>3613</v>
      </c>
      <c r="B23" s="1742"/>
      <c r="C23" s="1743"/>
      <c r="D23" s="1744"/>
      <c r="E23" s="1745"/>
      <c r="F23" s="1744"/>
      <c r="G23" s="1744"/>
      <c r="H23" s="1744"/>
      <c r="I23" s="1745"/>
      <c r="J23" s="153"/>
      <c r="K23" s="1744"/>
      <c r="L23" s="1744"/>
      <c r="M23" s="1744"/>
      <c r="N23" s="1744"/>
      <c r="O23" s="1744"/>
      <c r="P23" s="1744"/>
      <c r="Q23" s="1744"/>
      <c r="R23" s="1744"/>
      <c r="S23" s="1746"/>
      <c r="T23" s="1746"/>
      <c r="U23" s="1746"/>
    </row>
    <row r="24" spans="1:21" ht="22.25" customHeight="1">
      <c r="A24" s="5" t="s">
        <v>3492</v>
      </c>
      <c r="B24" s="927"/>
      <c r="C24" s="1739">
        <v>607</v>
      </c>
      <c r="D24" s="3159">
        <v>1098</v>
      </c>
      <c r="E24" s="3159"/>
      <c r="F24" s="3841">
        <v>3323</v>
      </c>
      <c r="G24" s="3841"/>
      <c r="H24" s="1716">
        <v>510</v>
      </c>
      <c r="I24" s="3159">
        <v>963</v>
      </c>
      <c r="J24" s="3159"/>
      <c r="K24" s="1716">
        <v>125</v>
      </c>
      <c r="L24" s="1716">
        <v>229</v>
      </c>
      <c r="M24" s="1716">
        <v>293</v>
      </c>
      <c r="N24" s="1716">
        <v>254</v>
      </c>
      <c r="O24" s="1716">
        <v>153</v>
      </c>
      <c r="P24" s="1716">
        <v>200</v>
      </c>
      <c r="Q24" s="1716">
        <v>181</v>
      </c>
      <c r="R24" s="1716">
        <v>63</v>
      </c>
      <c r="S24" s="1716">
        <v>79</v>
      </c>
      <c r="T24" s="1716">
        <v>137</v>
      </c>
      <c r="U24" s="1716">
        <v>113</v>
      </c>
    </row>
    <row r="25" spans="1:21" ht="22.25" customHeight="1">
      <c r="A25" s="5" t="s">
        <v>3630</v>
      </c>
      <c r="B25" s="5"/>
      <c r="C25" s="1739">
        <v>578</v>
      </c>
      <c r="D25" s="3159">
        <v>1039</v>
      </c>
      <c r="E25" s="3159"/>
      <c r="F25" s="3841">
        <v>3203</v>
      </c>
      <c r="G25" s="3841"/>
      <c r="H25" s="1716">
        <v>477</v>
      </c>
      <c r="I25" s="3159">
        <v>909</v>
      </c>
      <c r="J25" s="3159"/>
      <c r="K25" s="1716">
        <v>109</v>
      </c>
      <c r="L25" s="1716">
        <v>235</v>
      </c>
      <c r="M25" s="1716">
        <v>289</v>
      </c>
      <c r="N25" s="1716">
        <v>234</v>
      </c>
      <c r="O25" s="1716">
        <v>142</v>
      </c>
      <c r="P25" s="1716">
        <v>184</v>
      </c>
      <c r="Q25" s="1716">
        <v>178</v>
      </c>
      <c r="R25" s="1716">
        <v>57</v>
      </c>
      <c r="S25" s="1716">
        <v>77</v>
      </c>
      <c r="T25" s="1716">
        <v>125</v>
      </c>
      <c r="U25" s="1716">
        <v>104</v>
      </c>
    </row>
    <row r="26" spans="1:21" ht="22.25" customHeight="1">
      <c r="A26" s="5" t="s">
        <v>3631</v>
      </c>
      <c r="B26" s="5"/>
      <c r="C26" s="1739">
        <v>591</v>
      </c>
      <c r="D26" s="3159">
        <v>1055</v>
      </c>
      <c r="E26" s="3159"/>
      <c r="F26" s="3841">
        <v>3285</v>
      </c>
      <c r="G26" s="3841"/>
      <c r="H26" s="1716">
        <v>488</v>
      </c>
      <c r="I26" s="3159">
        <v>978</v>
      </c>
      <c r="J26" s="3159"/>
      <c r="K26" s="1716">
        <v>117</v>
      </c>
      <c r="L26" s="1716">
        <v>253</v>
      </c>
      <c r="M26" s="1716">
        <v>324</v>
      </c>
      <c r="N26" s="1716">
        <v>235</v>
      </c>
      <c r="O26" s="1716">
        <v>160</v>
      </c>
      <c r="P26" s="1716">
        <v>196</v>
      </c>
      <c r="Q26" s="1716">
        <v>181</v>
      </c>
      <c r="R26" s="1716">
        <v>55</v>
      </c>
      <c r="S26" s="1716">
        <v>77</v>
      </c>
      <c r="T26" s="1716">
        <v>127</v>
      </c>
      <c r="U26" s="1716">
        <v>102</v>
      </c>
    </row>
    <row r="27" spans="1:21" ht="22.25" customHeight="1">
      <c r="A27" s="5" t="s">
        <v>3648</v>
      </c>
      <c r="B27" s="5"/>
      <c r="C27" s="1739">
        <v>603</v>
      </c>
      <c r="D27" s="3159">
        <v>1049</v>
      </c>
      <c r="E27" s="3159"/>
      <c r="F27" s="3841">
        <v>3417</v>
      </c>
      <c r="G27" s="3841"/>
      <c r="H27" s="1716">
        <v>495</v>
      </c>
      <c r="I27" s="3159">
        <v>1015</v>
      </c>
      <c r="J27" s="3159"/>
      <c r="K27" s="1716">
        <v>119</v>
      </c>
      <c r="L27" s="1716">
        <v>266</v>
      </c>
      <c r="M27" s="1716">
        <v>344</v>
      </c>
      <c r="N27" s="1716">
        <v>232</v>
      </c>
      <c r="O27" s="1716">
        <v>177</v>
      </c>
      <c r="P27" s="1716">
        <v>202</v>
      </c>
      <c r="Q27" s="1716">
        <v>194</v>
      </c>
      <c r="R27" s="1716">
        <v>58</v>
      </c>
      <c r="S27" s="1716">
        <v>68</v>
      </c>
      <c r="T27" s="1716">
        <v>132</v>
      </c>
      <c r="U27" s="1716">
        <v>99</v>
      </c>
    </row>
    <row r="28" spans="1:21" ht="22.25" customHeight="1" thickBot="1">
      <c r="A28" s="1747" t="s">
        <v>3711</v>
      </c>
      <c r="B28" s="1454"/>
      <c r="C28" s="1748">
        <v>614</v>
      </c>
      <c r="D28" s="3815">
        <v>1022</v>
      </c>
      <c r="E28" s="3815"/>
      <c r="F28" s="3848">
        <v>3480</v>
      </c>
      <c r="G28" s="3848"/>
      <c r="H28" s="1516">
        <v>494</v>
      </c>
      <c r="I28" s="3815">
        <v>1009</v>
      </c>
      <c r="J28" s="3815"/>
      <c r="K28" s="1516">
        <v>119</v>
      </c>
      <c r="L28" s="1516">
        <v>273</v>
      </c>
      <c r="M28" s="1516">
        <v>359</v>
      </c>
      <c r="N28" s="1516">
        <v>230</v>
      </c>
      <c r="O28" s="1516">
        <v>178</v>
      </c>
      <c r="P28" s="1516">
        <v>217</v>
      </c>
      <c r="Q28" s="1516">
        <v>199</v>
      </c>
      <c r="R28" s="1516">
        <v>55</v>
      </c>
      <c r="S28" s="1516">
        <v>61</v>
      </c>
      <c r="T28" s="1516">
        <v>137</v>
      </c>
      <c r="U28" s="1516">
        <v>92</v>
      </c>
    </row>
    <row r="29" spans="1:21" ht="13.25" customHeight="1">
      <c r="A29" s="36"/>
      <c r="B29" s="36"/>
      <c r="C29" s="36"/>
      <c r="F29" s="36"/>
      <c r="G29" s="36"/>
      <c r="H29" s="36"/>
      <c r="I29" s="36"/>
      <c r="J29" s="36"/>
      <c r="K29" s="36"/>
      <c r="L29" s="36"/>
      <c r="M29" s="36"/>
      <c r="N29" s="36"/>
      <c r="O29" s="36"/>
      <c r="P29" s="36"/>
      <c r="Q29" s="36"/>
      <c r="R29" s="36"/>
      <c r="S29" s="36"/>
      <c r="T29" s="36"/>
      <c r="U29" s="36"/>
    </row>
    <row r="30" spans="1:21" ht="13.25" customHeight="1">
      <c r="A30" s="36"/>
      <c r="B30" s="36"/>
      <c r="C30" s="36"/>
      <c r="F30" s="36"/>
      <c r="G30" s="36"/>
      <c r="H30" s="36"/>
      <c r="I30" s="36"/>
      <c r="J30" s="36"/>
      <c r="K30" s="36"/>
      <c r="L30" s="36"/>
      <c r="M30" s="36"/>
      <c r="N30" s="36"/>
      <c r="O30" s="36"/>
      <c r="P30" s="36"/>
      <c r="Q30" s="36"/>
      <c r="R30" s="36"/>
      <c r="S30" s="36"/>
      <c r="T30" s="36"/>
      <c r="U30" s="36"/>
    </row>
    <row r="31" spans="1:21" ht="13.25" customHeight="1">
      <c r="A31" s="36"/>
      <c r="B31" s="36"/>
      <c r="C31" s="36"/>
      <c r="F31" s="36"/>
      <c r="G31" s="36"/>
      <c r="H31" s="36"/>
      <c r="I31" s="36"/>
      <c r="J31" s="36"/>
      <c r="K31" s="36"/>
      <c r="L31" s="36"/>
      <c r="M31" s="36"/>
      <c r="N31" s="36"/>
      <c r="O31" s="36"/>
      <c r="P31" s="36"/>
      <c r="Q31" s="36"/>
      <c r="R31" s="36"/>
      <c r="S31" s="36"/>
      <c r="T31" s="36"/>
      <c r="U31" s="36"/>
    </row>
    <row r="32" spans="1:21" ht="13.25" customHeight="1">
      <c r="A32" s="29"/>
      <c r="B32" s="29"/>
      <c r="C32" s="29"/>
      <c r="F32" s="35"/>
      <c r="G32" s="35"/>
      <c r="H32" s="1727"/>
      <c r="I32" s="1727"/>
      <c r="J32" s="36"/>
      <c r="K32" s="36"/>
      <c r="L32" s="36"/>
      <c r="M32" s="36"/>
      <c r="N32" s="36"/>
      <c r="O32" s="36"/>
      <c r="P32" s="36"/>
      <c r="Q32" s="36"/>
      <c r="R32" s="36"/>
      <c r="S32" s="36"/>
      <c r="T32" s="36"/>
      <c r="U32" s="36"/>
    </row>
    <row r="33" spans="1:21" ht="13.25" customHeight="1">
      <c r="A33" s="35"/>
      <c r="B33" s="35"/>
      <c r="C33" s="35"/>
      <c r="F33" s="35"/>
      <c r="G33" s="35"/>
      <c r="H33" s="35"/>
      <c r="I33" s="27"/>
      <c r="J33" s="36"/>
      <c r="K33" s="36"/>
      <c r="L33" s="36"/>
      <c r="M33" s="36"/>
      <c r="N33" s="36"/>
      <c r="O33" s="36"/>
      <c r="P33" s="36"/>
      <c r="Q33" s="36"/>
      <c r="R33" s="36"/>
      <c r="S33" s="36"/>
      <c r="T33" s="36"/>
      <c r="U33" s="36"/>
    </row>
    <row r="34" spans="1:21" ht="27" customHeight="1">
      <c r="A34" s="29" t="s">
        <v>3712</v>
      </c>
      <c r="I34" s="36"/>
      <c r="J34" s="30"/>
      <c r="K34" s="30"/>
      <c r="L34" s="30"/>
      <c r="M34" s="30"/>
      <c r="N34" s="30"/>
      <c r="O34" s="36"/>
      <c r="P34" s="36"/>
      <c r="Q34" s="36"/>
      <c r="R34" s="36"/>
      <c r="S34" s="36"/>
      <c r="T34" s="36"/>
      <c r="U34" s="36"/>
    </row>
    <row r="35" spans="1:21" ht="15.75" customHeight="1" thickBot="1">
      <c r="A35" s="121" t="s">
        <v>3713</v>
      </c>
      <c r="B35" s="40"/>
      <c r="C35" s="40"/>
      <c r="D35" s="40"/>
      <c r="E35" s="40"/>
      <c r="F35" s="40"/>
      <c r="G35" s="40"/>
      <c r="H35" s="40"/>
      <c r="I35" s="40"/>
      <c r="J35" s="40"/>
      <c r="K35" s="40"/>
      <c r="L35" s="40"/>
      <c r="M35" s="40"/>
      <c r="N35" s="40"/>
      <c r="O35" s="40"/>
      <c r="P35" s="40"/>
      <c r="Q35" s="40"/>
      <c r="R35" s="40"/>
      <c r="S35" s="40"/>
      <c r="T35" s="40"/>
      <c r="U35" s="18" t="s">
        <v>3714</v>
      </c>
    </row>
    <row r="36" spans="1:21" ht="15.75" customHeight="1">
      <c r="A36" s="3208" t="s">
        <v>409</v>
      </c>
      <c r="B36" s="3208"/>
      <c r="C36" s="3450"/>
      <c r="D36" s="3128" t="s">
        <v>3715</v>
      </c>
      <c r="E36" s="3213"/>
      <c r="F36" s="3213"/>
      <c r="G36" s="3213"/>
      <c r="H36" s="3213"/>
      <c r="I36" s="3213"/>
      <c r="J36" s="3213"/>
      <c r="K36" s="3213"/>
      <c r="L36" s="3152"/>
      <c r="M36" s="3100" t="s">
        <v>3716</v>
      </c>
      <c r="N36" s="3097"/>
      <c r="O36" s="3097"/>
      <c r="P36" s="3097"/>
      <c r="Q36" s="3097"/>
      <c r="R36" s="3097"/>
      <c r="S36" s="3097"/>
      <c r="T36" s="3097"/>
      <c r="U36" s="3097"/>
    </row>
    <row r="37" spans="1:21" ht="15.75" customHeight="1">
      <c r="A37" s="3127"/>
      <c r="B37" s="3127"/>
      <c r="C37" s="3128"/>
      <c r="D37" s="3154" t="s">
        <v>1311</v>
      </c>
      <c r="E37" s="3810"/>
      <c r="F37" s="3810"/>
      <c r="G37" s="3810" t="s">
        <v>3717</v>
      </c>
      <c r="H37" s="3810"/>
      <c r="I37" s="3810"/>
      <c r="J37" s="3810" t="s">
        <v>3718</v>
      </c>
      <c r="K37" s="3810"/>
      <c r="L37" s="3153"/>
      <c r="M37" s="3810" t="s">
        <v>1311</v>
      </c>
      <c r="N37" s="3810"/>
      <c r="O37" s="3810"/>
      <c r="P37" s="3810" t="s">
        <v>3717</v>
      </c>
      <c r="Q37" s="3810"/>
      <c r="R37" s="3810"/>
      <c r="S37" s="3153" t="s">
        <v>3718</v>
      </c>
      <c r="T37" s="3155"/>
      <c r="U37" s="3155"/>
    </row>
    <row r="38" spans="1:21" ht="22.25" customHeight="1">
      <c r="A38" s="5" t="s">
        <v>3492</v>
      </c>
      <c r="B38" s="5"/>
      <c r="C38" s="927"/>
      <c r="D38" s="3836">
        <v>155072</v>
      </c>
      <c r="E38" s="3811"/>
      <c r="F38" s="3811"/>
      <c r="G38" s="3811">
        <v>155072</v>
      </c>
      <c r="H38" s="3811"/>
      <c r="I38" s="3811"/>
      <c r="J38" s="3811" t="s">
        <v>717</v>
      </c>
      <c r="K38" s="3811"/>
      <c r="L38" s="3811"/>
      <c r="M38" s="3811">
        <v>181752</v>
      </c>
      <c r="N38" s="3811"/>
      <c r="O38" s="3811"/>
      <c r="P38" s="3811">
        <v>181752</v>
      </c>
      <c r="Q38" s="3811"/>
      <c r="R38" s="3811"/>
      <c r="S38" s="3811" t="s">
        <v>717</v>
      </c>
      <c r="T38" s="3811"/>
      <c r="U38" s="3811"/>
    </row>
    <row r="39" spans="1:21" ht="22.25" customHeight="1">
      <c r="A39" s="5" t="s">
        <v>3630</v>
      </c>
      <c r="B39" s="5"/>
      <c r="C39" s="5"/>
      <c r="D39" s="3838">
        <v>195961</v>
      </c>
      <c r="E39" s="3812"/>
      <c r="F39" s="3812"/>
      <c r="G39" s="3812">
        <v>195961</v>
      </c>
      <c r="H39" s="3812"/>
      <c r="I39" s="3812"/>
      <c r="J39" s="3812" t="s">
        <v>717</v>
      </c>
      <c r="K39" s="3812"/>
      <c r="L39" s="3812"/>
      <c r="M39" s="3812">
        <v>226454</v>
      </c>
      <c r="N39" s="3812"/>
      <c r="O39" s="3812"/>
      <c r="P39" s="3812">
        <v>226454</v>
      </c>
      <c r="Q39" s="3812"/>
      <c r="R39" s="3812"/>
      <c r="S39" s="3812" t="s">
        <v>717</v>
      </c>
      <c r="T39" s="3812"/>
      <c r="U39" s="3812"/>
    </row>
    <row r="40" spans="1:21" ht="22.25" customHeight="1">
      <c r="A40" s="5" t="s">
        <v>3631</v>
      </c>
      <c r="B40" s="5"/>
      <c r="C40" s="5"/>
      <c r="D40" s="3838">
        <v>192473</v>
      </c>
      <c r="E40" s="3812"/>
      <c r="F40" s="3812"/>
      <c r="G40" s="3812">
        <v>192473</v>
      </c>
      <c r="H40" s="3812"/>
      <c r="I40" s="3812"/>
      <c r="J40" s="3812" t="s">
        <v>717</v>
      </c>
      <c r="K40" s="3812"/>
      <c r="L40" s="3812"/>
      <c r="M40" s="3812">
        <v>228313</v>
      </c>
      <c r="N40" s="3812"/>
      <c r="O40" s="3812"/>
      <c r="P40" s="3812">
        <v>228313</v>
      </c>
      <c r="Q40" s="3812"/>
      <c r="R40" s="3812"/>
      <c r="S40" s="3812" t="s">
        <v>717</v>
      </c>
      <c r="T40" s="3812"/>
      <c r="U40" s="3812"/>
    </row>
    <row r="41" spans="1:21" ht="22.25" customHeight="1">
      <c r="A41" s="5" t="s">
        <v>3648</v>
      </c>
      <c r="B41" s="5"/>
      <c r="C41" s="5"/>
      <c r="D41" s="3838">
        <v>199216</v>
      </c>
      <c r="E41" s="3812"/>
      <c r="F41" s="3812"/>
      <c r="G41" s="3651">
        <v>199216</v>
      </c>
      <c r="H41" s="3651"/>
      <c r="I41" s="3651"/>
      <c r="J41" s="3812" t="s">
        <v>717</v>
      </c>
      <c r="K41" s="3812"/>
      <c r="L41" s="3812"/>
      <c r="M41" s="3812">
        <v>235685</v>
      </c>
      <c r="N41" s="3812"/>
      <c r="O41" s="3812"/>
      <c r="P41" s="3812">
        <v>235685</v>
      </c>
      <c r="Q41" s="3812"/>
      <c r="R41" s="3812"/>
      <c r="S41" s="3812" t="s">
        <v>717</v>
      </c>
      <c r="T41" s="3812"/>
      <c r="U41" s="3812"/>
    </row>
    <row r="42" spans="1:21" ht="22.25" customHeight="1" thickBot="1">
      <c r="A42" s="1747" t="s">
        <v>3711</v>
      </c>
      <c r="B42" s="635"/>
      <c r="C42" s="1454"/>
      <c r="D42" s="3839">
        <v>200707</v>
      </c>
      <c r="E42" s="3814"/>
      <c r="F42" s="3814"/>
      <c r="G42" s="3814">
        <v>200707</v>
      </c>
      <c r="H42" s="3814"/>
      <c r="I42" s="3814"/>
      <c r="J42" s="3814" t="s">
        <v>717</v>
      </c>
      <c r="K42" s="3814"/>
      <c r="L42" s="3814"/>
      <c r="M42" s="3814">
        <v>237734</v>
      </c>
      <c r="N42" s="3814"/>
      <c r="O42" s="3814"/>
      <c r="P42" s="3814">
        <v>237734</v>
      </c>
      <c r="Q42" s="3814"/>
      <c r="R42" s="3814"/>
      <c r="S42" s="3814" t="s">
        <v>717</v>
      </c>
      <c r="T42" s="3814"/>
      <c r="U42" s="3814"/>
    </row>
    <row r="43" spans="1:21" ht="15.75" customHeight="1">
      <c r="A43" s="5"/>
      <c r="B43" s="5"/>
      <c r="C43" s="5"/>
      <c r="F43" s="1716"/>
      <c r="G43" s="1716"/>
      <c r="H43" s="1716"/>
      <c r="U43" s="12"/>
    </row>
    <row r="44" spans="1:21" ht="15.75" customHeight="1">
      <c r="A44" s="5"/>
      <c r="B44" s="5"/>
      <c r="C44" s="5"/>
      <c r="F44" s="1716"/>
      <c r="G44" s="1716"/>
      <c r="H44" s="1716"/>
      <c r="I44" s="149"/>
      <c r="J44" s="12"/>
      <c r="K44" s="149"/>
      <c r="L44" s="12"/>
      <c r="M44" s="149"/>
      <c r="N44" s="12"/>
      <c r="O44" s="149"/>
      <c r="P44" s="12"/>
      <c r="Q44" s="149"/>
      <c r="R44" s="12"/>
      <c r="S44" s="12"/>
      <c r="T44" s="12"/>
      <c r="U44" s="1749"/>
    </row>
    <row r="45" spans="1:21" ht="15.75" customHeight="1">
      <c r="A45" s="5"/>
      <c r="B45" s="5"/>
      <c r="C45" s="5"/>
      <c r="F45" s="1716"/>
      <c r="G45" s="1716"/>
      <c r="H45" s="1716"/>
      <c r="I45" s="149"/>
      <c r="J45" s="12"/>
      <c r="K45" s="149"/>
      <c r="L45" s="12"/>
      <c r="M45" s="149"/>
      <c r="N45" s="12"/>
      <c r="O45" s="149"/>
      <c r="P45" s="12"/>
      <c r="Q45" s="149"/>
      <c r="R45" s="12"/>
      <c r="S45" s="12"/>
      <c r="T45" s="12"/>
      <c r="U45" s="36"/>
    </row>
    <row r="46" spans="1:21" ht="15.75" customHeight="1">
      <c r="A46" s="5"/>
      <c r="B46" s="5"/>
      <c r="C46" s="5"/>
      <c r="F46" s="27"/>
      <c r="G46" s="27"/>
      <c r="H46" s="27"/>
      <c r="I46" s="149"/>
      <c r="J46" s="13"/>
      <c r="K46" s="149"/>
      <c r="L46" s="13"/>
      <c r="M46" s="149"/>
      <c r="N46" s="13"/>
      <c r="O46" s="149"/>
      <c r="P46" s="13"/>
      <c r="Q46" s="149"/>
      <c r="R46" s="13"/>
      <c r="S46" s="13"/>
      <c r="T46" s="12"/>
      <c r="U46" s="36"/>
    </row>
    <row r="47" spans="1:21" ht="15.75" customHeight="1">
      <c r="A47" s="263"/>
      <c r="B47" s="263"/>
      <c r="C47" s="263"/>
      <c r="F47" s="1716"/>
      <c r="G47" s="1716"/>
      <c r="H47" s="1716"/>
      <c r="I47" s="149"/>
      <c r="J47" s="149"/>
      <c r="K47" s="149"/>
      <c r="L47" s="149"/>
      <c r="M47" s="149"/>
      <c r="N47" s="149"/>
      <c r="O47" s="149"/>
      <c r="P47" s="149"/>
      <c r="Q47" s="149"/>
      <c r="R47" s="149"/>
      <c r="S47" s="149"/>
      <c r="T47" s="12"/>
      <c r="U47" s="36"/>
    </row>
    <row r="48" spans="1:21">
      <c r="A48" s="5"/>
      <c r="B48" s="5"/>
      <c r="C48" s="5"/>
      <c r="F48" s="35"/>
      <c r="G48" s="35"/>
      <c r="H48" s="35"/>
      <c r="I48" s="1524"/>
      <c r="J48" s="1524"/>
      <c r="K48" s="1524"/>
      <c r="L48" s="1524"/>
      <c r="M48" s="1524"/>
      <c r="N48" s="1749"/>
      <c r="O48" s="1524"/>
      <c r="P48" s="1524"/>
      <c r="Q48" s="1524"/>
      <c r="R48" s="1524"/>
      <c r="S48" s="1524"/>
      <c r="T48" s="136"/>
      <c r="U48" s="36"/>
    </row>
    <row r="49" spans="1:9">
      <c r="A49" s="5"/>
      <c r="B49" s="5"/>
      <c r="C49" s="5"/>
      <c r="F49" s="5"/>
      <c r="G49" s="5"/>
      <c r="H49" s="5"/>
      <c r="I49" s="5"/>
    </row>
    <row r="50" spans="1:9">
      <c r="A50" s="5"/>
      <c r="B50" s="5"/>
      <c r="C50" s="5"/>
      <c r="F50" s="5"/>
      <c r="G50" s="5"/>
      <c r="H50" s="5"/>
      <c r="I50" s="5"/>
    </row>
  </sheetData>
  <mergeCells count="131">
    <mergeCell ref="D42:F42"/>
    <mergeCell ref="G42:I42"/>
    <mergeCell ref="J42:L42"/>
    <mergeCell ref="M42:O42"/>
    <mergeCell ref="P42:R42"/>
    <mergeCell ref="S42:U42"/>
    <mergeCell ref="D41:F41"/>
    <mergeCell ref="G41:I41"/>
    <mergeCell ref="J41:L41"/>
    <mergeCell ref="M41:O41"/>
    <mergeCell ref="P41:R41"/>
    <mergeCell ref="S41:U41"/>
    <mergeCell ref="D40:F40"/>
    <mergeCell ref="G40:I40"/>
    <mergeCell ref="J40:L40"/>
    <mergeCell ref="M40:O40"/>
    <mergeCell ref="P40:R40"/>
    <mergeCell ref="S40:U40"/>
    <mergeCell ref="D39:F39"/>
    <mergeCell ref="G39:I39"/>
    <mergeCell ref="J39:L39"/>
    <mergeCell ref="M39:O39"/>
    <mergeCell ref="P39:R39"/>
    <mergeCell ref="S39:U39"/>
    <mergeCell ref="D38:F38"/>
    <mergeCell ref="G38:I38"/>
    <mergeCell ref="J38:L38"/>
    <mergeCell ref="M38:O38"/>
    <mergeCell ref="P38:R38"/>
    <mergeCell ref="S38:U38"/>
    <mergeCell ref="A36:C37"/>
    <mergeCell ref="D36:L36"/>
    <mergeCell ref="M36:U36"/>
    <mergeCell ref="D37:F37"/>
    <mergeCell ref="G37:I37"/>
    <mergeCell ref="J37:L37"/>
    <mergeCell ref="M37:O37"/>
    <mergeCell ref="P37:R37"/>
    <mergeCell ref="S37:U37"/>
    <mergeCell ref="D27:E27"/>
    <mergeCell ref="F27:G27"/>
    <mergeCell ref="I27:J27"/>
    <mergeCell ref="D28:E28"/>
    <mergeCell ref="F28:G28"/>
    <mergeCell ref="I28:J28"/>
    <mergeCell ref="D25:E25"/>
    <mergeCell ref="F25:G25"/>
    <mergeCell ref="I25:J25"/>
    <mergeCell ref="D26:E26"/>
    <mergeCell ref="F26:G26"/>
    <mergeCell ref="I26:J26"/>
    <mergeCell ref="D21:E21"/>
    <mergeCell ref="F21:G21"/>
    <mergeCell ref="I21:J21"/>
    <mergeCell ref="D24:E24"/>
    <mergeCell ref="F24:G24"/>
    <mergeCell ref="I24:J24"/>
    <mergeCell ref="D19:E19"/>
    <mergeCell ref="F19:G19"/>
    <mergeCell ref="I19:J19"/>
    <mergeCell ref="D20:E20"/>
    <mergeCell ref="F20:G20"/>
    <mergeCell ref="I20:J20"/>
    <mergeCell ref="D17:E17"/>
    <mergeCell ref="F17:G17"/>
    <mergeCell ref="I17:J17"/>
    <mergeCell ref="D18:E18"/>
    <mergeCell ref="F18:G18"/>
    <mergeCell ref="I18:J18"/>
    <mergeCell ref="D15:E15"/>
    <mergeCell ref="F15:G15"/>
    <mergeCell ref="I15:J15"/>
    <mergeCell ref="D16:E16"/>
    <mergeCell ref="F16:G16"/>
    <mergeCell ref="I16:J16"/>
    <mergeCell ref="B8:C8"/>
    <mergeCell ref="F8:G8"/>
    <mergeCell ref="H8:I8"/>
    <mergeCell ref="J8:K8"/>
    <mergeCell ref="L8:M8"/>
    <mergeCell ref="N8:O8"/>
    <mergeCell ref="P8:Q8"/>
    <mergeCell ref="R8:S8"/>
    <mergeCell ref="T8:U8"/>
    <mergeCell ref="B7:C7"/>
    <mergeCell ref="F7:G7"/>
    <mergeCell ref="H7:I7"/>
    <mergeCell ref="J7:K7"/>
    <mergeCell ref="L7:M7"/>
    <mergeCell ref="N7:O7"/>
    <mergeCell ref="P7:Q7"/>
    <mergeCell ref="R7:S7"/>
    <mergeCell ref="T7:U7"/>
    <mergeCell ref="B6:C6"/>
    <mergeCell ref="F6:G6"/>
    <mergeCell ref="H6:I6"/>
    <mergeCell ref="J6:K6"/>
    <mergeCell ref="L6:M6"/>
    <mergeCell ref="N6:O6"/>
    <mergeCell ref="P6:Q6"/>
    <mergeCell ref="R6:S6"/>
    <mergeCell ref="T6:U6"/>
    <mergeCell ref="B5:C5"/>
    <mergeCell ref="F5:G5"/>
    <mergeCell ref="H5:I5"/>
    <mergeCell ref="J5:K5"/>
    <mergeCell ref="L5:M5"/>
    <mergeCell ref="N5:O5"/>
    <mergeCell ref="P5:Q5"/>
    <mergeCell ref="R5:S5"/>
    <mergeCell ref="T5:U5"/>
    <mergeCell ref="N3:O3"/>
    <mergeCell ref="P3:Q3"/>
    <mergeCell ref="R3:S3"/>
    <mergeCell ref="T3:U3"/>
    <mergeCell ref="B4:C4"/>
    <mergeCell ref="D4:E4"/>
    <mergeCell ref="F4:G4"/>
    <mergeCell ref="H4:I4"/>
    <mergeCell ref="J4:K4"/>
    <mergeCell ref="L4:M4"/>
    <mergeCell ref="B3:C3"/>
    <mergeCell ref="D3:E3"/>
    <mergeCell ref="F3:G3"/>
    <mergeCell ref="H3:I3"/>
    <mergeCell ref="J3:K3"/>
    <mergeCell ref="L3:M3"/>
    <mergeCell ref="N4:O4"/>
    <mergeCell ref="P4:Q4"/>
    <mergeCell ref="R4:S4"/>
    <mergeCell ref="T4:U4"/>
  </mergeCells>
  <phoneticPr fontId="3"/>
  <pageMargins left="0.6692913385826772" right="0.59055118110236227" top="0.78740157480314965" bottom="0.78740157480314965" header="0.31496062992125984" footer="0.31496062992125984"/>
  <pageSetup paperSize="9" scale="7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0DF01-64B7-4D9E-A2A9-9D77433E358B}">
  <dimension ref="A1:T34"/>
  <sheetViews>
    <sheetView view="pageBreakPreview" zoomScaleNormal="100" workbookViewId="0"/>
  </sheetViews>
  <sheetFormatPr defaultColWidth="8.90625" defaultRowHeight="13"/>
  <cols>
    <col min="1" max="1" width="18.36328125" style="21" customWidth="1"/>
    <col min="2" max="3" width="7.08984375" style="21" customWidth="1"/>
    <col min="4" max="4" width="6.08984375" style="21" customWidth="1"/>
    <col min="5" max="5" width="6.90625" style="21" customWidth="1"/>
    <col min="6" max="6" width="6.6328125" style="21" customWidth="1"/>
    <col min="7" max="7" width="6.08984375" style="21" customWidth="1"/>
    <col min="8" max="8" width="4.6328125" style="21" customWidth="1"/>
    <col min="9" max="9" width="6.08984375" style="21" customWidth="1"/>
    <col min="10" max="10" width="4.6328125" style="21" customWidth="1"/>
    <col min="11" max="12" width="3.36328125" style="21" customWidth="1"/>
    <col min="13" max="13" width="5.08984375" style="21" customWidth="1"/>
    <col min="14" max="14" width="6.08984375" style="21" customWidth="1"/>
    <col min="15" max="15" width="4.6328125" style="21" customWidth="1"/>
    <col min="16" max="16" width="5.08984375" style="21" customWidth="1"/>
    <col min="17" max="17" width="4.36328125" style="21" customWidth="1"/>
    <col min="18" max="18" width="5.1796875" style="21" customWidth="1"/>
    <col min="19" max="16384" width="8.90625" style="21"/>
  </cols>
  <sheetData>
    <row r="1" spans="1:20" ht="19">
      <c r="A1" s="29" t="s">
        <v>3719</v>
      </c>
      <c r="B1" s="35"/>
      <c r="C1" s="13"/>
      <c r="D1" s="13"/>
      <c r="E1" s="13"/>
      <c r="F1" s="13"/>
      <c r="G1" s="13"/>
      <c r="H1" s="13"/>
      <c r="I1" s="13"/>
      <c r="J1" s="13"/>
      <c r="K1" s="13"/>
      <c r="L1" s="13"/>
      <c r="M1" s="13"/>
      <c r="N1" s="13"/>
      <c r="O1" s="13"/>
      <c r="P1" s="35"/>
    </row>
    <row r="2" spans="1:20">
      <c r="A2" s="35"/>
      <c r="B2" s="35"/>
      <c r="C2" s="35"/>
      <c r="D2" s="35"/>
      <c r="E2" s="35"/>
      <c r="F2" s="35"/>
      <c r="G2" s="35"/>
      <c r="H2" s="35"/>
      <c r="I2" s="35"/>
      <c r="J2" s="35"/>
      <c r="K2" s="35"/>
      <c r="L2" s="35"/>
      <c r="M2" s="35"/>
      <c r="N2" s="27" t="s">
        <v>3720</v>
      </c>
      <c r="O2" s="36"/>
      <c r="S2" s="5"/>
      <c r="T2" s="5"/>
    </row>
    <row r="3" spans="1:20" ht="13.5" thickBot="1">
      <c r="A3" s="121" t="s">
        <v>1737</v>
      </c>
      <c r="B3" s="121"/>
      <c r="C3" s="121"/>
      <c r="D3" s="35"/>
      <c r="E3" s="35"/>
      <c r="F3" s="35"/>
      <c r="G3" s="35"/>
      <c r="H3" s="35"/>
      <c r="I3" s="35"/>
      <c r="J3" s="35"/>
      <c r="K3" s="35"/>
      <c r="L3" s="35"/>
      <c r="M3" s="35"/>
      <c r="N3" s="27" t="s">
        <v>3721</v>
      </c>
      <c r="O3" s="36"/>
      <c r="S3" s="5"/>
      <c r="T3" s="5"/>
    </row>
    <row r="4" spans="1:20" ht="15.9" customHeight="1">
      <c r="A4" s="3126" t="s">
        <v>1509</v>
      </c>
      <c r="B4" s="3213" t="s">
        <v>3722</v>
      </c>
      <c r="C4" s="3213"/>
      <c r="D4" s="3100" t="s">
        <v>3723</v>
      </c>
      <c r="E4" s="3097"/>
      <c r="F4" s="3097"/>
      <c r="G4" s="3097"/>
      <c r="H4" s="3097"/>
      <c r="I4" s="3097"/>
      <c r="J4" s="3097"/>
      <c r="K4" s="3097"/>
      <c r="L4" s="3097"/>
      <c r="M4" s="3097"/>
      <c r="N4" s="3097"/>
      <c r="O4" s="36"/>
      <c r="P4" s="36"/>
      <c r="Q4" s="5"/>
    </row>
    <row r="5" spans="1:20" ht="15.9" customHeight="1">
      <c r="A5" s="3816"/>
      <c r="B5" s="3810" t="s">
        <v>3724</v>
      </c>
      <c r="C5" s="3810" t="s">
        <v>3725</v>
      </c>
      <c r="D5" s="3153" t="s">
        <v>3726</v>
      </c>
      <c r="E5" s="3155"/>
      <c r="F5" s="3155"/>
      <c r="G5" s="3155"/>
      <c r="H5" s="3153" t="s">
        <v>3727</v>
      </c>
      <c r="I5" s="3155"/>
      <c r="J5" s="3155"/>
      <c r="K5" s="3155"/>
      <c r="L5" s="3155"/>
      <c r="M5" s="3155"/>
      <c r="N5" s="3155"/>
      <c r="O5" s="5"/>
      <c r="P5" s="5"/>
      <c r="Q5" s="5"/>
      <c r="R5" s="5"/>
    </row>
    <row r="6" spans="1:20" ht="15.9" customHeight="1">
      <c r="A6" s="3816"/>
      <c r="B6" s="3810"/>
      <c r="C6" s="3810"/>
      <c r="D6" s="3153" t="s">
        <v>3728</v>
      </c>
      <c r="E6" s="3155"/>
      <c r="F6" s="3153" t="s">
        <v>3729</v>
      </c>
      <c r="G6" s="3155"/>
      <c r="H6" s="3153" t="s">
        <v>3730</v>
      </c>
      <c r="I6" s="3155"/>
      <c r="J6" s="3155"/>
      <c r="K6" s="3154"/>
      <c r="L6" s="3153" t="s">
        <v>3731</v>
      </c>
      <c r="M6" s="3155"/>
      <c r="N6" s="3155"/>
      <c r="O6" s="5"/>
      <c r="P6" s="5"/>
    </row>
    <row r="7" spans="1:20" ht="30" customHeight="1">
      <c r="A7" s="3655"/>
      <c r="B7" s="3810"/>
      <c r="C7" s="3810"/>
      <c r="D7" s="1750" t="s">
        <v>3732</v>
      </c>
      <c r="E7" s="1750" t="s">
        <v>3733</v>
      </c>
      <c r="F7" s="1750" t="s">
        <v>3734</v>
      </c>
      <c r="G7" s="1750" t="s">
        <v>3733</v>
      </c>
      <c r="H7" s="3842" t="s">
        <v>3735</v>
      </c>
      <c r="I7" s="3843"/>
      <c r="J7" s="3849" t="s">
        <v>3736</v>
      </c>
      <c r="K7" s="3850"/>
      <c r="L7" s="3851" t="s">
        <v>3737</v>
      </c>
      <c r="M7" s="3852"/>
      <c r="N7" s="1752" t="s">
        <v>3738</v>
      </c>
      <c r="P7" s="610"/>
    </row>
    <row r="8" spans="1:20" ht="22.5" customHeight="1">
      <c r="A8" s="5" t="s">
        <v>3570</v>
      </c>
      <c r="B8" s="1561">
        <v>19744</v>
      </c>
      <c r="C8" s="161">
        <v>19524</v>
      </c>
      <c r="D8" s="158">
        <v>4</v>
      </c>
      <c r="E8" s="158" t="s">
        <v>717</v>
      </c>
      <c r="F8" s="1722">
        <v>1</v>
      </c>
      <c r="G8" s="158" t="s">
        <v>717</v>
      </c>
      <c r="H8" s="3823">
        <v>9220</v>
      </c>
      <c r="I8" s="3823"/>
      <c r="J8" s="3823">
        <v>539</v>
      </c>
      <c r="K8" s="3823"/>
      <c r="L8" s="158"/>
      <c r="M8" s="158" t="s">
        <v>717</v>
      </c>
      <c r="N8" s="158" t="s">
        <v>717</v>
      </c>
      <c r="P8" s="5"/>
    </row>
    <row r="9" spans="1:20" ht="22.5" customHeight="1">
      <c r="A9" s="189" t="s">
        <v>3571</v>
      </c>
      <c r="B9" s="1561">
        <v>17525</v>
      </c>
      <c r="C9" s="161">
        <v>17564</v>
      </c>
      <c r="D9" s="158" t="s">
        <v>717</v>
      </c>
      <c r="E9" s="158">
        <v>1</v>
      </c>
      <c r="F9" s="158">
        <v>1</v>
      </c>
      <c r="G9" s="158">
        <v>1</v>
      </c>
      <c r="H9" s="3339">
        <v>7963</v>
      </c>
      <c r="I9" s="3339"/>
      <c r="J9" s="3339">
        <v>1121</v>
      </c>
      <c r="K9" s="3339"/>
      <c r="L9" s="1753"/>
      <c r="M9" s="1753" t="s">
        <v>717</v>
      </c>
      <c r="N9" s="1753" t="s">
        <v>717</v>
      </c>
      <c r="P9" s="5"/>
    </row>
    <row r="10" spans="1:20" ht="22.5" customHeight="1">
      <c r="A10" s="189" t="s">
        <v>3572</v>
      </c>
      <c r="B10" s="1561">
        <v>18271</v>
      </c>
      <c r="C10" s="161">
        <v>18647</v>
      </c>
      <c r="D10" s="158" t="s">
        <v>717</v>
      </c>
      <c r="E10" s="158" t="s">
        <v>717</v>
      </c>
      <c r="F10" s="158" t="s">
        <v>717</v>
      </c>
      <c r="G10" s="158" t="s">
        <v>717</v>
      </c>
      <c r="H10" s="3339">
        <v>6012</v>
      </c>
      <c r="I10" s="3339"/>
      <c r="J10" s="3339">
        <v>236</v>
      </c>
      <c r="K10" s="3339"/>
      <c r="L10" s="1753"/>
      <c r="M10" s="1753" t="s">
        <v>717</v>
      </c>
      <c r="N10" s="1753" t="s">
        <v>717</v>
      </c>
      <c r="P10" s="5"/>
    </row>
    <row r="11" spans="1:20" ht="22.5" customHeight="1">
      <c r="A11" s="189" t="s">
        <v>3573</v>
      </c>
      <c r="B11" s="1561">
        <v>19541</v>
      </c>
      <c r="C11" s="161">
        <v>19568</v>
      </c>
      <c r="D11" s="158">
        <v>3</v>
      </c>
      <c r="E11" s="158">
        <v>5</v>
      </c>
      <c r="F11" s="158" t="s">
        <v>717</v>
      </c>
      <c r="G11" s="158" t="s">
        <v>717</v>
      </c>
      <c r="H11" s="3339">
        <v>13130</v>
      </c>
      <c r="I11" s="3339"/>
      <c r="J11" s="3339">
        <v>650</v>
      </c>
      <c r="K11" s="3339"/>
      <c r="L11" s="1753"/>
      <c r="M11" s="1753" t="s">
        <v>717</v>
      </c>
      <c r="N11" s="1753" t="s">
        <v>717</v>
      </c>
      <c r="P11" s="5"/>
    </row>
    <row r="12" spans="1:20" ht="22.5" customHeight="1" thickBot="1">
      <c r="A12" s="1674" t="s">
        <v>3574</v>
      </c>
      <c r="B12" s="1754">
        <v>19251</v>
      </c>
      <c r="C12" s="1755">
        <v>19690</v>
      </c>
      <c r="D12" s="638">
        <v>1</v>
      </c>
      <c r="E12" s="638">
        <v>7</v>
      </c>
      <c r="F12" s="638">
        <v>1</v>
      </c>
      <c r="G12" s="638" t="s">
        <v>345</v>
      </c>
      <c r="H12" s="3348">
        <f>13570+7463</f>
        <v>21033</v>
      </c>
      <c r="I12" s="3348"/>
      <c r="J12" s="3348">
        <v>828</v>
      </c>
      <c r="K12" s="3348"/>
      <c r="L12" s="1756"/>
      <c r="M12" s="1756" t="s">
        <v>345</v>
      </c>
      <c r="N12" s="1756" t="s">
        <v>345</v>
      </c>
      <c r="P12" s="263"/>
    </row>
    <row r="13" spans="1:20">
      <c r="A13" s="52" t="s">
        <v>3739</v>
      </c>
      <c r="B13" s="35"/>
      <c r="C13" s="35"/>
      <c r="D13" s="35"/>
      <c r="E13" s="35"/>
      <c r="F13" s="35"/>
      <c r="G13" s="35"/>
      <c r="H13" s="35"/>
      <c r="I13" s="35"/>
      <c r="J13" s="35"/>
      <c r="K13" s="35"/>
      <c r="L13" s="35"/>
      <c r="M13" s="36"/>
      <c r="N13" s="36"/>
      <c r="O13" s="36"/>
      <c r="P13" s="36"/>
    </row>
    <row r="17" spans="1:18" ht="19">
      <c r="A17" s="29" t="s">
        <v>3740</v>
      </c>
      <c r="B17" s="5"/>
      <c r="C17" s="1688"/>
      <c r="D17" s="1688"/>
      <c r="E17" s="1688"/>
      <c r="F17" s="1688"/>
      <c r="G17" s="1688"/>
      <c r="H17" s="1688"/>
      <c r="I17" s="1688"/>
      <c r="J17" s="1688"/>
      <c r="K17" s="1688"/>
      <c r="L17" s="1688"/>
      <c r="M17" s="1688"/>
      <c r="N17" s="1688"/>
      <c r="O17" s="1688"/>
      <c r="P17" s="1688"/>
      <c r="Q17" s="5"/>
      <c r="R17" s="5"/>
    </row>
    <row r="18" spans="1:18" ht="15" customHeight="1" thickBot="1">
      <c r="A18" s="5" t="s">
        <v>3741</v>
      </c>
      <c r="B18" s="5"/>
      <c r="C18" s="5"/>
      <c r="D18" s="5"/>
      <c r="E18" s="5"/>
      <c r="F18" s="5"/>
      <c r="G18" s="5"/>
      <c r="H18" s="5"/>
      <c r="I18" s="5"/>
      <c r="J18" s="27"/>
      <c r="K18" s="27"/>
      <c r="L18" s="27"/>
      <c r="M18" s="27"/>
      <c r="N18" s="27" t="s">
        <v>3721</v>
      </c>
      <c r="O18" s="153"/>
      <c r="R18" s="27"/>
    </row>
    <row r="19" spans="1:18" ht="15.9" customHeight="1">
      <c r="A19" s="3169" t="s">
        <v>11</v>
      </c>
      <c r="B19" s="3196" t="s">
        <v>3742</v>
      </c>
      <c r="C19" s="3197"/>
      <c r="D19" s="3197"/>
      <c r="E19" s="3197"/>
      <c r="F19" s="3197"/>
      <c r="G19" s="3198"/>
      <c r="H19" s="3196" t="s">
        <v>3743</v>
      </c>
      <c r="I19" s="3197"/>
      <c r="J19" s="3197"/>
      <c r="K19" s="3197"/>
      <c r="L19" s="3197"/>
      <c r="M19" s="3197"/>
      <c r="N19" s="3197"/>
      <c r="O19" s="189"/>
      <c r="P19" s="189"/>
    </row>
    <row r="20" spans="1:18" ht="15.9" customHeight="1">
      <c r="A20" s="3853"/>
      <c r="B20" s="3173" t="s">
        <v>16</v>
      </c>
      <c r="C20" s="3174"/>
      <c r="D20" s="3173" t="s">
        <v>3723</v>
      </c>
      <c r="E20" s="3174"/>
      <c r="F20" s="3173" t="s">
        <v>3722</v>
      </c>
      <c r="G20" s="3174"/>
      <c r="H20" s="3173" t="s">
        <v>16</v>
      </c>
      <c r="I20" s="3174"/>
      <c r="J20" s="3173" t="s">
        <v>3723</v>
      </c>
      <c r="K20" s="3185"/>
      <c r="L20" s="3174"/>
      <c r="M20" s="3173" t="s">
        <v>3722</v>
      </c>
      <c r="N20" s="3185"/>
    </row>
    <row r="21" spans="1:18" ht="15.9" customHeight="1">
      <c r="A21" s="3171"/>
      <c r="B21" s="1757" t="s">
        <v>3227</v>
      </c>
      <c r="C21" s="1757" t="s">
        <v>3744</v>
      </c>
      <c r="D21" s="1758" t="s">
        <v>3227</v>
      </c>
      <c r="E21" s="1758" t="s">
        <v>3744</v>
      </c>
      <c r="F21" s="1757" t="s">
        <v>3227</v>
      </c>
      <c r="G21" s="1757" t="s">
        <v>3744</v>
      </c>
      <c r="H21" s="1759" t="s">
        <v>3227</v>
      </c>
      <c r="I21" s="1759" t="s">
        <v>3744</v>
      </c>
      <c r="J21" s="1759" t="s">
        <v>3227</v>
      </c>
      <c r="K21" s="3854" t="s">
        <v>3744</v>
      </c>
      <c r="L21" s="3855"/>
      <c r="M21" s="1759" t="s">
        <v>3227</v>
      </c>
      <c r="N21" s="1760" t="s">
        <v>3744</v>
      </c>
    </row>
    <row r="22" spans="1:18" ht="22.5" customHeight="1">
      <c r="A22" s="5" t="s">
        <v>3570</v>
      </c>
      <c r="B22" s="1498">
        <v>11450</v>
      </c>
      <c r="C22" s="1499">
        <v>36325.756999999998</v>
      </c>
      <c r="D22" s="1499">
        <v>1773</v>
      </c>
      <c r="E22" s="1499">
        <v>29955.772000000001</v>
      </c>
      <c r="F22" s="1499">
        <v>9677</v>
      </c>
      <c r="G22" s="1499">
        <v>6369.9849999999997</v>
      </c>
      <c r="H22" s="1499">
        <v>249</v>
      </c>
      <c r="I22" s="1499">
        <v>334.58799999999997</v>
      </c>
      <c r="J22" s="1499">
        <v>26</v>
      </c>
      <c r="K22" s="3856">
        <v>244.26499999999999</v>
      </c>
      <c r="L22" s="3856"/>
      <c r="M22" s="1499">
        <v>223</v>
      </c>
      <c r="N22" s="1499">
        <v>90.322999999999993</v>
      </c>
    </row>
    <row r="23" spans="1:18" ht="22.5" customHeight="1">
      <c r="A23" s="189" t="s">
        <v>3571</v>
      </c>
      <c r="B23" s="1498">
        <v>11705</v>
      </c>
      <c r="C23" s="1499">
        <v>37865.781999999999</v>
      </c>
      <c r="D23" s="1499">
        <v>1747</v>
      </c>
      <c r="E23" s="1499">
        <v>31311.004000000001</v>
      </c>
      <c r="F23" s="1761">
        <v>9958</v>
      </c>
      <c r="G23" s="1499">
        <v>6554.7780000000002</v>
      </c>
      <c r="H23" s="1499">
        <v>257</v>
      </c>
      <c r="I23" s="1499">
        <v>331.40899999999999</v>
      </c>
      <c r="J23" s="1499">
        <v>20</v>
      </c>
      <c r="K23" s="3857">
        <v>227.34299999999999</v>
      </c>
      <c r="L23" s="3857"/>
      <c r="M23" s="1499">
        <v>237</v>
      </c>
      <c r="N23" s="1499">
        <v>104.066</v>
      </c>
    </row>
    <row r="24" spans="1:18" ht="22.5" customHeight="1">
      <c r="A24" s="189" t="s">
        <v>3572</v>
      </c>
      <c r="B24" s="1498">
        <v>11336</v>
      </c>
      <c r="C24" s="1499">
        <v>38584.674999999996</v>
      </c>
      <c r="D24" s="1499">
        <v>1671</v>
      </c>
      <c r="E24" s="1499">
        <v>32438.1</v>
      </c>
      <c r="F24" s="1761">
        <v>9665</v>
      </c>
      <c r="G24" s="1499">
        <v>6146.5749999999998</v>
      </c>
      <c r="H24" s="1499">
        <v>280</v>
      </c>
      <c r="I24" s="1499">
        <v>263.51599999999996</v>
      </c>
      <c r="J24" s="1499">
        <v>12</v>
      </c>
      <c r="K24" s="3857">
        <v>154.34899999999999</v>
      </c>
      <c r="L24" s="3857"/>
      <c r="M24" s="1499">
        <v>268</v>
      </c>
      <c r="N24" s="1499">
        <v>109.167</v>
      </c>
    </row>
    <row r="25" spans="1:18" ht="22.5" customHeight="1">
      <c r="A25" s="189" t="s">
        <v>3573</v>
      </c>
      <c r="B25" s="1498">
        <v>11174</v>
      </c>
      <c r="C25" s="1499">
        <v>39135.925999999999</v>
      </c>
      <c r="D25" s="1499">
        <v>1631</v>
      </c>
      <c r="E25" s="1499">
        <v>32416.153999999999</v>
      </c>
      <c r="F25" s="1761">
        <v>9543</v>
      </c>
      <c r="G25" s="1499">
        <v>6719.7719999999999</v>
      </c>
      <c r="H25" s="1499">
        <v>265</v>
      </c>
      <c r="I25" s="1499">
        <v>272.20699999999999</v>
      </c>
      <c r="J25" s="1499">
        <v>10</v>
      </c>
      <c r="K25" s="3857">
        <v>170.834</v>
      </c>
      <c r="L25" s="3857"/>
      <c r="M25" s="1499">
        <v>255</v>
      </c>
      <c r="N25" s="1499">
        <v>101.373</v>
      </c>
    </row>
    <row r="26" spans="1:18" ht="22.5" customHeight="1" thickBot="1">
      <c r="A26" s="1674" t="s">
        <v>3574</v>
      </c>
      <c r="B26" s="1762">
        <v>10674</v>
      </c>
      <c r="C26" s="1763">
        <v>36268.478999999999</v>
      </c>
      <c r="D26" s="1763">
        <v>1550</v>
      </c>
      <c r="E26" s="1763">
        <v>29627.871999999999</v>
      </c>
      <c r="F26" s="1764">
        <v>9124</v>
      </c>
      <c r="G26" s="1763">
        <v>6640.607</v>
      </c>
      <c r="H26" s="1763">
        <v>253</v>
      </c>
      <c r="I26" s="1763">
        <v>248.05799999999999</v>
      </c>
      <c r="J26" s="1763">
        <v>8</v>
      </c>
      <c r="K26" s="3858">
        <v>143.07300000000001</v>
      </c>
      <c r="L26" s="3858"/>
      <c r="M26" s="1763">
        <v>245</v>
      </c>
      <c r="N26" s="1763">
        <v>104.985</v>
      </c>
    </row>
    <row r="27" spans="1:18">
      <c r="A27" s="639"/>
      <c r="B27" s="5"/>
      <c r="C27" s="5"/>
      <c r="D27" s="5"/>
      <c r="E27" s="5"/>
      <c r="F27" s="5"/>
      <c r="G27" s="5"/>
      <c r="H27" s="5"/>
      <c r="I27" s="5"/>
      <c r="J27" s="5"/>
      <c r="K27" s="12"/>
      <c r="L27" s="12"/>
      <c r="M27" s="3208"/>
      <c r="N27" s="3208"/>
      <c r="O27" s="3208"/>
      <c r="P27" s="3208"/>
      <c r="Q27" s="3208"/>
      <c r="R27" s="3208"/>
    </row>
    <row r="28" spans="1:18">
      <c r="A28" s="5"/>
      <c r="B28" s="5"/>
      <c r="C28" s="5"/>
      <c r="D28" s="5"/>
      <c r="E28" s="5"/>
      <c r="F28" s="5"/>
      <c r="G28" s="5"/>
      <c r="H28" s="5"/>
      <c r="I28" s="5"/>
      <c r="J28" s="5"/>
      <c r="K28" s="12"/>
      <c r="L28" s="12"/>
      <c r="M28" s="3208"/>
      <c r="N28" s="3208"/>
      <c r="O28" s="3208"/>
      <c r="P28" s="3208"/>
      <c r="Q28" s="3208"/>
      <c r="R28" s="3208"/>
    </row>
    <row r="29" spans="1:18">
      <c r="A29" s="5"/>
      <c r="B29" s="923"/>
      <c r="C29" s="923"/>
      <c r="D29" s="1765"/>
      <c r="E29" s="1765"/>
      <c r="F29" s="1765"/>
      <c r="G29" s="1765"/>
      <c r="H29" s="923"/>
      <c r="I29" s="923"/>
      <c r="J29" s="923"/>
      <c r="K29" s="923"/>
      <c r="L29" s="923"/>
      <c r="M29" s="1766"/>
      <c r="N29" s="1766"/>
      <c r="O29" s="1766"/>
      <c r="P29" s="1766"/>
      <c r="Q29" s="1766"/>
      <c r="R29" s="1766"/>
    </row>
    <row r="30" spans="1:18" ht="21" customHeight="1">
      <c r="A30" s="5"/>
      <c r="B30" s="158"/>
      <c r="C30" s="158"/>
      <c r="D30" s="161"/>
      <c r="E30" s="161"/>
      <c r="F30" s="161"/>
      <c r="G30" s="161"/>
      <c r="H30" s="158"/>
      <c r="I30" s="158"/>
      <c r="J30" s="158"/>
      <c r="K30" s="158"/>
      <c r="L30" s="158"/>
      <c r="M30" s="925"/>
      <c r="N30" s="925"/>
      <c r="O30" s="925"/>
      <c r="P30" s="925"/>
      <c r="Q30" s="925"/>
      <c r="R30" s="925"/>
    </row>
    <row r="31" spans="1:18" ht="20.25" customHeight="1">
      <c r="A31" s="5"/>
      <c r="B31" s="158"/>
      <c r="C31" s="158"/>
      <c r="D31" s="3339"/>
      <c r="E31" s="3339"/>
      <c r="F31" s="3339"/>
      <c r="G31" s="3339"/>
      <c r="H31" s="158"/>
      <c r="I31" s="158"/>
      <c r="J31" s="158"/>
      <c r="K31" s="158"/>
      <c r="L31" s="158"/>
      <c r="M31" s="925"/>
      <c r="N31" s="925"/>
      <c r="O31" s="925"/>
      <c r="P31" s="925"/>
      <c r="Q31" s="925"/>
      <c r="R31" s="925"/>
    </row>
    <row r="32" spans="1:18" ht="20.25" customHeight="1">
      <c r="A32" s="5"/>
      <c r="B32" s="158"/>
      <c r="C32" s="158"/>
      <c r="D32" s="3339"/>
      <c r="E32" s="3339"/>
      <c r="F32" s="3339"/>
      <c r="G32" s="3339"/>
      <c r="H32" s="158"/>
      <c r="I32" s="158"/>
      <c r="J32" s="158"/>
      <c r="K32" s="158"/>
      <c r="L32" s="158"/>
      <c r="M32" s="925"/>
      <c r="N32" s="925"/>
      <c r="O32" s="925"/>
      <c r="P32" s="925"/>
      <c r="Q32" s="925"/>
      <c r="R32" s="925"/>
    </row>
    <row r="33" spans="1:18" ht="20.25" customHeight="1">
      <c r="A33" s="5"/>
      <c r="B33" s="158"/>
      <c r="C33" s="158"/>
      <c r="D33" s="3339"/>
      <c r="E33" s="3339"/>
      <c r="F33" s="3339"/>
      <c r="G33" s="3339"/>
      <c r="H33" s="158"/>
      <c r="I33" s="158"/>
      <c r="J33" s="158"/>
      <c r="K33" s="158"/>
      <c r="L33" s="158"/>
      <c r="M33" s="158"/>
      <c r="N33" s="158"/>
      <c r="O33" s="158"/>
      <c r="P33" s="158"/>
      <c r="Q33" s="158"/>
      <c r="R33" s="158"/>
    </row>
    <row r="34" spans="1:18" ht="20.25" customHeight="1">
      <c r="A34" s="263"/>
      <c r="B34" s="626"/>
      <c r="C34" s="626"/>
      <c r="D34" s="3333"/>
      <c r="E34" s="3333"/>
      <c r="F34" s="3333"/>
      <c r="G34" s="3333"/>
      <c r="H34" s="626"/>
      <c r="I34" s="626"/>
      <c r="J34" s="626"/>
      <c r="K34" s="626"/>
      <c r="L34" s="626"/>
      <c r="M34" s="626"/>
      <c r="N34" s="626"/>
      <c r="O34" s="626"/>
      <c r="P34" s="626"/>
      <c r="Q34" s="626"/>
      <c r="R34" s="626"/>
    </row>
  </sheetData>
  <mergeCells count="51">
    <mergeCell ref="D32:E32"/>
    <mergeCell ref="F32:G32"/>
    <mergeCell ref="D33:E33"/>
    <mergeCell ref="F33:G33"/>
    <mergeCell ref="D34:E34"/>
    <mergeCell ref="F34:G34"/>
    <mergeCell ref="D31:E31"/>
    <mergeCell ref="F31:G31"/>
    <mergeCell ref="M20:N20"/>
    <mergeCell ref="K21:L21"/>
    <mergeCell ref="K22:L22"/>
    <mergeCell ref="K23:L23"/>
    <mergeCell ref="K24:L24"/>
    <mergeCell ref="K25:L25"/>
    <mergeCell ref="K26:L26"/>
    <mergeCell ref="M27:R27"/>
    <mergeCell ref="M28:N28"/>
    <mergeCell ref="O28:P28"/>
    <mergeCell ref="Q28:R28"/>
    <mergeCell ref="H11:I11"/>
    <mergeCell ref="J11:K11"/>
    <mergeCell ref="H12:I12"/>
    <mergeCell ref="J12:K12"/>
    <mergeCell ref="A19:A21"/>
    <mergeCell ref="B19:G19"/>
    <mergeCell ref="H19:N19"/>
    <mergeCell ref="B20:C20"/>
    <mergeCell ref="D20:E20"/>
    <mergeCell ref="F20:G20"/>
    <mergeCell ref="H20:I20"/>
    <mergeCell ref="J20:L20"/>
    <mergeCell ref="H8:I8"/>
    <mergeCell ref="J8:K8"/>
    <mergeCell ref="H9:I9"/>
    <mergeCell ref="J9:K9"/>
    <mergeCell ref="H10:I10"/>
    <mergeCell ref="J10:K10"/>
    <mergeCell ref="A4:A7"/>
    <mergeCell ref="B4:C4"/>
    <mergeCell ref="D4:N4"/>
    <mergeCell ref="B5:B7"/>
    <mergeCell ref="C5:C7"/>
    <mergeCell ref="D5:G5"/>
    <mergeCell ref="H5:N5"/>
    <mergeCell ref="D6:E6"/>
    <mergeCell ref="F6:G6"/>
    <mergeCell ref="H6:K6"/>
    <mergeCell ref="L6:N6"/>
    <mergeCell ref="H7:I7"/>
    <mergeCell ref="J7:K7"/>
    <mergeCell ref="L7:M7"/>
  </mergeCells>
  <phoneticPr fontId="3"/>
  <pageMargins left="0.6692913385826772" right="0.51181102362204722" top="0.78740157480314965" bottom="0.78740157480314965" header="0.51181102362204722" footer="0.51181102362204722"/>
  <pageSetup paperSize="9" orientation="portrait"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2FC1F-EC1E-4FD7-BAAD-C88C88733906}">
  <dimension ref="A1:L43"/>
  <sheetViews>
    <sheetView view="pageBreakPreview" zoomScaleNormal="100" zoomScaleSheetLayoutView="100" workbookViewId="0"/>
  </sheetViews>
  <sheetFormatPr defaultColWidth="8.90625" defaultRowHeight="13"/>
  <cols>
    <col min="1" max="2" width="2.6328125" style="21" customWidth="1"/>
    <col min="3" max="3" width="14.6328125" style="21" customWidth="1"/>
    <col min="4" max="12" width="7.36328125" style="21" customWidth="1"/>
    <col min="13" max="16384" width="8.90625" style="21"/>
  </cols>
  <sheetData>
    <row r="1" spans="1:12" ht="19">
      <c r="A1" s="29" t="s">
        <v>3745</v>
      </c>
      <c r="B1" s="29"/>
      <c r="C1" s="35"/>
      <c r="D1" s="35"/>
      <c r="E1" s="30"/>
      <c r="F1" s="30"/>
      <c r="G1" s="30"/>
      <c r="H1" s="30"/>
      <c r="I1" s="13"/>
      <c r="J1" s="13"/>
      <c r="K1" s="35"/>
      <c r="L1" s="35"/>
    </row>
    <row r="2" spans="1:12" ht="17.25" customHeight="1" thickBot="1">
      <c r="A2" s="55" t="s">
        <v>3746</v>
      </c>
      <c r="B2" s="55"/>
      <c r="C2" s="19"/>
      <c r="D2" s="19"/>
      <c r="E2" s="19"/>
      <c r="F2" s="1767"/>
      <c r="G2" s="1768"/>
      <c r="H2" s="19"/>
      <c r="I2" s="19"/>
      <c r="J2" s="19"/>
      <c r="K2" s="19"/>
      <c r="L2" s="18" t="s">
        <v>3721</v>
      </c>
    </row>
    <row r="3" spans="1:12" ht="16.5" customHeight="1">
      <c r="A3" s="3114" t="s">
        <v>3747</v>
      </c>
      <c r="B3" s="3114"/>
      <c r="C3" s="3126"/>
      <c r="D3" s="3100" t="s">
        <v>16</v>
      </c>
      <c r="E3" s="3097"/>
      <c r="F3" s="3098"/>
      <c r="G3" s="3100" t="s">
        <v>3748</v>
      </c>
      <c r="H3" s="3097"/>
      <c r="I3" s="3098"/>
      <c r="J3" s="3100" t="s">
        <v>3749</v>
      </c>
      <c r="K3" s="3859"/>
      <c r="L3" s="3859"/>
    </row>
    <row r="4" spans="1:12" ht="16.5" customHeight="1">
      <c r="A4" s="3127"/>
      <c r="B4" s="3127"/>
      <c r="C4" s="3128"/>
      <c r="D4" s="155" t="s">
        <v>1393</v>
      </c>
      <c r="E4" s="155" t="s">
        <v>3750</v>
      </c>
      <c r="F4" s="155" t="s">
        <v>3751</v>
      </c>
      <c r="G4" s="155" t="s">
        <v>16</v>
      </c>
      <c r="H4" s="155" t="s">
        <v>3752</v>
      </c>
      <c r="I4" s="155" t="s">
        <v>3753</v>
      </c>
      <c r="J4" s="155" t="s">
        <v>16</v>
      </c>
      <c r="K4" s="155" t="s">
        <v>3754</v>
      </c>
      <c r="L4" s="142" t="s">
        <v>3755</v>
      </c>
    </row>
    <row r="5" spans="1:12" ht="18" customHeight="1">
      <c r="A5" s="5" t="s">
        <v>3570</v>
      </c>
      <c r="B5" s="5"/>
      <c r="C5" s="927"/>
      <c r="D5" s="1739">
        <v>39032.593000000001</v>
      </c>
      <c r="E5" s="1716">
        <v>12844.193999999998</v>
      </c>
      <c r="F5" s="1716">
        <v>26188.399000000005</v>
      </c>
      <c r="G5" s="1716">
        <v>29473.079000000002</v>
      </c>
      <c r="H5" s="1716">
        <v>7074.7869999999984</v>
      </c>
      <c r="I5" s="1716">
        <v>22398.292000000005</v>
      </c>
      <c r="J5" s="1716">
        <v>9559.5139999999992</v>
      </c>
      <c r="K5" s="1716">
        <v>5769.4070000000002</v>
      </c>
      <c r="L5" s="1716">
        <v>3790.107</v>
      </c>
    </row>
    <row r="6" spans="1:12" ht="18" customHeight="1">
      <c r="A6" s="5"/>
      <c r="B6" s="5" t="s">
        <v>3756</v>
      </c>
      <c r="C6" s="927"/>
      <c r="D6" s="1739">
        <v>38678.658000000003</v>
      </c>
      <c r="E6" s="1716">
        <v>12802.044999999998</v>
      </c>
      <c r="F6" s="1716">
        <v>25876.613000000005</v>
      </c>
      <c r="G6" s="1716">
        <v>29222.563000000002</v>
      </c>
      <c r="H6" s="1716">
        <v>7050.7869999999984</v>
      </c>
      <c r="I6" s="1716">
        <v>22171.776000000005</v>
      </c>
      <c r="J6" s="1716">
        <v>9456.0949999999993</v>
      </c>
      <c r="K6" s="1716">
        <v>5751.2579999999998</v>
      </c>
      <c r="L6" s="1716">
        <v>3704.837</v>
      </c>
    </row>
    <row r="7" spans="1:12" ht="18" customHeight="1">
      <c r="A7" s="5"/>
      <c r="B7" s="5" t="s">
        <v>3757</v>
      </c>
      <c r="C7" s="927"/>
      <c r="D7" s="1739">
        <v>353.935</v>
      </c>
      <c r="E7" s="1716">
        <v>42.149000000000001</v>
      </c>
      <c r="F7" s="1716">
        <v>311.786</v>
      </c>
      <c r="G7" s="1716">
        <v>250.51599999999999</v>
      </c>
      <c r="H7" s="1716">
        <v>24</v>
      </c>
      <c r="I7" s="1716">
        <v>226.51599999999999</v>
      </c>
      <c r="J7" s="1716">
        <v>103.41900000000001</v>
      </c>
      <c r="K7" s="1716">
        <v>18.149000000000001</v>
      </c>
      <c r="L7" s="1716">
        <v>85.27000000000001</v>
      </c>
    </row>
    <row r="8" spans="1:12" ht="16.5" customHeight="1">
      <c r="A8" s="1770"/>
      <c r="B8" s="1770"/>
      <c r="C8" s="1770"/>
      <c r="D8" s="1771"/>
      <c r="E8" s="1772"/>
      <c r="F8" s="1772"/>
      <c r="G8" s="1772"/>
      <c r="H8" s="1772"/>
      <c r="I8" s="1772"/>
      <c r="J8" s="1772"/>
      <c r="K8" s="1772"/>
      <c r="L8" s="1772"/>
    </row>
    <row r="9" spans="1:12" ht="18" customHeight="1">
      <c r="A9" s="5" t="s">
        <v>3758</v>
      </c>
      <c r="B9" s="5"/>
      <c r="C9" s="927"/>
      <c r="D9" s="1739">
        <v>43934.561999999998</v>
      </c>
      <c r="E9" s="1716">
        <v>13598.08</v>
      </c>
      <c r="F9" s="1716">
        <v>30336.482</v>
      </c>
      <c r="G9" s="1716">
        <v>33891.530999999995</v>
      </c>
      <c r="H9" s="1716">
        <v>7377.2089999999998</v>
      </c>
      <c r="I9" s="1716">
        <v>26514.322</v>
      </c>
      <c r="J9" s="1716">
        <v>10043.031000000001</v>
      </c>
      <c r="K9" s="1716">
        <v>6220.8710000000001</v>
      </c>
      <c r="L9" s="1716">
        <v>3822.1600000000003</v>
      </c>
    </row>
    <row r="10" spans="1:12" ht="18" customHeight="1">
      <c r="A10" s="5"/>
      <c r="B10" s="5" t="s">
        <v>3756</v>
      </c>
      <c r="C10" s="927"/>
      <c r="D10" s="1739">
        <v>43606.065999999999</v>
      </c>
      <c r="E10" s="1716">
        <v>13577.105</v>
      </c>
      <c r="F10" s="1716">
        <v>30028.960999999999</v>
      </c>
      <c r="G10" s="1716">
        <v>33680.722999999998</v>
      </c>
      <c r="H10" s="1716">
        <v>7377.2089999999998</v>
      </c>
      <c r="I10" s="1716">
        <v>26303.513999999999</v>
      </c>
      <c r="J10" s="1716">
        <v>9925.3430000000008</v>
      </c>
      <c r="K10" s="1716">
        <v>6199.8959999999997</v>
      </c>
      <c r="L10" s="1716">
        <v>3725.4470000000001</v>
      </c>
    </row>
    <row r="11" spans="1:12" ht="18" customHeight="1">
      <c r="A11" s="5"/>
      <c r="B11" s="5" t="s">
        <v>3757</v>
      </c>
      <c r="C11" s="927"/>
      <c r="D11" s="1739">
        <v>328.49599999999998</v>
      </c>
      <c r="E11" s="1716">
        <v>20.975000000000001</v>
      </c>
      <c r="F11" s="1716">
        <v>307.52099999999996</v>
      </c>
      <c r="G11" s="1716">
        <v>210.80799999999999</v>
      </c>
      <c r="H11" s="1716" t="s">
        <v>3759</v>
      </c>
      <c r="I11" s="1716">
        <v>210.80799999999999</v>
      </c>
      <c r="J11" s="1716">
        <v>117.68799999999999</v>
      </c>
      <c r="K11" s="1716">
        <v>20.975000000000001</v>
      </c>
      <c r="L11" s="1716">
        <v>96.712999999999994</v>
      </c>
    </row>
    <row r="12" spans="1:12" ht="16.5" customHeight="1">
      <c r="A12" s="1770"/>
      <c r="B12" s="1770"/>
      <c r="C12" s="1770"/>
      <c r="D12" s="1739"/>
      <c r="E12" s="1716"/>
      <c r="F12" s="1716"/>
      <c r="G12" s="1716"/>
      <c r="H12" s="1716"/>
      <c r="I12" s="1716"/>
      <c r="J12" s="1716"/>
      <c r="K12" s="1716"/>
      <c r="L12" s="1716"/>
    </row>
    <row r="13" spans="1:12" ht="18" customHeight="1">
      <c r="A13" s="5" t="s">
        <v>3760</v>
      </c>
      <c r="B13" s="5"/>
      <c r="C13" s="927"/>
      <c r="D13" s="1739">
        <v>42281.372000000003</v>
      </c>
      <c r="E13" s="1716">
        <v>12733.801000000001</v>
      </c>
      <c r="F13" s="1716">
        <v>29547.571</v>
      </c>
      <c r="G13" s="1716">
        <v>33077.632000000005</v>
      </c>
      <c r="H13" s="1716">
        <v>7285.35</v>
      </c>
      <c r="I13" s="1716">
        <v>25792.281999999999</v>
      </c>
      <c r="J13" s="1716">
        <v>9203.74</v>
      </c>
      <c r="K13" s="1716">
        <v>5448.451</v>
      </c>
      <c r="L13" s="1716">
        <v>3755.2890000000002</v>
      </c>
    </row>
    <row r="14" spans="1:12" ht="18" customHeight="1">
      <c r="A14" s="5"/>
      <c r="B14" s="5" t="s">
        <v>3756</v>
      </c>
      <c r="C14" s="927"/>
      <c r="D14" s="1739">
        <v>42037.495000000003</v>
      </c>
      <c r="E14" s="1716">
        <v>12712.405000000001</v>
      </c>
      <c r="F14" s="1716">
        <v>29325.09</v>
      </c>
      <c r="G14" s="1716">
        <v>32965.207000000002</v>
      </c>
      <c r="H14" s="1716">
        <v>7285.35</v>
      </c>
      <c r="I14" s="1716">
        <v>25679.857</v>
      </c>
      <c r="J14" s="1716">
        <v>9072.2880000000005</v>
      </c>
      <c r="K14" s="1716">
        <v>5427.0550000000003</v>
      </c>
      <c r="L14" s="1716">
        <v>3645.2330000000002</v>
      </c>
    </row>
    <row r="15" spans="1:12" ht="18" customHeight="1">
      <c r="A15" s="5"/>
      <c r="B15" s="5" t="s">
        <v>3757</v>
      </c>
      <c r="C15" s="927"/>
      <c r="D15" s="1739">
        <v>243.87700000000001</v>
      </c>
      <c r="E15" s="1716">
        <v>21.396000000000001</v>
      </c>
      <c r="F15" s="1716">
        <v>222.48099999999999</v>
      </c>
      <c r="G15" s="1716">
        <v>112.425</v>
      </c>
      <c r="H15" s="1716" t="s">
        <v>3759</v>
      </c>
      <c r="I15" s="1716">
        <v>112.425</v>
      </c>
      <c r="J15" s="1716">
        <v>131.452</v>
      </c>
      <c r="K15" s="1716">
        <v>21.396000000000001</v>
      </c>
      <c r="L15" s="1716">
        <v>110.056</v>
      </c>
    </row>
    <row r="16" spans="1:12" ht="16.5" customHeight="1">
      <c r="A16" s="1770"/>
      <c r="B16" s="1770"/>
      <c r="C16" s="1770"/>
      <c r="D16" s="1739"/>
      <c r="E16" s="1716"/>
      <c r="F16" s="1716"/>
      <c r="G16" s="1716"/>
      <c r="H16" s="1716"/>
      <c r="I16" s="1716"/>
      <c r="J16" s="1716"/>
      <c r="K16" s="1716"/>
      <c r="L16" s="1716"/>
    </row>
    <row r="17" spans="1:12" ht="18" customHeight="1">
      <c r="A17" s="5" t="s">
        <v>3761</v>
      </c>
      <c r="B17" s="5"/>
      <c r="C17" s="927"/>
      <c r="D17" s="1739">
        <v>40518.422999999995</v>
      </c>
      <c r="E17" s="1716">
        <v>12175.834999999999</v>
      </c>
      <c r="F17" s="1716">
        <v>28342.588000000007</v>
      </c>
      <c r="G17" s="1716">
        <v>31760.448999999997</v>
      </c>
      <c r="H17" s="1716">
        <v>6907.4199999999992</v>
      </c>
      <c r="I17" s="1716">
        <v>24853.028999999999</v>
      </c>
      <c r="J17" s="1716">
        <v>8757.9740000000002</v>
      </c>
      <c r="K17" s="1716">
        <v>5268.415</v>
      </c>
      <c r="L17" s="1716">
        <v>3489.5589999999997</v>
      </c>
    </row>
    <row r="18" spans="1:12" ht="18" customHeight="1">
      <c r="A18" s="5"/>
      <c r="B18" s="5" t="s">
        <v>3756</v>
      </c>
      <c r="C18" s="927"/>
      <c r="D18" s="1739">
        <v>40238.972999999998</v>
      </c>
      <c r="E18" s="1716">
        <v>12153.695</v>
      </c>
      <c r="F18" s="1716">
        <v>28085.278000000006</v>
      </c>
      <c r="G18" s="1716">
        <v>31608.403999999999</v>
      </c>
      <c r="H18" s="1716">
        <v>6907.4199999999992</v>
      </c>
      <c r="I18" s="1716">
        <v>24700.984</v>
      </c>
      <c r="J18" s="1716">
        <v>8630.5689999999995</v>
      </c>
      <c r="K18" s="1716">
        <v>5246.2749999999996</v>
      </c>
      <c r="L18" s="1716">
        <v>3384.2939999999999</v>
      </c>
    </row>
    <row r="19" spans="1:12" ht="18" customHeight="1">
      <c r="A19" s="5"/>
      <c r="B19" s="5" t="s">
        <v>3757</v>
      </c>
      <c r="C19" s="927"/>
      <c r="D19" s="1739">
        <v>279.45</v>
      </c>
      <c r="E19" s="1716">
        <v>22.14</v>
      </c>
      <c r="F19" s="1716">
        <v>257.31</v>
      </c>
      <c r="G19" s="1716">
        <v>152.04499999999999</v>
      </c>
      <c r="H19" s="1716" t="s">
        <v>3759</v>
      </c>
      <c r="I19" s="1716">
        <v>152.04499999999999</v>
      </c>
      <c r="J19" s="1716">
        <v>127.405</v>
      </c>
      <c r="K19" s="1716">
        <v>22.14</v>
      </c>
      <c r="L19" s="1716">
        <v>105.265</v>
      </c>
    </row>
    <row r="20" spans="1:12" ht="18" customHeight="1">
      <c r="A20" s="5"/>
      <c r="B20" s="5"/>
      <c r="C20" s="5"/>
      <c r="D20" s="1739"/>
      <c r="E20" s="1716"/>
      <c r="F20" s="1716"/>
      <c r="G20" s="1716"/>
      <c r="H20" s="1716"/>
      <c r="I20" s="1716"/>
      <c r="J20" s="1716"/>
      <c r="K20" s="1716"/>
      <c r="L20" s="1716"/>
    </row>
    <row r="21" spans="1:12" ht="18" customHeight="1">
      <c r="A21" s="263" t="s">
        <v>3762</v>
      </c>
      <c r="B21" s="263"/>
      <c r="C21" s="263"/>
      <c r="D21" s="1740">
        <v>38743.334999999992</v>
      </c>
      <c r="E21" s="1741">
        <v>11676.089</v>
      </c>
      <c r="F21" s="1741">
        <v>27067.245999999996</v>
      </c>
      <c r="G21" s="1741">
        <v>30320.822999999997</v>
      </c>
      <c r="H21" s="1741">
        <v>6489.6949999999997</v>
      </c>
      <c r="I21" s="1741">
        <v>23831.127999999997</v>
      </c>
      <c r="J21" s="1741">
        <v>8422.5120000000006</v>
      </c>
      <c r="K21" s="1741">
        <v>5186.3940000000002</v>
      </c>
      <c r="L21" s="1741">
        <v>3236.1179999999999</v>
      </c>
    </row>
    <row r="22" spans="1:12" ht="18" customHeight="1">
      <c r="A22" s="263"/>
      <c r="B22" s="263" t="s">
        <v>3756</v>
      </c>
      <c r="C22" s="263"/>
      <c r="D22" s="1740">
        <v>38495.106999999989</v>
      </c>
      <c r="E22" s="1741">
        <v>11656.995000000001</v>
      </c>
      <c r="F22" s="1741">
        <v>26838.111999999997</v>
      </c>
      <c r="G22" s="1741">
        <v>30192.537999999997</v>
      </c>
      <c r="H22" s="1741">
        <v>6489.6949999999997</v>
      </c>
      <c r="I22" s="1741">
        <v>23702.842999999997</v>
      </c>
      <c r="J22" s="1741">
        <v>8302.5690000000013</v>
      </c>
      <c r="K22" s="1741">
        <v>5167.3</v>
      </c>
      <c r="L22" s="1741">
        <v>3135.2689999999998</v>
      </c>
    </row>
    <row r="23" spans="1:12" ht="18" customHeight="1">
      <c r="A23" s="5"/>
      <c r="B23" s="5"/>
      <c r="C23" s="358" t="s">
        <v>3763</v>
      </c>
      <c r="D23" s="1739">
        <v>12.300999999999998</v>
      </c>
      <c r="E23" s="1716">
        <v>1.7</v>
      </c>
      <c r="F23" s="1716">
        <v>10.600999999999999</v>
      </c>
      <c r="G23" s="1716">
        <v>4.766</v>
      </c>
      <c r="H23" s="1716">
        <v>0.188</v>
      </c>
      <c r="I23" s="1716">
        <v>4.5780000000000003</v>
      </c>
      <c r="J23" s="1716">
        <v>7.5350000000000001</v>
      </c>
      <c r="K23" s="1716">
        <v>1.512</v>
      </c>
      <c r="L23" s="1716">
        <v>6.0229999999999997</v>
      </c>
    </row>
    <row r="24" spans="1:12" ht="18" customHeight="1">
      <c r="A24" s="5"/>
      <c r="B24" s="5"/>
      <c r="C24" s="358" t="s">
        <v>3764</v>
      </c>
      <c r="D24" s="1739">
        <v>33.876000000000005</v>
      </c>
      <c r="E24" s="1716">
        <v>0.89</v>
      </c>
      <c r="F24" s="1716">
        <v>32.986000000000004</v>
      </c>
      <c r="G24" s="1716">
        <v>29.844000000000001</v>
      </c>
      <c r="H24" s="1716">
        <v>0.497</v>
      </c>
      <c r="I24" s="1716">
        <v>29.347000000000001</v>
      </c>
      <c r="J24" s="1716">
        <v>4.032</v>
      </c>
      <c r="K24" s="1716">
        <v>0.39300000000000002</v>
      </c>
      <c r="L24" s="1716">
        <v>3.6389999999999998</v>
      </c>
    </row>
    <row r="25" spans="1:12" ht="18" customHeight="1">
      <c r="A25" s="5"/>
      <c r="B25" s="5"/>
      <c r="C25" s="358" t="s">
        <v>3765</v>
      </c>
      <c r="D25" s="1739">
        <v>29532.364999999998</v>
      </c>
      <c r="E25" s="1716">
        <v>3885.3339999999998</v>
      </c>
      <c r="F25" s="1716">
        <v>25647.030999999999</v>
      </c>
      <c r="G25" s="1716">
        <v>25198.688999999998</v>
      </c>
      <c r="H25" s="1716">
        <v>2011.5630000000001</v>
      </c>
      <c r="I25" s="1716">
        <v>23187.126</v>
      </c>
      <c r="J25" s="1716">
        <v>4333.6760000000004</v>
      </c>
      <c r="K25" s="1716">
        <v>1873.771</v>
      </c>
      <c r="L25" s="1716">
        <v>2459.9050000000002</v>
      </c>
    </row>
    <row r="26" spans="1:12" ht="18" customHeight="1">
      <c r="A26" s="5"/>
      <c r="B26" s="5"/>
      <c r="C26" s="358" t="s">
        <v>3766</v>
      </c>
      <c r="D26" s="1739">
        <v>7378.5550000000003</v>
      </c>
      <c r="E26" s="1716">
        <v>7179.4480000000003</v>
      </c>
      <c r="F26" s="1716">
        <v>199.10700000000003</v>
      </c>
      <c r="G26" s="1716">
        <v>4533.9009999999998</v>
      </c>
      <c r="H26" s="1716">
        <v>4390.4880000000003</v>
      </c>
      <c r="I26" s="1716">
        <v>143.41300000000001</v>
      </c>
      <c r="J26" s="1716">
        <v>2844.654</v>
      </c>
      <c r="K26" s="1716">
        <v>2788.96</v>
      </c>
      <c r="L26" s="1716">
        <v>55.694000000000003</v>
      </c>
    </row>
    <row r="27" spans="1:12" ht="18" customHeight="1">
      <c r="A27" s="5"/>
      <c r="B27" s="5"/>
      <c r="C27" s="358" t="s">
        <v>3767</v>
      </c>
      <c r="D27" s="1739">
        <v>1154.4639999999999</v>
      </c>
      <c r="E27" s="1716">
        <v>407.55699999999996</v>
      </c>
      <c r="F27" s="1716">
        <v>746.90700000000004</v>
      </c>
      <c r="G27" s="1716">
        <v>308.41800000000001</v>
      </c>
      <c r="H27" s="1716">
        <v>36.847000000000001</v>
      </c>
      <c r="I27" s="1716">
        <v>271.57100000000003</v>
      </c>
      <c r="J27" s="1716">
        <v>846.04600000000005</v>
      </c>
      <c r="K27" s="1716">
        <v>370.71</v>
      </c>
      <c r="L27" s="1716">
        <v>475.33600000000001</v>
      </c>
    </row>
    <row r="28" spans="1:12" ht="18" customHeight="1">
      <c r="A28" s="5"/>
      <c r="B28" s="5"/>
      <c r="C28" s="358" t="s">
        <v>3768</v>
      </c>
      <c r="D28" s="1739">
        <v>14.826000000000001</v>
      </c>
      <c r="E28" s="1716">
        <v>7.3579999999999997</v>
      </c>
      <c r="F28" s="1716">
        <v>7.468</v>
      </c>
      <c r="G28" s="1716">
        <v>12.372999999999999</v>
      </c>
      <c r="H28" s="1716">
        <v>5.4349999999999996</v>
      </c>
      <c r="I28" s="1716">
        <v>6.9379999999999997</v>
      </c>
      <c r="J28" s="1716">
        <v>2.4530000000000003</v>
      </c>
      <c r="K28" s="1716">
        <v>1.923</v>
      </c>
      <c r="L28" s="1716">
        <v>0.53</v>
      </c>
    </row>
    <row r="29" spans="1:12" ht="18" customHeight="1">
      <c r="A29" s="5"/>
      <c r="B29" s="5"/>
      <c r="C29" s="358" t="s">
        <v>3769</v>
      </c>
      <c r="D29" s="1739">
        <v>62.028000000000006</v>
      </c>
      <c r="E29" s="1716">
        <v>4.0149999999999997</v>
      </c>
      <c r="F29" s="1716">
        <v>58.013000000000005</v>
      </c>
      <c r="G29" s="1716">
        <v>53.033999999999999</v>
      </c>
      <c r="H29" s="1716">
        <v>1.913</v>
      </c>
      <c r="I29" s="1716">
        <v>51.121000000000002</v>
      </c>
      <c r="J29" s="1716">
        <v>8.9939999999999998</v>
      </c>
      <c r="K29" s="1716">
        <v>2.1019999999999999</v>
      </c>
      <c r="L29" s="1716">
        <v>6.8920000000000003</v>
      </c>
    </row>
    <row r="30" spans="1:12" ht="18" customHeight="1">
      <c r="A30" s="5"/>
      <c r="B30" s="5"/>
      <c r="C30" s="358" t="s">
        <v>3770</v>
      </c>
      <c r="D30" s="1739">
        <v>306.60900000000004</v>
      </c>
      <c r="E30" s="1716">
        <v>170.61</v>
      </c>
      <c r="F30" s="1716">
        <v>135.999</v>
      </c>
      <c r="G30" s="1716">
        <v>51.43</v>
      </c>
      <c r="H30" s="1716">
        <v>42.680999999999997</v>
      </c>
      <c r="I30" s="1716">
        <v>8.7490000000000006</v>
      </c>
      <c r="J30" s="1716">
        <v>255.179</v>
      </c>
      <c r="K30" s="1716">
        <v>127.929</v>
      </c>
      <c r="L30" s="1716">
        <v>127.25</v>
      </c>
    </row>
    <row r="31" spans="1:12" ht="18" customHeight="1">
      <c r="A31" s="5"/>
      <c r="B31" s="5"/>
      <c r="C31" s="358" t="s">
        <v>3771</v>
      </c>
      <c r="D31" s="1704">
        <v>8.3000000000000004E-2</v>
      </c>
      <c r="E31" s="363">
        <v>8.3000000000000004E-2</v>
      </c>
      <c r="F31" s="363" t="s">
        <v>717</v>
      </c>
      <c r="G31" s="363">
        <v>8.3000000000000004E-2</v>
      </c>
      <c r="H31" s="1773">
        <v>8.3000000000000004E-2</v>
      </c>
      <c r="I31" s="1773" t="s">
        <v>717</v>
      </c>
      <c r="J31" s="363" t="s">
        <v>717</v>
      </c>
      <c r="K31" s="1773" t="s">
        <v>717</v>
      </c>
      <c r="L31" s="1773" t="s">
        <v>717</v>
      </c>
    </row>
    <row r="32" spans="1:12" ht="16.5" customHeight="1">
      <c r="A32" s="27"/>
      <c r="B32" s="27"/>
      <c r="C32" s="27"/>
      <c r="D32" s="1774"/>
      <c r="E32" s="1515"/>
      <c r="F32" s="1515"/>
      <c r="G32" s="1515"/>
      <c r="H32" s="1775"/>
      <c r="I32" s="1775"/>
      <c r="J32" s="1515"/>
      <c r="K32" s="1775"/>
      <c r="L32" s="1775"/>
    </row>
    <row r="33" spans="1:12" ht="18" customHeight="1">
      <c r="A33" s="263"/>
      <c r="B33" s="263" t="s">
        <v>3757</v>
      </c>
      <c r="C33" s="263"/>
      <c r="D33" s="1740">
        <v>248.22799999999998</v>
      </c>
      <c r="E33" s="1741">
        <v>19.094000000000001</v>
      </c>
      <c r="F33" s="1741">
        <v>229.13399999999999</v>
      </c>
      <c r="G33" s="1741">
        <v>128.285</v>
      </c>
      <c r="H33" s="1741" t="s">
        <v>717</v>
      </c>
      <c r="I33" s="1741">
        <v>128.285</v>
      </c>
      <c r="J33" s="1741">
        <v>119.943</v>
      </c>
      <c r="K33" s="1741">
        <v>19.094000000000001</v>
      </c>
      <c r="L33" s="1741">
        <v>100.849</v>
      </c>
    </row>
    <row r="34" spans="1:12" ht="18" customHeight="1">
      <c r="A34" s="5"/>
      <c r="B34" s="5"/>
      <c r="C34" s="358" t="s">
        <v>3763</v>
      </c>
      <c r="D34" s="1739">
        <v>72.814999999999998</v>
      </c>
      <c r="E34" s="1716" t="s">
        <v>717</v>
      </c>
      <c r="F34" s="1716">
        <v>72.814999999999998</v>
      </c>
      <c r="G34" s="1716" t="s">
        <v>717</v>
      </c>
      <c r="H34" s="1716" t="s">
        <v>717</v>
      </c>
      <c r="I34" s="1716" t="s">
        <v>717</v>
      </c>
      <c r="J34" s="1716">
        <v>72.814999999999998</v>
      </c>
      <c r="K34" s="1716" t="s">
        <v>717</v>
      </c>
      <c r="L34" s="1716">
        <v>72.814999999999998</v>
      </c>
    </row>
    <row r="35" spans="1:12" ht="18" customHeight="1">
      <c r="A35" s="5"/>
      <c r="B35" s="5"/>
      <c r="C35" s="358" t="s">
        <v>3764</v>
      </c>
      <c r="D35" s="1739">
        <v>164.89699999999999</v>
      </c>
      <c r="E35" s="1716">
        <v>13.811</v>
      </c>
      <c r="F35" s="1716">
        <v>151.08599999999998</v>
      </c>
      <c r="G35" s="1716">
        <v>128.285</v>
      </c>
      <c r="H35" s="1716" t="s">
        <v>717</v>
      </c>
      <c r="I35" s="1716">
        <v>128.285</v>
      </c>
      <c r="J35" s="1716">
        <v>36.611999999999995</v>
      </c>
      <c r="K35" s="1716">
        <v>13.811</v>
      </c>
      <c r="L35" s="1716">
        <v>22.800999999999998</v>
      </c>
    </row>
    <row r="36" spans="1:12" ht="18" customHeight="1">
      <c r="A36" s="5"/>
      <c r="B36" s="5"/>
      <c r="C36" s="358" t="s">
        <v>3765</v>
      </c>
      <c r="D36" s="1739" t="s">
        <v>717</v>
      </c>
      <c r="E36" s="1716" t="s">
        <v>717</v>
      </c>
      <c r="F36" s="1716" t="s">
        <v>717</v>
      </c>
      <c r="G36" s="1716" t="s">
        <v>717</v>
      </c>
      <c r="H36" s="1716" t="s">
        <v>717</v>
      </c>
      <c r="I36" s="1716" t="s">
        <v>717</v>
      </c>
      <c r="J36" s="1716" t="s">
        <v>717</v>
      </c>
      <c r="K36" s="1716" t="s">
        <v>717</v>
      </c>
      <c r="L36" s="1716" t="s">
        <v>717</v>
      </c>
    </row>
    <row r="37" spans="1:12" ht="18" customHeight="1">
      <c r="A37" s="5"/>
      <c r="B37" s="5"/>
      <c r="C37" s="358" t="s">
        <v>3766</v>
      </c>
      <c r="D37" s="1739">
        <v>10.516</v>
      </c>
      <c r="E37" s="1716">
        <v>5.2830000000000004</v>
      </c>
      <c r="F37" s="1716">
        <v>5.2329999999999997</v>
      </c>
      <c r="G37" s="1716" t="s">
        <v>717</v>
      </c>
      <c r="H37" s="1716" t="s">
        <v>717</v>
      </c>
      <c r="I37" s="1716" t="s">
        <v>717</v>
      </c>
      <c r="J37" s="1716">
        <v>10.516</v>
      </c>
      <c r="K37" s="1716">
        <v>5.2830000000000004</v>
      </c>
      <c r="L37" s="1716">
        <v>5.2329999999999997</v>
      </c>
    </row>
    <row r="38" spans="1:12" ht="18" customHeight="1">
      <c r="A38" s="5"/>
      <c r="B38" s="5"/>
      <c r="C38" s="358" t="s">
        <v>3767</v>
      </c>
      <c r="D38" s="1739" t="s">
        <v>717</v>
      </c>
      <c r="E38" s="1716" t="s">
        <v>717</v>
      </c>
      <c r="F38" s="1716" t="s">
        <v>717</v>
      </c>
      <c r="G38" s="1716" t="s">
        <v>717</v>
      </c>
      <c r="H38" s="1716" t="s">
        <v>717</v>
      </c>
      <c r="I38" s="1716" t="s">
        <v>717</v>
      </c>
      <c r="J38" s="1716" t="s">
        <v>717</v>
      </c>
      <c r="K38" s="1716" t="s">
        <v>717</v>
      </c>
      <c r="L38" s="1716" t="s">
        <v>717</v>
      </c>
    </row>
    <row r="39" spans="1:12" ht="18" customHeight="1">
      <c r="A39" s="5"/>
      <c r="B39" s="5"/>
      <c r="C39" s="358" t="s">
        <v>3768</v>
      </c>
      <c r="D39" s="1739" t="s">
        <v>717</v>
      </c>
      <c r="E39" s="1716" t="s">
        <v>717</v>
      </c>
      <c r="F39" s="1716" t="s">
        <v>717</v>
      </c>
      <c r="G39" s="1716" t="s">
        <v>717</v>
      </c>
      <c r="H39" s="1716" t="s">
        <v>717</v>
      </c>
      <c r="I39" s="1716" t="s">
        <v>717</v>
      </c>
      <c r="J39" s="1716" t="s">
        <v>717</v>
      </c>
      <c r="K39" s="1716" t="s">
        <v>717</v>
      </c>
      <c r="L39" s="1716" t="s">
        <v>717</v>
      </c>
    </row>
    <row r="40" spans="1:12" ht="18" customHeight="1">
      <c r="A40" s="5"/>
      <c r="B40" s="5"/>
      <c r="C40" s="358" t="s">
        <v>3769</v>
      </c>
      <c r="D40" s="1739" t="s">
        <v>717</v>
      </c>
      <c r="E40" s="1716" t="s">
        <v>717</v>
      </c>
      <c r="F40" s="1716" t="s">
        <v>717</v>
      </c>
      <c r="G40" s="1716" t="s">
        <v>717</v>
      </c>
      <c r="H40" s="1716" t="s">
        <v>717</v>
      </c>
      <c r="I40" s="1716" t="s">
        <v>717</v>
      </c>
      <c r="J40" s="1716" t="s">
        <v>717</v>
      </c>
      <c r="K40" s="1716" t="s">
        <v>717</v>
      </c>
      <c r="L40" s="1716" t="s">
        <v>717</v>
      </c>
    </row>
    <row r="41" spans="1:12" ht="18" customHeight="1">
      <c r="A41" s="5"/>
      <c r="B41" s="5"/>
      <c r="C41" s="358" t="s">
        <v>3770</v>
      </c>
      <c r="D41" s="1739" t="s">
        <v>717</v>
      </c>
      <c r="E41" s="1716" t="s">
        <v>717</v>
      </c>
      <c r="F41" s="1716" t="s">
        <v>717</v>
      </c>
      <c r="G41" s="1716" t="s">
        <v>717</v>
      </c>
      <c r="H41" s="1716" t="s">
        <v>717</v>
      </c>
      <c r="I41" s="1716" t="s">
        <v>717</v>
      </c>
      <c r="J41" s="1716" t="s">
        <v>717</v>
      </c>
      <c r="K41" s="1716" t="s">
        <v>717</v>
      </c>
      <c r="L41" s="1716" t="s">
        <v>717</v>
      </c>
    </row>
    <row r="42" spans="1:12" ht="18" customHeight="1" thickBot="1">
      <c r="A42" s="39"/>
      <c r="B42" s="39"/>
      <c r="C42" s="1508" t="s">
        <v>3771</v>
      </c>
      <c r="D42" s="1776" t="s">
        <v>717</v>
      </c>
      <c r="E42" s="1777" t="s">
        <v>717</v>
      </c>
      <c r="F42" s="1777" t="s">
        <v>717</v>
      </c>
      <c r="G42" s="1777" t="s">
        <v>717</v>
      </c>
      <c r="H42" s="1778" t="s">
        <v>717</v>
      </c>
      <c r="I42" s="1778" t="s">
        <v>717</v>
      </c>
      <c r="J42" s="1777" t="s">
        <v>717</v>
      </c>
      <c r="K42" s="1778" t="s">
        <v>717</v>
      </c>
      <c r="L42" s="1778" t="s">
        <v>717</v>
      </c>
    </row>
    <row r="43" spans="1:12">
      <c r="A43" s="5"/>
      <c r="B43" s="5"/>
      <c r="C43" s="260"/>
      <c r="I43" s="1779"/>
    </row>
  </sheetData>
  <mergeCells count="4">
    <mergeCell ref="A3:C4"/>
    <mergeCell ref="D3:F3"/>
    <mergeCell ref="G3:I3"/>
    <mergeCell ref="J3:L3"/>
  </mergeCells>
  <phoneticPr fontId="3"/>
  <pageMargins left="0.59055118110236227" right="0.78740157480314965" top="0.98425196850393704" bottom="0.98425196850393704" header="0.51181102362204722" footer="0.51181102362204722"/>
  <pageSetup paperSize="9" scale="99"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601E1-E50E-41E9-A7EC-79AF80D1BD94}">
  <dimension ref="A1:S35"/>
  <sheetViews>
    <sheetView view="pageBreakPreview" zoomScaleNormal="100" zoomScaleSheetLayoutView="100" workbookViewId="0"/>
  </sheetViews>
  <sheetFormatPr defaultColWidth="8.90625" defaultRowHeight="13"/>
  <cols>
    <col min="1" max="1" width="19.36328125" style="21" customWidth="1"/>
    <col min="2" max="2" width="8.08984375" style="21" customWidth="1"/>
    <col min="3" max="3" width="2.6328125" style="21" customWidth="1"/>
    <col min="4" max="4" width="4.08984375" style="21" customWidth="1"/>
    <col min="5" max="5" width="3.36328125" style="21" customWidth="1"/>
    <col min="6" max="6" width="3.08984375" style="21" customWidth="1"/>
    <col min="7" max="7" width="3.6328125" style="21" customWidth="1"/>
    <col min="8" max="8" width="6.08984375" style="21" customWidth="1"/>
    <col min="9" max="9" width="6.90625" style="21" customWidth="1"/>
    <col min="10" max="11" width="2.90625" style="21" customWidth="1"/>
    <col min="12" max="12" width="8.08984375" style="21" customWidth="1"/>
    <col min="13" max="13" width="5.36328125" style="21" customWidth="1"/>
    <col min="14" max="15" width="3.08984375" style="21" customWidth="1"/>
    <col min="16" max="16" width="6.6328125" style="21" customWidth="1"/>
    <col min="17" max="16384" width="8.90625" style="21"/>
  </cols>
  <sheetData>
    <row r="1" spans="1:17" ht="19">
      <c r="A1" s="175" t="s">
        <v>394</v>
      </c>
      <c r="B1" s="176"/>
      <c r="C1" s="176"/>
      <c r="D1" s="177"/>
      <c r="E1" s="177"/>
      <c r="F1" s="177"/>
      <c r="G1" s="177"/>
      <c r="H1" s="177"/>
      <c r="I1" s="178"/>
      <c r="J1" s="178"/>
      <c r="K1" s="178"/>
      <c r="L1" s="178"/>
      <c r="M1" s="179"/>
      <c r="N1" s="179"/>
      <c r="O1" s="179"/>
      <c r="P1" s="179"/>
      <c r="Q1" s="179"/>
    </row>
    <row r="2" spans="1:17" ht="14">
      <c r="A2" s="3164" t="s">
        <v>395</v>
      </c>
      <c r="B2" s="3165"/>
      <c r="C2" s="181"/>
      <c r="D2" s="181"/>
      <c r="E2" s="181"/>
      <c r="F2" s="181"/>
      <c r="G2" s="181"/>
      <c r="H2" s="181"/>
      <c r="I2" s="181"/>
      <c r="J2" s="181"/>
      <c r="K2" s="181"/>
      <c r="L2" s="181"/>
      <c r="M2" s="181"/>
      <c r="N2" s="181"/>
      <c r="O2" s="181"/>
      <c r="P2" s="181"/>
      <c r="Q2" s="181"/>
    </row>
    <row r="3" spans="1:17" ht="14.25" customHeight="1" thickBot="1">
      <c r="A3" s="182" t="s">
        <v>396</v>
      </c>
      <c r="B3" s="183"/>
      <c r="C3" s="183"/>
      <c r="D3" s="183"/>
      <c r="E3" s="183"/>
      <c r="F3" s="183"/>
      <c r="G3" s="183"/>
      <c r="H3" s="183"/>
      <c r="I3" s="183"/>
      <c r="J3" s="183"/>
      <c r="K3" s="183"/>
      <c r="L3" s="183"/>
      <c r="M3" s="184"/>
      <c r="N3" s="184"/>
      <c r="O3" s="184"/>
      <c r="P3" s="185" t="s">
        <v>397</v>
      </c>
    </row>
    <row r="4" spans="1:17" ht="15" customHeight="1">
      <c r="A4" s="3166" t="s">
        <v>398</v>
      </c>
      <c r="B4" s="3168" t="s">
        <v>399</v>
      </c>
      <c r="C4" s="3169"/>
      <c r="D4" s="3168" t="s">
        <v>400</v>
      </c>
      <c r="E4" s="3166"/>
      <c r="F4" s="3166"/>
      <c r="G4" s="3166"/>
      <c r="H4" s="186"/>
      <c r="I4" s="187"/>
      <c r="J4" s="187"/>
      <c r="K4" s="187"/>
      <c r="L4" s="188"/>
      <c r="M4" s="3168" t="s">
        <v>401</v>
      </c>
      <c r="N4" s="3166"/>
      <c r="O4" s="3166"/>
      <c r="P4" s="3166"/>
      <c r="Q4" s="189"/>
    </row>
    <row r="5" spans="1:17" ht="15" customHeight="1">
      <c r="A5" s="3167"/>
      <c r="B5" s="3170"/>
      <c r="C5" s="3171"/>
      <c r="D5" s="3170"/>
      <c r="E5" s="3172"/>
      <c r="F5" s="3172"/>
      <c r="G5" s="3172"/>
      <c r="H5" s="3173" t="s">
        <v>402</v>
      </c>
      <c r="I5" s="3174"/>
      <c r="J5" s="3175" t="s">
        <v>403</v>
      </c>
      <c r="K5" s="3176"/>
      <c r="L5" s="3177"/>
      <c r="M5" s="3170"/>
      <c r="N5" s="3172"/>
      <c r="O5" s="3172"/>
      <c r="P5" s="3172"/>
      <c r="Q5" s="189"/>
    </row>
    <row r="6" spans="1:17" ht="16.5" customHeight="1">
      <c r="A6" s="190" t="s">
        <v>12</v>
      </c>
      <c r="B6" s="191">
        <v>51772</v>
      </c>
      <c r="C6" s="192"/>
      <c r="D6" s="192">
        <v>33579</v>
      </c>
      <c r="E6" s="192"/>
      <c r="F6" s="192"/>
      <c r="G6" s="192"/>
      <c r="H6" s="192">
        <v>9718</v>
      </c>
      <c r="I6" s="193"/>
      <c r="J6" s="192">
        <v>23861</v>
      </c>
      <c r="K6" s="193"/>
      <c r="L6" s="193"/>
      <c r="M6" s="192">
        <v>18193</v>
      </c>
      <c r="N6" s="192"/>
      <c r="O6" s="192"/>
      <c r="P6" s="192"/>
      <c r="Q6" s="194"/>
    </row>
    <row r="7" spans="1:17" ht="16.5" customHeight="1" thickBot="1">
      <c r="A7" s="195" t="s">
        <v>404</v>
      </c>
      <c r="B7" s="3178">
        <v>1</v>
      </c>
      <c r="C7" s="3179"/>
      <c r="D7" s="3179">
        <v>0.64859383450513797</v>
      </c>
      <c r="E7" s="3179"/>
      <c r="F7" s="3179"/>
      <c r="G7" s="3179"/>
      <c r="H7" s="3179">
        <v>0.187669010275825</v>
      </c>
      <c r="I7" s="3179"/>
      <c r="J7" s="3179">
        <v>0.46091323495325698</v>
      </c>
      <c r="K7" s="3179"/>
      <c r="L7" s="3179"/>
      <c r="M7" s="3179">
        <v>0.35140616549486198</v>
      </c>
      <c r="N7" s="3179"/>
      <c r="O7" s="3179"/>
      <c r="P7" s="3179"/>
      <c r="Q7" s="196"/>
    </row>
    <row r="8" spans="1:17">
      <c r="A8" s="197" t="s">
        <v>405</v>
      </c>
      <c r="B8" s="198"/>
      <c r="C8" s="198"/>
      <c r="D8" s="198"/>
      <c r="E8" s="198"/>
      <c r="F8" s="198"/>
      <c r="G8" s="198"/>
      <c r="H8" s="198"/>
      <c r="I8" s="198"/>
      <c r="J8" s="198"/>
      <c r="K8" s="198"/>
      <c r="L8" s="198"/>
      <c r="M8" s="198"/>
      <c r="N8" s="198"/>
      <c r="O8" s="198"/>
      <c r="P8" s="198"/>
      <c r="Q8" s="199"/>
    </row>
    <row r="9" spans="1:17">
      <c r="A9" s="200" t="s">
        <v>406</v>
      </c>
      <c r="B9" s="198"/>
      <c r="C9" s="198"/>
      <c r="D9" s="198"/>
      <c r="E9" s="198"/>
      <c r="F9" s="198"/>
      <c r="G9" s="198"/>
      <c r="H9" s="198"/>
      <c r="I9" s="198"/>
      <c r="J9" s="198"/>
      <c r="K9" s="198"/>
      <c r="L9" s="198"/>
      <c r="M9" s="198"/>
      <c r="N9" s="198"/>
      <c r="O9" s="198"/>
      <c r="P9" s="198"/>
      <c r="Q9" s="199"/>
    </row>
    <row r="10" spans="1:17" ht="24.9" customHeight="1">
      <c r="A10" s="176"/>
      <c r="B10" s="176"/>
      <c r="C10" s="176"/>
      <c r="D10" s="176"/>
      <c r="E10" s="176"/>
      <c r="F10" s="176"/>
      <c r="G10" s="176"/>
      <c r="H10" s="176"/>
      <c r="I10" s="176"/>
      <c r="J10" s="176"/>
      <c r="K10" s="176"/>
      <c r="L10" s="176"/>
      <c r="M10" s="176"/>
      <c r="N10" s="176"/>
      <c r="O10" s="176"/>
      <c r="P10" s="176"/>
      <c r="Q10" s="176"/>
    </row>
    <row r="11" spans="1:17" ht="14">
      <c r="A11" s="180" t="s">
        <v>407</v>
      </c>
      <c r="B11" s="176"/>
      <c r="C11" s="176"/>
      <c r="D11" s="201"/>
      <c r="E11" s="201"/>
      <c r="F11" s="201"/>
      <c r="G11" s="201"/>
      <c r="H11" s="201"/>
      <c r="I11" s="201"/>
      <c r="J11" s="201"/>
      <c r="K11" s="201"/>
      <c r="L11" s="201"/>
      <c r="M11" s="201"/>
      <c r="N11" s="201"/>
      <c r="O11" s="201"/>
      <c r="P11" s="201"/>
      <c r="Q11" s="201"/>
    </row>
    <row r="12" spans="1:17" ht="13.5" thickBot="1">
      <c r="A12" s="182" t="s">
        <v>408</v>
      </c>
      <c r="B12" s="183"/>
      <c r="C12" s="183"/>
      <c r="D12" s="183"/>
      <c r="E12" s="183"/>
      <c r="F12" s="183"/>
      <c r="G12" s="183"/>
      <c r="H12" s="183"/>
      <c r="I12" s="183"/>
      <c r="J12" s="183"/>
      <c r="K12" s="183"/>
      <c r="L12" s="183"/>
      <c r="M12" s="183"/>
      <c r="N12" s="183"/>
      <c r="O12" s="183"/>
      <c r="P12" s="202" t="s">
        <v>397</v>
      </c>
    </row>
    <row r="13" spans="1:17" ht="29.25" customHeight="1">
      <c r="A13" s="3190" t="s">
        <v>409</v>
      </c>
      <c r="B13" s="203"/>
      <c r="C13" s="204"/>
      <c r="D13" s="205"/>
      <c r="E13" s="205"/>
      <c r="F13" s="205"/>
      <c r="G13" s="3191" t="s">
        <v>410</v>
      </c>
      <c r="H13" s="3191"/>
      <c r="I13" s="3191"/>
      <c r="J13" s="3191"/>
      <c r="K13" s="3191"/>
      <c r="L13" s="3191"/>
      <c r="M13" s="206"/>
      <c r="N13" s="206"/>
      <c r="O13" s="206"/>
      <c r="P13" s="205"/>
    </row>
    <row r="14" spans="1:17" ht="39" customHeight="1">
      <c r="A14" s="3184"/>
      <c r="B14" s="3192" t="s">
        <v>411</v>
      </c>
      <c r="C14" s="3193"/>
      <c r="D14" s="3186" t="s">
        <v>412</v>
      </c>
      <c r="E14" s="3187"/>
      <c r="F14" s="3194"/>
      <c r="G14" s="3180" t="s">
        <v>413</v>
      </c>
      <c r="H14" s="3182"/>
      <c r="I14" s="3180" t="s">
        <v>414</v>
      </c>
      <c r="J14" s="3181"/>
      <c r="K14" s="3180" t="s">
        <v>415</v>
      </c>
      <c r="L14" s="3182"/>
      <c r="M14" s="3180" t="s">
        <v>416</v>
      </c>
      <c r="N14" s="3182"/>
      <c r="O14" s="3180" t="s">
        <v>417</v>
      </c>
      <c r="P14" s="3181"/>
    </row>
    <row r="15" spans="1:17" ht="16.5" customHeight="1">
      <c r="A15" s="189" t="s">
        <v>418</v>
      </c>
      <c r="B15" s="209">
        <v>404</v>
      </c>
      <c r="C15" s="210"/>
      <c r="D15" s="210">
        <v>102</v>
      </c>
      <c r="E15" s="210"/>
      <c r="F15" s="210"/>
      <c r="G15" s="211">
        <v>669</v>
      </c>
      <c r="H15" s="211"/>
      <c r="I15" s="211">
        <v>38</v>
      </c>
      <c r="J15" s="211"/>
      <c r="K15" s="159">
        <v>3736</v>
      </c>
      <c r="L15" s="159"/>
      <c r="M15" s="211">
        <v>513</v>
      </c>
      <c r="N15" s="211"/>
      <c r="O15" s="211">
        <v>157</v>
      </c>
      <c r="P15" s="211"/>
    </row>
    <row r="16" spans="1:17" ht="16.5" customHeight="1">
      <c r="A16" s="212" t="s">
        <v>419</v>
      </c>
      <c r="B16" s="213">
        <v>404</v>
      </c>
      <c r="C16" s="214"/>
      <c r="D16" s="214">
        <v>102</v>
      </c>
      <c r="E16" s="214"/>
      <c r="F16" s="214"/>
      <c r="G16" s="214">
        <v>669</v>
      </c>
      <c r="H16" s="214"/>
      <c r="I16" s="215">
        <v>38</v>
      </c>
      <c r="J16" s="215"/>
      <c r="K16" s="216">
        <v>3735</v>
      </c>
      <c r="L16" s="216"/>
      <c r="M16" s="215">
        <v>513</v>
      </c>
      <c r="N16" s="215"/>
      <c r="O16" s="214">
        <v>157</v>
      </c>
      <c r="P16" s="214"/>
    </row>
    <row r="17" spans="1:19" ht="29.25" customHeight="1">
      <c r="A17" s="3183" t="s">
        <v>409</v>
      </c>
      <c r="B17" s="3173" t="s">
        <v>420</v>
      </c>
      <c r="C17" s="3185"/>
      <c r="D17" s="3185"/>
      <c r="E17" s="3185"/>
      <c r="F17" s="3174"/>
      <c r="G17" s="3173" t="s">
        <v>421</v>
      </c>
      <c r="H17" s="3185"/>
      <c r="I17" s="3185"/>
      <c r="J17" s="3185"/>
      <c r="K17" s="3185"/>
      <c r="L17" s="3174"/>
      <c r="M17" s="3186" t="s">
        <v>422</v>
      </c>
      <c r="N17" s="3187"/>
      <c r="O17" s="3187"/>
      <c r="P17" s="3187"/>
      <c r="Q17" s="217"/>
    </row>
    <row r="18" spans="1:19" ht="39" customHeight="1">
      <c r="A18" s="3184"/>
      <c r="B18" s="3180" t="s">
        <v>423</v>
      </c>
      <c r="C18" s="3182"/>
      <c r="D18" s="3173" t="s">
        <v>424</v>
      </c>
      <c r="E18" s="3185"/>
      <c r="F18" s="3174"/>
      <c r="G18" s="3173" t="s">
        <v>425</v>
      </c>
      <c r="H18" s="3174"/>
      <c r="I18" s="3170" t="s">
        <v>426</v>
      </c>
      <c r="J18" s="3172"/>
      <c r="K18" s="3171"/>
      <c r="L18" s="218" t="s">
        <v>427</v>
      </c>
      <c r="M18" s="3188"/>
      <c r="N18" s="3189"/>
      <c r="O18" s="3189"/>
      <c r="P18" s="3189"/>
      <c r="Q18" s="217"/>
    </row>
    <row r="19" spans="1:19" ht="16.5" customHeight="1">
      <c r="A19" s="189" t="s">
        <v>418</v>
      </c>
      <c r="B19" s="220">
        <v>690</v>
      </c>
      <c r="C19" s="211"/>
      <c r="D19" s="211">
        <v>239</v>
      </c>
      <c r="E19" s="211"/>
      <c r="F19" s="211"/>
      <c r="G19" s="159">
        <v>1227</v>
      </c>
      <c r="H19" s="159"/>
      <c r="I19" s="211">
        <v>623</v>
      </c>
      <c r="J19" s="211"/>
      <c r="K19" s="211"/>
      <c r="L19" s="221">
        <v>1318</v>
      </c>
      <c r="M19" s="222">
        <v>9716</v>
      </c>
      <c r="N19" s="222"/>
      <c r="O19" s="222"/>
      <c r="P19" s="222"/>
      <c r="Q19" s="223"/>
    </row>
    <row r="20" spans="1:19" ht="16.5" customHeight="1" thickBot="1">
      <c r="A20" s="224" t="s">
        <v>419</v>
      </c>
      <c r="B20" s="225">
        <v>691</v>
      </c>
      <c r="C20" s="226"/>
      <c r="D20" s="226">
        <v>239</v>
      </c>
      <c r="E20" s="226"/>
      <c r="F20" s="226"/>
      <c r="G20" s="227">
        <v>1229</v>
      </c>
      <c r="H20" s="227"/>
      <c r="I20" s="226">
        <v>623</v>
      </c>
      <c r="J20" s="226"/>
      <c r="K20" s="226"/>
      <c r="L20" s="228">
        <v>1318</v>
      </c>
      <c r="M20" s="227">
        <v>9718</v>
      </c>
      <c r="N20" s="227"/>
      <c r="O20" s="227"/>
      <c r="P20" s="227"/>
      <c r="Q20" s="229"/>
    </row>
    <row r="21" spans="1:19" ht="24.9" customHeight="1"/>
    <row r="22" spans="1:19" ht="14">
      <c r="A22" s="180" t="s">
        <v>428</v>
      </c>
      <c r="B22" s="176"/>
      <c r="C22" s="176"/>
      <c r="D22" s="201"/>
      <c r="E22" s="201"/>
      <c r="F22" s="201"/>
      <c r="G22" s="201"/>
      <c r="H22" s="201"/>
      <c r="I22" s="201"/>
      <c r="J22" s="201"/>
      <c r="K22" s="201"/>
      <c r="L22" s="201"/>
      <c r="M22" s="201"/>
      <c r="N22" s="201"/>
      <c r="O22" s="201"/>
      <c r="P22" s="201"/>
      <c r="Q22" s="201"/>
      <c r="R22" s="199"/>
      <c r="S22" s="176"/>
    </row>
    <row r="23" spans="1:19" ht="13.5" thickBot="1">
      <c r="A23" s="182" t="s">
        <v>408</v>
      </c>
      <c r="B23" s="183"/>
      <c r="C23" s="183"/>
      <c r="D23" s="183"/>
      <c r="E23" s="183"/>
      <c r="F23" s="183"/>
      <c r="G23" s="183"/>
      <c r="H23" s="183"/>
      <c r="I23" s="183"/>
      <c r="J23" s="183"/>
      <c r="K23" s="183"/>
      <c r="L23" s="183"/>
      <c r="M23" s="183"/>
      <c r="N23" s="183"/>
      <c r="O23" s="183"/>
      <c r="P23" s="202" t="s">
        <v>397</v>
      </c>
      <c r="R23" s="176"/>
    </row>
    <row r="24" spans="1:19" ht="32.25" customHeight="1">
      <c r="A24" s="3195" t="s">
        <v>409</v>
      </c>
      <c r="B24" s="3196" t="s">
        <v>429</v>
      </c>
      <c r="C24" s="3197"/>
      <c r="D24" s="3197"/>
      <c r="E24" s="3197"/>
      <c r="F24" s="3197"/>
      <c r="G24" s="3197"/>
      <c r="H24" s="3197"/>
      <c r="I24" s="3196" t="s">
        <v>430</v>
      </c>
      <c r="J24" s="3197"/>
      <c r="K24" s="3197"/>
      <c r="L24" s="3198"/>
      <c r="M24" s="3199" t="s">
        <v>431</v>
      </c>
      <c r="N24" s="3204"/>
      <c r="O24" s="3199" t="s">
        <v>432</v>
      </c>
      <c r="P24" s="3200"/>
    </row>
    <row r="25" spans="1:19" ht="32.25" customHeight="1">
      <c r="A25" s="3167"/>
      <c r="B25" s="208" t="s">
        <v>433</v>
      </c>
      <c r="C25" s="3180" t="s">
        <v>434</v>
      </c>
      <c r="D25" s="3181"/>
      <c r="E25" s="3181"/>
      <c r="F25" s="3180" t="s">
        <v>435</v>
      </c>
      <c r="G25" s="3181"/>
      <c r="H25" s="3182"/>
      <c r="I25" s="3201" t="s">
        <v>436</v>
      </c>
      <c r="J25" s="3202"/>
      <c r="K25" s="3203"/>
      <c r="L25" s="231" t="s">
        <v>437</v>
      </c>
      <c r="M25" s="3201"/>
      <c r="N25" s="3203"/>
      <c r="O25" s="3201"/>
      <c r="P25" s="3202"/>
    </row>
    <row r="26" spans="1:19" ht="16.5" customHeight="1">
      <c r="A26" s="189" t="s">
        <v>418</v>
      </c>
      <c r="B26" s="207">
        <v>25.2</v>
      </c>
      <c r="C26" s="232">
        <v>346</v>
      </c>
      <c r="D26" s="232"/>
      <c r="E26" s="232"/>
      <c r="F26" s="232">
        <v>14</v>
      </c>
      <c r="G26" s="232"/>
      <c r="H26" s="232"/>
      <c r="I26" s="232">
        <v>1</v>
      </c>
      <c r="J26" s="232"/>
      <c r="K26" s="232"/>
      <c r="L26" s="219">
        <v>2.1</v>
      </c>
      <c r="M26" s="233">
        <v>30.8</v>
      </c>
      <c r="N26" s="233"/>
      <c r="O26" s="234">
        <v>302.39999999999998</v>
      </c>
      <c r="P26" s="234"/>
    </row>
    <row r="27" spans="1:19" ht="16.5" customHeight="1">
      <c r="A27" s="212" t="s">
        <v>419</v>
      </c>
      <c r="B27" s="235">
        <v>25.2</v>
      </c>
      <c r="C27" s="236">
        <v>346</v>
      </c>
      <c r="D27" s="236"/>
      <c r="E27" s="236"/>
      <c r="F27" s="236">
        <v>14</v>
      </c>
      <c r="G27" s="236"/>
      <c r="H27" s="236"/>
      <c r="I27" s="236">
        <v>1</v>
      </c>
      <c r="J27" s="236"/>
      <c r="K27" s="236"/>
      <c r="L27" s="237">
        <v>2.1</v>
      </c>
      <c r="M27" s="238">
        <v>30.8</v>
      </c>
      <c r="N27" s="238"/>
      <c r="O27" s="236">
        <v>302.39999999999998</v>
      </c>
      <c r="P27" s="236"/>
    </row>
    <row r="28" spans="1:19" ht="32.25" customHeight="1">
      <c r="A28" s="3195" t="s">
        <v>409</v>
      </c>
      <c r="B28" s="3173" t="s">
        <v>438</v>
      </c>
      <c r="C28" s="3185"/>
      <c r="D28" s="3185"/>
      <c r="E28" s="3185"/>
      <c r="F28" s="3185"/>
      <c r="G28" s="3185"/>
      <c r="H28" s="3174"/>
      <c r="I28" s="3180" t="s">
        <v>439</v>
      </c>
      <c r="J28" s="3181"/>
      <c r="K28" s="3181"/>
      <c r="L28" s="3181"/>
      <c r="M28" s="3181"/>
      <c r="N28" s="3181"/>
      <c r="O28" s="3182"/>
      <c r="P28" s="3188" t="s">
        <v>440</v>
      </c>
      <c r="Q28" s="189"/>
    </row>
    <row r="29" spans="1:19" ht="32.25" customHeight="1">
      <c r="A29" s="3167"/>
      <c r="B29" s="230" t="s">
        <v>441</v>
      </c>
      <c r="C29" s="3173" t="s">
        <v>442</v>
      </c>
      <c r="D29" s="3174"/>
      <c r="E29" s="3173" t="s">
        <v>443</v>
      </c>
      <c r="F29" s="3174"/>
      <c r="G29" s="3180" t="s">
        <v>444</v>
      </c>
      <c r="H29" s="3182"/>
      <c r="I29" s="3180" t="s">
        <v>445</v>
      </c>
      <c r="J29" s="3181"/>
      <c r="K29" s="3205" t="s">
        <v>446</v>
      </c>
      <c r="L29" s="3206"/>
      <c r="M29" s="218" t="s">
        <v>447</v>
      </c>
      <c r="N29" s="3180" t="s">
        <v>448</v>
      </c>
      <c r="O29" s="3182"/>
      <c r="P29" s="3201"/>
    </row>
    <row r="30" spans="1:19" ht="16.5" customHeight="1">
      <c r="A30" s="189" t="s">
        <v>418</v>
      </c>
      <c r="B30" s="239">
        <v>32</v>
      </c>
      <c r="C30" s="232">
        <v>87</v>
      </c>
      <c r="D30" s="232"/>
      <c r="E30" s="240">
        <v>63.2</v>
      </c>
      <c r="F30" s="240"/>
      <c r="G30" s="232">
        <v>603.4</v>
      </c>
      <c r="H30" s="232"/>
      <c r="I30" s="234">
        <v>71</v>
      </c>
      <c r="J30" s="234"/>
      <c r="K30" s="234">
        <v>189.2</v>
      </c>
      <c r="L30" s="234"/>
      <c r="M30" s="241">
        <v>0.9</v>
      </c>
      <c r="N30" s="242">
        <v>0.8</v>
      </c>
      <c r="O30" s="242"/>
      <c r="P30" s="243">
        <v>8.6</v>
      </c>
    </row>
    <row r="31" spans="1:19" ht="16.5" customHeight="1">
      <c r="A31" s="212" t="s">
        <v>419</v>
      </c>
      <c r="B31" s="244">
        <v>32</v>
      </c>
      <c r="C31" s="236">
        <v>87</v>
      </c>
      <c r="D31" s="236"/>
      <c r="E31" s="245">
        <v>63.2</v>
      </c>
      <c r="F31" s="245"/>
      <c r="G31" s="236">
        <v>603.4</v>
      </c>
      <c r="H31" s="236"/>
      <c r="I31" s="236">
        <v>72</v>
      </c>
      <c r="J31" s="236"/>
      <c r="K31" s="236">
        <v>189.2</v>
      </c>
      <c r="L31" s="236"/>
      <c r="M31" s="246">
        <v>0.9</v>
      </c>
      <c r="N31" s="238">
        <v>0.8</v>
      </c>
      <c r="O31" s="238"/>
      <c r="P31" s="247">
        <v>8.6</v>
      </c>
    </row>
    <row r="32" spans="1:19" ht="32.25" customHeight="1">
      <c r="A32" s="3195" t="s">
        <v>409</v>
      </c>
      <c r="B32" s="248" t="s">
        <v>449</v>
      </c>
      <c r="C32" s="189"/>
      <c r="D32" s="189"/>
      <c r="E32" s="189"/>
      <c r="F32" s="189"/>
      <c r="G32" s="189"/>
      <c r="H32" s="189"/>
      <c r="I32" s="189"/>
      <c r="J32" s="189"/>
      <c r="K32" s="189"/>
      <c r="L32" s="189"/>
      <c r="M32" s="217"/>
      <c r="N32" s="217"/>
      <c r="O32" s="217"/>
      <c r="P32" s="217"/>
    </row>
    <row r="33" spans="1:16" ht="32.25" customHeight="1">
      <c r="A33" s="3167"/>
      <c r="B33" s="208" t="s">
        <v>450</v>
      </c>
      <c r="C33" s="217"/>
      <c r="D33" s="217"/>
      <c r="E33" s="217"/>
      <c r="F33" s="217"/>
      <c r="G33" s="217"/>
      <c r="H33" s="217"/>
      <c r="I33" s="217"/>
      <c r="J33" s="217"/>
      <c r="K33" s="217"/>
      <c r="L33" s="249"/>
      <c r="M33" s="217"/>
      <c r="N33" s="217"/>
      <c r="O33" s="217"/>
      <c r="P33" s="217"/>
    </row>
    <row r="34" spans="1:16" ht="16.5" customHeight="1">
      <c r="A34" s="189" t="s">
        <v>418</v>
      </c>
      <c r="B34" s="250">
        <v>35</v>
      </c>
      <c r="C34" s="251"/>
      <c r="D34" s="251"/>
      <c r="E34" s="251"/>
      <c r="F34" s="251"/>
      <c r="G34" s="251"/>
      <c r="H34" s="251"/>
      <c r="I34" s="251"/>
      <c r="J34" s="251"/>
      <c r="K34" s="251"/>
      <c r="L34" s="219"/>
      <c r="M34" s="217"/>
      <c r="N34" s="217"/>
      <c r="O34" s="251"/>
      <c r="P34" s="251"/>
    </row>
    <row r="35" spans="1:16" ht="16.5" customHeight="1" thickBot="1">
      <c r="A35" s="224" t="s">
        <v>419</v>
      </c>
      <c r="B35" s="252">
        <v>35</v>
      </c>
      <c r="C35" s="253"/>
      <c r="D35" s="253"/>
      <c r="E35" s="253"/>
      <c r="F35" s="253"/>
      <c r="G35" s="253"/>
      <c r="H35" s="253"/>
      <c r="I35" s="253"/>
      <c r="J35" s="253"/>
      <c r="K35" s="253"/>
      <c r="L35" s="254"/>
      <c r="M35" s="255"/>
      <c r="N35" s="255"/>
      <c r="O35" s="253"/>
      <c r="P35" s="253"/>
    </row>
  </sheetData>
  <mergeCells count="48">
    <mergeCell ref="A32:A33"/>
    <mergeCell ref="A28:A29"/>
    <mergeCell ref="B28:H28"/>
    <mergeCell ref="I28:O28"/>
    <mergeCell ref="P28:P29"/>
    <mergeCell ref="C29:D29"/>
    <mergeCell ref="E29:F29"/>
    <mergeCell ref="G29:H29"/>
    <mergeCell ref="I29:J29"/>
    <mergeCell ref="K29:L29"/>
    <mergeCell ref="N29:O29"/>
    <mergeCell ref="I18:K18"/>
    <mergeCell ref="A24:A25"/>
    <mergeCell ref="B24:H24"/>
    <mergeCell ref="I24:L24"/>
    <mergeCell ref="O24:P25"/>
    <mergeCell ref="C25:E25"/>
    <mergeCell ref="F25:H25"/>
    <mergeCell ref="I25:K25"/>
    <mergeCell ref="M24:N25"/>
    <mergeCell ref="I14:J14"/>
    <mergeCell ref="K14:L14"/>
    <mergeCell ref="M14:N14"/>
    <mergeCell ref="O14:P14"/>
    <mergeCell ref="A17:A18"/>
    <mergeCell ref="B17:F17"/>
    <mergeCell ref="G17:L17"/>
    <mergeCell ref="M17:P18"/>
    <mergeCell ref="B18:C18"/>
    <mergeCell ref="D18:F18"/>
    <mergeCell ref="A13:A14"/>
    <mergeCell ref="G13:L13"/>
    <mergeCell ref="B14:C14"/>
    <mergeCell ref="D14:F14"/>
    <mergeCell ref="G14:H14"/>
    <mergeCell ref="G18:H18"/>
    <mergeCell ref="B7:C7"/>
    <mergeCell ref="D7:G7"/>
    <mergeCell ref="H7:I7"/>
    <mergeCell ref="J7:L7"/>
    <mergeCell ref="M7:P7"/>
    <mergeCell ref="A2:B2"/>
    <mergeCell ref="A4:A5"/>
    <mergeCell ref="B4:C5"/>
    <mergeCell ref="D4:G5"/>
    <mergeCell ref="M4:P5"/>
    <mergeCell ref="H5:I5"/>
    <mergeCell ref="J5:L5"/>
  </mergeCells>
  <phoneticPr fontId="3"/>
  <pageMargins left="0.78740157480314965" right="0.59055118110236227" top="0.98425196850393704" bottom="0.98425196850393704" header="0.31496062992125984" footer="0.31496062992125984"/>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80373-C3C5-4998-A619-7210605373A6}">
  <dimension ref="A1:I29"/>
  <sheetViews>
    <sheetView view="pageBreakPreview" zoomScaleNormal="100" workbookViewId="0"/>
  </sheetViews>
  <sheetFormatPr defaultColWidth="8.90625" defaultRowHeight="13"/>
  <cols>
    <col min="1" max="1" width="22.6328125" style="21" customWidth="1"/>
    <col min="2" max="7" width="9.08984375" style="21" customWidth="1"/>
    <col min="8" max="9" width="8" style="21" customWidth="1"/>
    <col min="10" max="16384" width="8.90625" style="21"/>
  </cols>
  <sheetData>
    <row r="1" spans="1:9" ht="19">
      <c r="A1" s="29" t="s">
        <v>3772</v>
      </c>
      <c r="B1" s="35"/>
      <c r="C1" s="13"/>
      <c r="D1" s="13"/>
      <c r="E1" s="13"/>
      <c r="F1" s="13"/>
      <c r="G1" s="13"/>
      <c r="H1" s="13"/>
    </row>
    <row r="2" spans="1:9" ht="13.5" thickBot="1">
      <c r="A2" s="121" t="s">
        <v>3773</v>
      </c>
      <c r="B2" s="121"/>
      <c r="C2" s="121"/>
      <c r="D2" s="121"/>
      <c r="E2" s="121"/>
      <c r="F2" s="121"/>
      <c r="G2" s="27" t="s">
        <v>3774</v>
      </c>
    </row>
    <row r="3" spans="1:9" ht="15.9" customHeight="1">
      <c r="A3" s="3126" t="s">
        <v>409</v>
      </c>
      <c r="B3" s="3100" t="s">
        <v>3775</v>
      </c>
      <c r="C3" s="3097"/>
      <c r="D3" s="3097"/>
      <c r="E3" s="3098"/>
      <c r="F3" s="3131" t="s">
        <v>3776</v>
      </c>
      <c r="G3" s="3132" t="s">
        <v>3777</v>
      </c>
      <c r="H3" s="1443"/>
    </row>
    <row r="4" spans="1:9" ht="15.9" customHeight="1">
      <c r="A4" s="3450"/>
      <c r="B4" s="3212" t="s">
        <v>16</v>
      </c>
      <c r="C4" s="3153" t="s">
        <v>3778</v>
      </c>
      <c r="D4" s="3154"/>
      <c r="E4" s="3860" t="s">
        <v>3779</v>
      </c>
      <c r="F4" s="3455"/>
      <c r="G4" s="3219"/>
      <c r="H4" s="1443"/>
    </row>
    <row r="5" spans="1:9" ht="15.9" customHeight="1">
      <c r="A5" s="3128"/>
      <c r="B5" s="3213"/>
      <c r="C5" s="282" t="s">
        <v>3775</v>
      </c>
      <c r="D5" s="155" t="s">
        <v>3780</v>
      </c>
      <c r="E5" s="3456"/>
      <c r="F5" s="3456"/>
      <c r="G5" s="3216"/>
      <c r="H5" s="1443"/>
    </row>
    <row r="6" spans="1:9" ht="20.149999999999999" customHeight="1">
      <c r="A6" s="927" t="s">
        <v>3492</v>
      </c>
      <c r="B6" s="1702">
        <v>83</v>
      </c>
      <c r="C6" s="27">
        <v>72</v>
      </c>
      <c r="D6" s="27" t="s">
        <v>717</v>
      </c>
      <c r="E6" s="27">
        <v>11</v>
      </c>
      <c r="F6" s="912">
        <v>454</v>
      </c>
      <c r="G6" s="912">
        <v>675</v>
      </c>
      <c r="H6" s="1780"/>
    </row>
    <row r="7" spans="1:9" ht="20.149999999999999" customHeight="1">
      <c r="A7" s="1781" t="s">
        <v>3630</v>
      </c>
      <c r="B7" s="1702">
        <v>81</v>
      </c>
      <c r="C7" s="27">
        <v>72</v>
      </c>
      <c r="D7" s="27" t="s">
        <v>717</v>
      </c>
      <c r="E7" s="27">
        <v>9</v>
      </c>
      <c r="F7" s="912">
        <v>387</v>
      </c>
      <c r="G7" s="912">
        <v>672</v>
      </c>
      <c r="H7" s="1780"/>
    </row>
    <row r="8" spans="1:9" ht="20.149999999999999" customHeight="1">
      <c r="A8" s="1781" t="s">
        <v>3631</v>
      </c>
      <c r="B8" s="1702">
        <v>81</v>
      </c>
      <c r="C8" s="27">
        <v>72</v>
      </c>
      <c r="D8" s="27" t="s">
        <v>717</v>
      </c>
      <c r="E8" s="27">
        <v>9</v>
      </c>
      <c r="F8" s="912">
        <v>375</v>
      </c>
      <c r="G8" s="912">
        <v>660</v>
      </c>
      <c r="H8" s="1780"/>
    </row>
    <row r="9" spans="1:9" ht="20.149999999999999" customHeight="1">
      <c r="A9" s="1781" t="s">
        <v>3648</v>
      </c>
      <c r="B9" s="1702">
        <v>81</v>
      </c>
      <c r="C9" s="27">
        <v>72</v>
      </c>
      <c r="D9" s="27" t="s">
        <v>717</v>
      </c>
      <c r="E9" s="27">
        <v>9</v>
      </c>
      <c r="F9" s="912">
        <v>343</v>
      </c>
      <c r="G9" s="912">
        <v>653</v>
      </c>
      <c r="H9" s="1780"/>
    </row>
    <row r="10" spans="1:9" ht="20.149999999999999" customHeight="1" thickBot="1">
      <c r="A10" s="1782" t="s">
        <v>3561</v>
      </c>
      <c r="B10" s="1467">
        <v>81</v>
      </c>
      <c r="C10" s="1452">
        <v>72</v>
      </c>
      <c r="D10" s="1452" t="s">
        <v>345</v>
      </c>
      <c r="E10" s="1452">
        <v>9</v>
      </c>
      <c r="F10" s="915">
        <v>341</v>
      </c>
      <c r="G10" s="915">
        <v>653</v>
      </c>
      <c r="H10" s="1783"/>
    </row>
    <row r="11" spans="1:9">
      <c r="A11" s="52" t="s">
        <v>3781</v>
      </c>
      <c r="B11" s="35"/>
      <c r="C11" s="35"/>
      <c r="D11" s="35"/>
      <c r="E11" s="35"/>
      <c r="F11" s="35"/>
      <c r="G11" s="35"/>
      <c r="H11" s="5"/>
    </row>
    <row r="12" spans="1:9">
      <c r="A12" s="52" t="s">
        <v>3782</v>
      </c>
      <c r="B12" s="35"/>
      <c r="C12" s="35"/>
      <c r="D12" s="35"/>
      <c r="E12" s="35"/>
      <c r="F12" s="35"/>
      <c r="G12" s="35"/>
      <c r="H12" s="5"/>
    </row>
    <row r="13" spans="1:9">
      <c r="A13" s="5"/>
      <c r="B13" s="5"/>
      <c r="C13" s="5"/>
      <c r="D13" s="5"/>
      <c r="E13" s="5"/>
      <c r="F13" s="5"/>
      <c r="G13" s="5"/>
      <c r="H13" s="5"/>
    </row>
    <row r="14" spans="1:9">
      <c r="B14" s="5"/>
      <c r="C14" s="5"/>
      <c r="D14" s="5"/>
      <c r="E14" s="5"/>
      <c r="F14" s="5"/>
      <c r="G14" s="5"/>
      <c r="H14" s="5"/>
      <c r="I14" s="5"/>
    </row>
    <row r="15" spans="1:9" ht="20.149999999999999" customHeight="1">
      <c r="A15" s="5"/>
      <c r="B15" s="161"/>
      <c r="C15" s="161"/>
      <c r="D15" s="161"/>
      <c r="E15" s="161"/>
      <c r="F15" s="161"/>
      <c r="G15" s="161"/>
      <c r="H15" s="161"/>
      <c r="I15" s="161"/>
    </row>
    <row r="16" spans="1:9" ht="19">
      <c r="A16" s="29" t="s">
        <v>3783</v>
      </c>
      <c r="B16" s="29"/>
      <c r="C16" s="5"/>
      <c r="D16" s="1727"/>
      <c r="E16" s="5"/>
    </row>
    <row r="17" spans="1:9" ht="17.25" customHeight="1" thickBot="1">
      <c r="A17" s="39" t="s">
        <v>3784</v>
      </c>
      <c r="B17" s="39"/>
      <c r="C17" s="39"/>
      <c r="D17" s="141"/>
      <c r="E17" s="141"/>
      <c r="F17" s="141"/>
      <c r="G17" s="18" t="s">
        <v>3785</v>
      </c>
      <c r="H17" s="5"/>
    </row>
    <row r="18" spans="1:9" ht="22.5" customHeight="1">
      <c r="A18" s="354" t="s">
        <v>3786</v>
      </c>
      <c r="B18" s="3100" t="s">
        <v>3787</v>
      </c>
      <c r="C18" s="3097"/>
      <c r="D18" s="3098"/>
      <c r="E18" s="3100" t="s">
        <v>3788</v>
      </c>
      <c r="F18" s="3097"/>
      <c r="G18" s="3097"/>
      <c r="H18" s="5"/>
      <c r="I18" s="5"/>
    </row>
    <row r="19" spans="1:9" ht="20.149999999999999" customHeight="1">
      <c r="A19" s="927" t="s">
        <v>3789</v>
      </c>
      <c r="B19" s="156"/>
      <c r="C19" s="157">
        <v>9348</v>
      </c>
      <c r="D19" s="1784">
        <v>-4572</v>
      </c>
      <c r="E19" s="157"/>
      <c r="F19" s="157">
        <v>38786</v>
      </c>
      <c r="G19" s="1785">
        <v>408</v>
      </c>
      <c r="H19" s="938"/>
      <c r="I19" s="938"/>
    </row>
    <row r="20" spans="1:9" ht="20.149999999999999" customHeight="1">
      <c r="A20" s="1781" t="s">
        <v>3790</v>
      </c>
      <c r="B20" s="156"/>
      <c r="C20" s="1786">
        <v>8751</v>
      </c>
      <c r="D20" s="1784">
        <v>-4207</v>
      </c>
      <c r="E20" s="157"/>
      <c r="F20" s="157">
        <v>35899</v>
      </c>
      <c r="G20" s="1785">
        <v>365</v>
      </c>
      <c r="H20" s="938"/>
      <c r="I20" s="938"/>
    </row>
    <row r="21" spans="1:9" ht="20.149999999999999" customHeight="1">
      <c r="A21" s="1781" t="s">
        <v>3791</v>
      </c>
      <c r="B21" s="156"/>
      <c r="C21" s="1786">
        <v>8062</v>
      </c>
      <c r="D21" s="1784">
        <v>-3682</v>
      </c>
      <c r="E21" s="157"/>
      <c r="F21" s="157">
        <v>31957</v>
      </c>
      <c r="G21" s="1785">
        <v>308</v>
      </c>
      <c r="H21" s="938"/>
      <c r="I21" s="938"/>
    </row>
    <row r="22" spans="1:9" ht="20.149999999999999" customHeight="1">
      <c r="A22" s="1781" t="s">
        <v>3632</v>
      </c>
      <c r="B22" s="129"/>
      <c r="C22" s="1499" t="s">
        <v>345</v>
      </c>
      <c r="D22" s="1787" t="s">
        <v>345</v>
      </c>
      <c r="E22" s="130"/>
      <c r="F22" s="130" t="s">
        <v>345</v>
      </c>
      <c r="G22" s="1788" t="s">
        <v>345</v>
      </c>
      <c r="H22" s="938"/>
      <c r="I22" s="938"/>
    </row>
    <row r="23" spans="1:9" ht="20.149999999999999" customHeight="1" thickBot="1">
      <c r="A23" s="1782" t="s">
        <v>3792</v>
      </c>
      <c r="B23" s="138"/>
      <c r="C23" s="138" t="s">
        <v>345</v>
      </c>
      <c r="D23" s="1789" t="s">
        <v>345</v>
      </c>
      <c r="E23" s="138"/>
      <c r="F23" s="138" t="s">
        <v>345</v>
      </c>
      <c r="G23" s="1790" t="s">
        <v>345</v>
      </c>
      <c r="H23" s="938"/>
      <c r="I23" s="938"/>
    </row>
    <row r="24" spans="1:9">
      <c r="A24" s="52" t="s">
        <v>3793</v>
      </c>
      <c r="B24" s="5"/>
      <c r="C24" s="5"/>
      <c r="D24" s="5"/>
      <c r="E24" s="5"/>
      <c r="F24" s="36"/>
      <c r="G24" s="36"/>
    </row>
    <row r="25" spans="1:9" ht="13.5" customHeight="1">
      <c r="A25" s="52" t="s">
        <v>3794</v>
      </c>
      <c r="B25" s="3339"/>
      <c r="C25" s="3339"/>
      <c r="D25" s="3339"/>
      <c r="E25" s="3339"/>
      <c r="F25" s="3339"/>
      <c r="G25" s="3339"/>
      <c r="H25" s="161"/>
      <c r="I25" s="161"/>
    </row>
    <row r="26" spans="1:9" ht="11.4" customHeight="1">
      <c r="A26" s="5" t="s">
        <v>3795</v>
      </c>
      <c r="B26" s="161"/>
      <c r="C26" s="161"/>
      <c r="D26" s="161"/>
      <c r="E26" s="161"/>
      <c r="F26" s="161"/>
      <c r="G26" s="161"/>
      <c r="H26" s="161"/>
      <c r="I26" s="161"/>
    </row>
    <row r="27" spans="1:9" ht="20.149999999999999" customHeight="1">
      <c r="A27" s="5"/>
      <c r="B27" s="161"/>
      <c r="C27" s="161"/>
      <c r="D27" s="161"/>
      <c r="E27" s="161"/>
      <c r="F27" s="161"/>
      <c r="G27" s="161"/>
      <c r="H27" s="938"/>
      <c r="I27" s="938"/>
    </row>
    <row r="28" spans="1:9" ht="20.149999999999999" customHeight="1">
      <c r="A28" s="263"/>
      <c r="B28" s="938"/>
      <c r="C28" s="938"/>
      <c r="D28" s="938"/>
      <c r="E28" s="938"/>
      <c r="F28" s="938"/>
      <c r="G28" s="938"/>
      <c r="H28" s="938"/>
      <c r="I28" s="938"/>
    </row>
    <row r="29" spans="1:9">
      <c r="A29" s="5"/>
    </row>
  </sheetData>
  <mergeCells count="11">
    <mergeCell ref="B18:D18"/>
    <mergeCell ref="E18:G18"/>
    <mergeCell ref="B25:D25"/>
    <mergeCell ref="E25:G25"/>
    <mergeCell ref="A3:A5"/>
    <mergeCell ref="B3:E3"/>
    <mergeCell ref="F3:F5"/>
    <mergeCell ref="G3:G5"/>
    <mergeCell ref="B4:B5"/>
    <mergeCell ref="C4:D4"/>
    <mergeCell ref="E4:E5"/>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C45A4-C23E-4CE2-8CCA-37CCE73A6D97}">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97675-C666-4856-9935-EDCFFE3931F2}">
  <sheetPr>
    <pageSetUpPr fitToPage="1"/>
  </sheetPr>
  <dimension ref="A1:Q105"/>
  <sheetViews>
    <sheetView view="pageBreakPreview" zoomScaleNormal="100" zoomScaleSheetLayoutView="100" workbookViewId="0"/>
  </sheetViews>
  <sheetFormatPr defaultColWidth="9" defaultRowHeight="12"/>
  <cols>
    <col min="1" max="1" width="5.1796875" style="59" customWidth="1"/>
    <col min="2" max="2" width="32.08984375" style="59" customWidth="1"/>
    <col min="3" max="3" width="8.54296875" style="59" customWidth="1"/>
    <col min="4" max="4" width="13.36328125" style="59" customWidth="1"/>
    <col min="5" max="5" width="17" style="59" customWidth="1"/>
    <col min="6" max="6" width="11.6328125" style="59" customWidth="1"/>
    <col min="7" max="8" width="9" style="59"/>
    <col min="9" max="9" width="5.1796875" style="59" customWidth="1"/>
    <col min="10" max="10" width="32.08984375" style="59" customWidth="1"/>
    <col min="11" max="11" width="9" style="59"/>
    <col min="12" max="12" width="13.36328125" style="59" customWidth="1"/>
    <col min="13" max="13" width="17" style="59" customWidth="1"/>
    <col min="14" max="14" width="10.6328125" style="59" customWidth="1"/>
    <col min="15" max="16384" width="9" style="59"/>
  </cols>
  <sheetData>
    <row r="1" spans="1:17" ht="21" customHeight="1">
      <c r="A1" s="56" t="s">
        <v>3796</v>
      </c>
      <c r="C1" s="1428"/>
      <c r="E1" s="56"/>
      <c r="I1" s="56"/>
      <c r="K1" s="1428"/>
      <c r="M1" s="56"/>
    </row>
    <row r="2" spans="1:17" ht="21" customHeight="1">
      <c r="A2" s="56" t="s">
        <v>3797</v>
      </c>
      <c r="B2" s="847"/>
      <c r="C2" s="1428"/>
      <c r="D2" s="1428"/>
      <c r="E2" s="56"/>
      <c r="I2" s="56"/>
      <c r="J2" s="847"/>
      <c r="K2" s="1428"/>
      <c r="L2" s="1428"/>
      <c r="M2" s="56"/>
    </row>
    <row r="3" spans="1:17" ht="21" customHeight="1">
      <c r="A3" s="56"/>
      <c r="B3" s="847"/>
      <c r="C3" s="1428"/>
      <c r="D3" s="1428"/>
      <c r="E3" s="56"/>
      <c r="I3" s="56" t="s">
        <v>3798</v>
      </c>
      <c r="J3" s="847"/>
      <c r="K3" s="1428"/>
      <c r="L3" s="1428"/>
      <c r="M3" s="56"/>
    </row>
    <row r="4" spans="1:17" ht="14.25" customHeight="1">
      <c r="F4" s="60"/>
    </row>
    <row r="5" spans="1:17" ht="14.25" customHeight="1" thickBot="1">
      <c r="A5" s="59" t="s">
        <v>3799</v>
      </c>
      <c r="F5" s="299"/>
      <c r="I5" s="342"/>
      <c r="J5" s="342"/>
      <c r="K5" s="342"/>
      <c r="L5" s="342"/>
      <c r="M5" s="342"/>
      <c r="N5" s="60" t="s">
        <v>3800</v>
      </c>
    </row>
    <row r="6" spans="1:17" ht="18" customHeight="1">
      <c r="A6" s="3233" t="s">
        <v>3801</v>
      </c>
      <c r="B6" s="3715"/>
      <c r="C6" s="3292" t="s">
        <v>3802</v>
      </c>
      <c r="D6" s="3775" t="s">
        <v>3432</v>
      </c>
      <c r="E6" s="3293" t="s">
        <v>3803</v>
      </c>
      <c r="F6" s="3861" t="s">
        <v>3804</v>
      </c>
      <c r="I6" s="3232" t="s">
        <v>3801</v>
      </c>
      <c r="J6" s="3715"/>
      <c r="K6" s="3292" t="s">
        <v>3802</v>
      </c>
      <c r="L6" s="3775" t="s">
        <v>3432</v>
      </c>
      <c r="M6" s="3293" t="s">
        <v>3803</v>
      </c>
      <c r="N6" s="3861" t="s">
        <v>3804</v>
      </c>
    </row>
    <row r="7" spans="1:17" ht="18" customHeight="1">
      <c r="A7" s="3716"/>
      <c r="B7" s="3285"/>
      <c r="C7" s="3276"/>
      <c r="D7" s="3213"/>
      <c r="E7" s="3286"/>
      <c r="F7" s="3862"/>
      <c r="I7" s="3313"/>
      <c r="J7" s="3285"/>
      <c r="K7" s="3276"/>
      <c r="L7" s="3213"/>
      <c r="M7" s="3286"/>
      <c r="N7" s="3862"/>
    </row>
    <row r="8" spans="1:17" ht="5.15" customHeight="1">
      <c r="A8" s="54"/>
      <c r="B8" s="1018"/>
      <c r="C8" s="99"/>
      <c r="D8" s="99"/>
      <c r="E8" s="54"/>
      <c r="F8" s="845"/>
      <c r="K8" s="961"/>
      <c r="L8" s="419"/>
      <c r="M8" s="443"/>
      <c r="N8" s="419"/>
    </row>
    <row r="9" spans="1:17" s="306" customFormat="1" ht="18" customHeight="1">
      <c r="A9" s="1791"/>
      <c r="B9" s="842" t="s">
        <v>3805</v>
      </c>
      <c r="C9" s="942">
        <v>4180</v>
      </c>
      <c r="D9" s="942">
        <v>36744</v>
      </c>
      <c r="E9" s="942">
        <v>1481544</v>
      </c>
      <c r="F9" s="942" t="s">
        <v>345</v>
      </c>
      <c r="I9" s="739" t="s">
        <v>484</v>
      </c>
      <c r="J9" s="694" t="s">
        <v>3806</v>
      </c>
      <c r="K9" s="426">
        <v>391</v>
      </c>
      <c r="L9" s="426">
        <v>1713</v>
      </c>
      <c r="M9" s="942">
        <v>27251</v>
      </c>
      <c r="N9" s="426">
        <v>65676</v>
      </c>
      <c r="O9" s="486"/>
      <c r="P9" s="486"/>
      <c r="Q9" s="486"/>
    </row>
    <row r="10" spans="1:17" s="306" customFormat="1" ht="18" customHeight="1">
      <c r="A10" s="1791"/>
      <c r="B10" s="842" t="s">
        <v>3807</v>
      </c>
      <c r="C10" s="942">
        <v>1217</v>
      </c>
      <c r="D10" s="942">
        <v>11516</v>
      </c>
      <c r="E10" s="942">
        <v>981964</v>
      </c>
      <c r="F10" s="942" t="s">
        <v>717</v>
      </c>
      <c r="I10" s="61" t="s">
        <v>3808</v>
      </c>
      <c r="J10" s="692" t="s">
        <v>3809</v>
      </c>
      <c r="K10" s="419">
        <v>45</v>
      </c>
      <c r="L10" s="419">
        <v>199</v>
      </c>
      <c r="M10" s="443">
        <v>2746</v>
      </c>
      <c r="N10" s="419">
        <v>3832</v>
      </c>
      <c r="O10" s="59"/>
      <c r="P10" s="59"/>
      <c r="Q10" s="59"/>
    </row>
    <row r="11" spans="1:17" s="306" customFormat="1" ht="18" customHeight="1">
      <c r="A11" s="1791"/>
      <c r="B11" s="842" t="s">
        <v>3810</v>
      </c>
      <c r="C11" s="942">
        <v>2963</v>
      </c>
      <c r="D11" s="942">
        <v>25228</v>
      </c>
      <c r="E11" s="942">
        <v>499580</v>
      </c>
      <c r="F11" s="942">
        <v>567972</v>
      </c>
      <c r="I11" s="61" t="s">
        <v>3811</v>
      </c>
      <c r="J11" s="692" t="s">
        <v>3812</v>
      </c>
      <c r="K11" s="419">
        <v>55</v>
      </c>
      <c r="L11" s="419">
        <v>258</v>
      </c>
      <c r="M11" s="443">
        <v>3701</v>
      </c>
      <c r="N11" s="419">
        <v>11690</v>
      </c>
      <c r="O11" s="59"/>
      <c r="P11" s="59"/>
      <c r="Q11" s="59"/>
    </row>
    <row r="12" spans="1:17" s="306" customFormat="1" ht="9.9" customHeight="1">
      <c r="A12" s="1791"/>
      <c r="B12" s="1792"/>
      <c r="C12" s="942"/>
      <c r="D12" s="942"/>
      <c r="E12" s="942"/>
      <c r="F12" s="942"/>
      <c r="I12" s="61" t="s">
        <v>3813</v>
      </c>
      <c r="J12" s="692" t="s">
        <v>3814</v>
      </c>
      <c r="K12" s="419">
        <v>196</v>
      </c>
      <c r="L12" s="419">
        <v>780</v>
      </c>
      <c r="M12" s="443">
        <v>14169</v>
      </c>
      <c r="N12" s="419">
        <v>28701</v>
      </c>
      <c r="O12" s="59"/>
      <c r="P12" s="59"/>
      <c r="Q12" s="59"/>
    </row>
    <row r="13" spans="1:17" ht="15.9" customHeight="1">
      <c r="A13" s="739" t="s">
        <v>2805</v>
      </c>
      <c r="B13" s="842" t="s">
        <v>3815</v>
      </c>
      <c r="C13" s="942">
        <v>6</v>
      </c>
      <c r="D13" s="942">
        <v>46</v>
      </c>
      <c r="E13" s="942">
        <v>4748</v>
      </c>
      <c r="F13" s="942" t="s">
        <v>717</v>
      </c>
      <c r="I13" s="61" t="s">
        <v>3816</v>
      </c>
      <c r="J13" s="692" t="s">
        <v>3817</v>
      </c>
      <c r="K13" s="419">
        <v>23</v>
      </c>
      <c r="L13" s="419">
        <v>91</v>
      </c>
      <c r="M13" s="443">
        <v>1409</v>
      </c>
      <c r="N13" s="419">
        <v>5128</v>
      </c>
      <c r="O13" s="486"/>
      <c r="P13" s="486"/>
      <c r="Q13" s="486"/>
    </row>
    <row r="14" spans="1:17" ht="15.9" customHeight="1">
      <c r="A14" s="61" t="s">
        <v>3818</v>
      </c>
      <c r="B14" s="74" t="s">
        <v>3819</v>
      </c>
      <c r="C14" s="1793" t="s">
        <v>345</v>
      </c>
      <c r="D14" s="1793" t="s">
        <v>345</v>
      </c>
      <c r="E14" s="443" t="s">
        <v>345</v>
      </c>
      <c r="F14" s="443" t="s">
        <v>345</v>
      </c>
      <c r="I14" s="61" t="s">
        <v>3820</v>
      </c>
      <c r="J14" s="692" t="s">
        <v>3821</v>
      </c>
      <c r="K14" s="419">
        <v>72</v>
      </c>
      <c r="L14" s="419">
        <v>385</v>
      </c>
      <c r="M14" s="443">
        <v>5225</v>
      </c>
      <c r="N14" s="419">
        <v>16325</v>
      </c>
    </row>
    <row r="15" spans="1:17" ht="9.9" customHeight="1">
      <c r="A15" s="61"/>
      <c r="B15" s="74"/>
      <c r="C15" s="443"/>
      <c r="D15" s="443"/>
      <c r="E15" s="443"/>
      <c r="F15" s="443"/>
      <c r="I15" s="61"/>
      <c r="J15" s="74"/>
      <c r="K15" s="419"/>
      <c r="L15" s="419"/>
      <c r="M15" s="443"/>
      <c r="N15" s="419"/>
    </row>
    <row r="16" spans="1:17" ht="15.9" customHeight="1">
      <c r="A16" s="739" t="s">
        <v>2807</v>
      </c>
      <c r="B16" s="842" t="s">
        <v>3822</v>
      </c>
      <c r="C16" s="942">
        <v>105</v>
      </c>
      <c r="D16" s="942">
        <v>1631</v>
      </c>
      <c r="E16" s="942">
        <v>85925</v>
      </c>
      <c r="F16" s="942" t="s">
        <v>717</v>
      </c>
      <c r="I16" s="739" t="s">
        <v>2819</v>
      </c>
      <c r="J16" s="694" t="s">
        <v>3823</v>
      </c>
      <c r="K16" s="426">
        <v>700</v>
      </c>
      <c r="L16" s="426">
        <v>10474</v>
      </c>
      <c r="M16" s="942">
        <v>150247</v>
      </c>
      <c r="N16" s="426">
        <v>179905</v>
      </c>
    </row>
    <row r="17" spans="1:17" ht="15.9" customHeight="1">
      <c r="A17" s="61" t="s">
        <v>3824</v>
      </c>
      <c r="B17" s="74" t="s">
        <v>3825</v>
      </c>
      <c r="C17" s="443">
        <v>24</v>
      </c>
      <c r="D17" s="443">
        <v>244</v>
      </c>
      <c r="E17" s="443" t="s">
        <v>3168</v>
      </c>
      <c r="F17" s="443" t="s">
        <v>717</v>
      </c>
      <c r="I17" s="61" t="s">
        <v>3826</v>
      </c>
      <c r="J17" s="692" t="s">
        <v>3827</v>
      </c>
      <c r="K17" s="419">
        <v>92</v>
      </c>
      <c r="L17" s="419">
        <v>4888</v>
      </c>
      <c r="M17" s="443">
        <v>103741</v>
      </c>
      <c r="N17" s="419">
        <v>111364</v>
      </c>
    </row>
    <row r="18" spans="1:17" ht="15.9" customHeight="1">
      <c r="A18" s="61" t="s">
        <v>3828</v>
      </c>
      <c r="B18" s="74" t="s">
        <v>3829</v>
      </c>
      <c r="C18" s="443">
        <v>61</v>
      </c>
      <c r="D18" s="443">
        <v>1242</v>
      </c>
      <c r="E18" s="443">
        <v>59132</v>
      </c>
      <c r="F18" s="443" t="s">
        <v>717</v>
      </c>
      <c r="I18" s="61" t="s">
        <v>3830</v>
      </c>
      <c r="J18" s="692" t="s">
        <v>3831</v>
      </c>
      <c r="K18" s="419">
        <v>34</v>
      </c>
      <c r="L18" s="419">
        <v>137</v>
      </c>
      <c r="M18" s="443">
        <v>1339</v>
      </c>
      <c r="N18" s="419">
        <v>2026</v>
      </c>
    </row>
    <row r="19" spans="1:17" ht="15.9" customHeight="1">
      <c r="A19" s="61" t="s">
        <v>3832</v>
      </c>
      <c r="B19" s="74" t="s">
        <v>3833</v>
      </c>
      <c r="C19" s="443">
        <v>20</v>
      </c>
      <c r="D19" s="443">
        <v>145</v>
      </c>
      <c r="E19" s="443" t="s">
        <v>3168</v>
      </c>
      <c r="F19" s="443" t="s">
        <v>717</v>
      </c>
      <c r="I19" s="61" t="s">
        <v>3834</v>
      </c>
      <c r="J19" s="692" t="s">
        <v>3835</v>
      </c>
      <c r="K19" s="419">
        <v>17</v>
      </c>
      <c r="L19" s="419">
        <v>91</v>
      </c>
      <c r="M19" s="443">
        <v>994</v>
      </c>
      <c r="N19" s="419">
        <v>547</v>
      </c>
    </row>
    <row r="20" spans="1:17" ht="9.9" customHeight="1">
      <c r="A20" s="61"/>
      <c r="B20" s="74"/>
      <c r="C20" s="443"/>
      <c r="D20" s="443"/>
      <c r="E20" s="443"/>
      <c r="F20" s="443"/>
      <c r="I20" s="61" t="s">
        <v>3836</v>
      </c>
      <c r="J20" s="692" t="s">
        <v>3837</v>
      </c>
      <c r="K20" s="419">
        <v>14</v>
      </c>
      <c r="L20" s="419">
        <v>53</v>
      </c>
      <c r="M20" s="443">
        <v>574</v>
      </c>
      <c r="N20" s="419">
        <v>415</v>
      </c>
      <c r="O20" s="486"/>
      <c r="P20" s="486"/>
      <c r="Q20" s="486"/>
    </row>
    <row r="21" spans="1:17" ht="15.9" customHeight="1">
      <c r="A21" s="739" t="s">
        <v>2809</v>
      </c>
      <c r="B21" s="842" t="s">
        <v>3838</v>
      </c>
      <c r="C21" s="942">
        <v>182</v>
      </c>
      <c r="D21" s="942">
        <v>2296</v>
      </c>
      <c r="E21" s="942">
        <v>209336</v>
      </c>
      <c r="F21" s="942" t="s">
        <v>717</v>
      </c>
      <c r="I21" s="61" t="s">
        <v>3839</v>
      </c>
      <c r="J21" s="692" t="s">
        <v>3840</v>
      </c>
      <c r="K21" s="419">
        <v>65</v>
      </c>
      <c r="L21" s="419">
        <v>215</v>
      </c>
      <c r="M21" s="443">
        <v>2064</v>
      </c>
      <c r="N21" s="419">
        <v>3570</v>
      </c>
    </row>
    <row r="22" spans="1:17" ht="15.9" customHeight="1">
      <c r="A22" s="61" t="s">
        <v>3841</v>
      </c>
      <c r="B22" s="74" t="s">
        <v>3842</v>
      </c>
      <c r="C22" s="443">
        <v>74</v>
      </c>
      <c r="D22" s="443">
        <v>963</v>
      </c>
      <c r="E22" s="443">
        <v>76610</v>
      </c>
      <c r="F22" s="443" t="s">
        <v>717</v>
      </c>
      <c r="I22" s="61" t="s">
        <v>3843</v>
      </c>
      <c r="J22" s="692" t="s">
        <v>3844</v>
      </c>
      <c r="K22" s="419">
        <v>168</v>
      </c>
      <c r="L22" s="419">
        <v>1034</v>
      </c>
      <c r="M22" s="443">
        <v>6060</v>
      </c>
      <c r="N22" s="419">
        <v>12132</v>
      </c>
    </row>
    <row r="23" spans="1:17" ht="15.9" customHeight="1">
      <c r="A23" s="61" t="s">
        <v>3845</v>
      </c>
      <c r="B23" s="74" t="s">
        <v>3846</v>
      </c>
      <c r="C23" s="443">
        <v>108</v>
      </c>
      <c r="D23" s="443">
        <v>1333</v>
      </c>
      <c r="E23" s="443">
        <v>132725</v>
      </c>
      <c r="F23" s="443" t="s">
        <v>717</v>
      </c>
      <c r="I23" s="61" t="s">
        <v>3847</v>
      </c>
      <c r="J23" s="692" t="s">
        <v>3848</v>
      </c>
      <c r="K23" s="419">
        <v>310</v>
      </c>
      <c r="L23" s="419">
        <v>4056</v>
      </c>
      <c r="M23" s="443">
        <v>35474</v>
      </c>
      <c r="N23" s="419">
        <v>49851</v>
      </c>
    </row>
    <row r="24" spans="1:17" ht="9.9" customHeight="1">
      <c r="A24" s="61"/>
      <c r="B24" s="74"/>
      <c r="C24" s="443"/>
      <c r="D24" s="443"/>
      <c r="E24" s="443"/>
      <c r="F24" s="443"/>
      <c r="I24" s="61"/>
      <c r="J24" s="692"/>
      <c r="K24" s="419"/>
      <c r="L24" s="419"/>
      <c r="M24" s="443"/>
      <c r="N24" s="419"/>
    </row>
    <row r="25" spans="1:17" ht="15.9" customHeight="1">
      <c r="A25" s="739" t="s">
        <v>2811</v>
      </c>
      <c r="B25" s="842" t="s">
        <v>3849</v>
      </c>
      <c r="C25" s="942">
        <v>316</v>
      </c>
      <c r="D25" s="942">
        <v>2738</v>
      </c>
      <c r="E25" s="942">
        <v>261723</v>
      </c>
      <c r="F25" s="942" t="s">
        <v>717</v>
      </c>
      <c r="I25" s="739" t="s">
        <v>2821</v>
      </c>
      <c r="J25" s="694" t="s">
        <v>3850</v>
      </c>
      <c r="K25" s="426">
        <v>596</v>
      </c>
      <c r="L25" s="426">
        <v>3525</v>
      </c>
      <c r="M25" s="942">
        <v>106264</v>
      </c>
      <c r="N25" s="426">
        <v>62038</v>
      </c>
    </row>
    <row r="26" spans="1:17" ht="15.9" customHeight="1">
      <c r="A26" s="61" t="s">
        <v>3851</v>
      </c>
      <c r="B26" s="74" t="s">
        <v>3852</v>
      </c>
      <c r="C26" s="443">
        <v>115</v>
      </c>
      <c r="D26" s="443">
        <v>839</v>
      </c>
      <c r="E26" s="443">
        <v>62040</v>
      </c>
      <c r="F26" s="443" t="s">
        <v>717</v>
      </c>
      <c r="I26" s="61" t="s">
        <v>3853</v>
      </c>
      <c r="J26" s="692" t="s">
        <v>3854</v>
      </c>
      <c r="K26" s="419">
        <v>383</v>
      </c>
      <c r="L26" s="419">
        <v>2311</v>
      </c>
      <c r="M26" s="443">
        <v>72783</v>
      </c>
      <c r="N26" s="419">
        <v>12091</v>
      </c>
    </row>
    <row r="27" spans="1:17" ht="15.9" customHeight="1">
      <c r="A27" s="61" t="s">
        <v>3855</v>
      </c>
      <c r="B27" s="74" t="s">
        <v>3856</v>
      </c>
      <c r="C27" s="443">
        <v>83</v>
      </c>
      <c r="D27" s="443">
        <v>878</v>
      </c>
      <c r="E27" s="443">
        <v>75129</v>
      </c>
      <c r="F27" s="443" t="s">
        <v>717</v>
      </c>
      <c r="I27" s="61" t="s">
        <v>3857</v>
      </c>
      <c r="J27" s="692" t="s">
        <v>3858</v>
      </c>
      <c r="K27" s="419">
        <v>35</v>
      </c>
      <c r="L27" s="419">
        <v>82</v>
      </c>
      <c r="M27" s="443">
        <v>691</v>
      </c>
      <c r="N27" s="419">
        <v>3249</v>
      </c>
    </row>
    <row r="28" spans="1:17" ht="15.9" customHeight="1">
      <c r="A28" s="61" t="s">
        <v>3859</v>
      </c>
      <c r="B28" s="74" t="s">
        <v>3860</v>
      </c>
      <c r="C28" s="443">
        <v>17</v>
      </c>
      <c r="D28" s="443">
        <v>102</v>
      </c>
      <c r="E28" s="443">
        <v>7211</v>
      </c>
      <c r="F28" s="443" t="s">
        <v>717</v>
      </c>
      <c r="I28" s="61" t="s">
        <v>3861</v>
      </c>
      <c r="J28" s="692" t="s">
        <v>3862</v>
      </c>
      <c r="K28" s="419">
        <v>178</v>
      </c>
      <c r="L28" s="419">
        <v>1132</v>
      </c>
      <c r="M28" s="443">
        <v>32790</v>
      </c>
      <c r="N28" s="419">
        <v>46698</v>
      </c>
    </row>
    <row r="29" spans="1:17" ht="15.9" customHeight="1">
      <c r="A29" s="61" t="s">
        <v>3863</v>
      </c>
      <c r="B29" s="74" t="s">
        <v>3864</v>
      </c>
      <c r="C29" s="443">
        <v>56</v>
      </c>
      <c r="D29" s="443">
        <v>595</v>
      </c>
      <c r="E29" s="443">
        <v>87574</v>
      </c>
      <c r="F29" s="443" t="s">
        <v>717</v>
      </c>
      <c r="J29" s="345"/>
      <c r="K29" s="419"/>
      <c r="L29" s="419"/>
      <c r="M29" s="443"/>
      <c r="N29" s="419"/>
    </row>
    <row r="30" spans="1:17" ht="15.9" customHeight="1">
      <c r="A30" s="61" t="s">
        <v>3865</v>
      </c>
      <c r="B30" s="74" t="s">
        <v>3866</v>
      </c>
      <c r="C30" s="443">
        <v>10</v>
      </c>
      <c r="D30" s="443">
        <v>57</v>
      </c>
      <c r="E30" s="443">
        <v>13732</v>
      </c>
      <c r="F30" s="443" t="s">
        <v>717</v>
      </c>
      <c r="I30" s="739" t="s">
        <v>2823</v>
      </c>
      <c r="J30" s="1794" t="s">
        <v>3867</v>
      </c>
      <c r="K30" s="1795">
        <v>1122</v>
      </c>
      <c r="L30" s="426">
        <v>7391</v>
      </c>
      <c r="M30" s="942">
        <v>158765</v>
      </c>
      <c r="N30" s="426">
        <v>218124</v>
      </c>
    </row>
    <row r="31" spans="1:17" ht="15.9" customHeight="1">
      <c r="A31" s="61" t="s">
        <v>3868</v>
      </c>
      <c r="B31" s="74" t="s">
        <v>3869</v>
      </c>
      <c r="C31" s="443">
        <v>35</v>
      </c>
      <c r="D31" s="443">
        <v>267</v>
      </c>
      <c r="E31" s="443">
        <v>16037</v>
      </c>
      <c r="F31" s="443" t="s">
        <v>717</v>
      </c>
      <c r="I31" s="61" t="s">
        <v>3870</v>
      </c>
      <c r="J31" s="692" t="s">
        <v>3871</v>
      </c>
      <c r="K31" s="419">
        <v>60</v>
      </c>
      <c r="L31" s="419">
        <v>299</v>
      </c>
      <c r="M31" s="443">
        <v>5389</v>
      </c>
      <c r="N31" s="419">
        <v>25054</v>
      </c>
      <c r="O31" s="486"/>
      <c r="P31" s="486"/>
      <c r="Q31" s="486"/>
    </row>
    <row r="32" spans="1:17" ht="9.9" customHeight="1">
      <c r="A32" s="61"/>
      <c r="B32" s="74"/>
      <c r="C32" s="443"/>
      <c r="D32" s="443"/>
      <c r="E32" s="443"/>
      <c r="F32" s="443"/>
      <c r="I32" s="61" t="s">
        <v>3872</v>
      </c>
      <c r="J32" s="692" t="s">
        <v>3873</v>
      </c>
      <c r="K32" s="419">
        <v>50</v>
      </c>
      <c r="L32" s="419">
        <v>165</v>
      </c>
      <c r="M32" s="521">
        <v>1147</v>
      </c>
      <c r="N32" s="419">
        <v>4271</v>
      </c>
    </row>
    <row r="33" spans="1:17" ht="15.9" customHeight="1">
      <c r="A33" s="739" t="s">
        <v>2813</v>
      </c>
      <c r="B33" s="507" t="s">
        <v>3874</v>
      </c>
      <c r="C33" s="1796">
        <v>365</v>
      </c>
      <c r="D33" s="942">
        <v>2992</v>
      </c>
      <c r="E33" s="942">
        <v>233670</v>
      </c>
      <c r="F33" s="942" t="s">
        <v>717</v>
      </c>
      <c r="I33" s="61" t="s">
        <v>3875</v>
      </c>
      <c r="J33" s="692" t="s">
        <v>3876</v>
      </c>
      <c r="K33" s="419">
        <v>324</v>
      </c>
      <c r="L33" s="419">
        <v>2147</v>
      </c>
      <c r="M33" s="443">
        <v>44827</v>
      </c>
      <c r="N33" s="419">
        <v>54880</v>
      </c>
    </row>
    <row r="34" spans="1:17" ht="15.9" customHeight="1">
      <c r="A34" s="61" t="s">
        <v>3877</v>
      </c>
      <c r="B34" s="74" t="s">
        <v>3878</v>
      </c>
      <c r="C34" s="443">
        <v>186</v>
      </c>
      <c r="D34" s="443">
        <v>1265</v>
      </c>
      <c r="E34" s="443">
        <v>103695</v>
      </c>
      <c r="F34" s="443" t="s">
        <v>717</v>
      </c>
      <c r="I34" s="61" t="s">
        <v>3879</v>
      </c>
      <c r="J34" s="692" t="s">
        <v>3880</v>
      </c>
      <c r="K34" s="419">
        <v>36</v>
      </c>
      <c r="L34" s="419">
        <v>155</v>
      </c>
      <c r="M34" s="521">
        <v>2712</v>
      </c>
      <c r="N34" s="419">
        <v>2945</v>
      </c>
    </row>
    <row r="35" spans="1:17" ht="15.9" customHeight="1">
      <c r="A35" s="61" t="s">
        <v>3881</v>
      </c>
      <c r="B35" s="74" t="s">
        <v>3882</v>
      </c>
      <c r="C35" s="443">
        <v>44</v>
      </c>
      <c r="D35" s="443">
        <v>562</v>
      </c>
      <c r="E35" s="443">
        <v>33024</v>
      </c>
      <c r="F35" s="443" t="s">
        <v>717</v>
      </c>
      <c r="I35" s="61" t="s">
        <v>3883</v>
      </c>
      <c r="J35" s="692" t="s">
        <v>3884</v>
      </c>
      <c r="K35" s="419">
        <v>152</v>
      </c>
      <c r="L35" s="419">
        <v>1127</v>
      </c>
      <c r="M35" s="443">
        <v>57171</v>
      </c>
      <c r="N35" s="419">
        <v>626</v>
      </c>
      <c r="O35" s="486"/>
      <c r="P35" s="486"/>
      <c r="Q35" s="486"/>
    </row>
    <row r="36" spans="1:17" ht="15.9" customHeight="1">
      <c r="A36" s="61" t="s">
        <v>3885</v>
      </c>
      <c r="B36" s="74" t="s">
        <v>3886</v>
      </c>
      <c r="C36" s="443">
        <v>80</v>
      </c>
      <c r="D36" s="443">
        <v>817</v>
      </c>
      <c r="E36" s="443">
        <v>75503</v>
      </c>
      <c r="F36" s="443" t="s">
        <v>717</v>
      </c>
      <c r="I36" s="61" t="s">
        <v>3887</v>
      </c>
      <c r="J36" s="692" t="s">
        <v>3888</v>
      </c>
      <c r="K36" s="419">
        <v>82</v>
      </c>
      <c r="L36" s="419">
        <v>1048</v>
      </c>
      <c r="M36" s="443">
        <v>6191</v>
      </c>
      <c r="N36" s="419">
        <v>17643</v>
      </c>
    </row>
    <row r="37" spans="1:17" ht="15.65" customHeight="1">
      <c r="A37" s="61" t="s">
        <v>3889</v>
      </c>
      <c r="B37" s="74" t="s">
        <v>3890</v>
      </c>
      <c r="C37" s="443">
        <v>55</v>
      </c>
      <c r="D37" s="443">
        <v>348</v>
      </c>
      <c r="E37" s="443">
        <v>21448</v>
      </c>
      <c r="F37" s="443" t="s">
        <v>717</v>
      </c>
      <c r="I37" s="61" t="s">
        <v>3891</v>
      </c>
      <c r="J37" s="692" t="s">
        <v>3892</v>
      </c>
      <c r="K37" s="419">
        <v>73</v>
      </c>
      <c r="L37" s="419">
        <v>442</v>
      </c>
      <c r="M37" s="443">
        <v>8708</v>
      </c>
      <c r="N37" s="419">
        <v>20543</v>
      </c>
    </row>
    <row r="38" spans="1:17" ht="9.9" customHeight="1">
      <c r="A38" s="61"/>
      <c r="B38" s="74"/>
      <c r="C38" s="443"/>
      <c r="D38" s="443"/>
      <c r="E38" s="443"/>
      <c r="F38" s="443"/>
      <c r="I38" s="61" t="s">
        <v>3893</v>
      </c>
      <c r="J38" s="692" t="s">
        <v>3894</v>
      </c>
      <c r="K38" s="419">
        <v>64</v>
      </c>
      <c r="L38" s="419">
        <v>214</v>
      </c>
      <c r="M38" s="443">
        <v>2684</v>
      </c>
      <c r="N38" s="419">
        <v>4289</v>
      </c>
    </row>
    <row r="39" spans="1:17" ht="15.9" customHeight="1">
      <c r="A39" s="739" t="s">
        <v>2815</v>
      </c>
      <c r="B39" s="842" t="s">
        <v>3895</v>
      </c>
      <c r="C39" s="1796">
        <v>243</v>
      </c>
      <c r="D39" s="942">
        <v>1813</v>
      </c>
      <c r="E39" s="942">
        <v>186561</v>
      </c>
      <c r="F39" s="942" t="s">
        <v>717</v>
      </c>
      <c r="I39" s="61" t="s">
        <v>3896</v>
      </c>
      <c r="J39" s="692" t="s">
        <v>3897</v>
      </c>
      <c r="K39" s="419">
        <v>281</v>
      </c>
      <c r="L39" s="419">
        <v>1794</v>
      </c>
      <c r="M39" s="443">
        <v>29938</v>
      </c>
      <c r="N39" s="419">
        <v>87873</v>
      </c>
    </row>
    <row r="40" spans="1:17" ht="15.9" customHeight="1">
      <c r="A40" s="61" t="s">
        <v>3898</v>
      </c>
      <c r="B40" s="74" t="s">
        <v>3899</v>
      </c>
      <c r="C40" s="443">
        <v>43</v>
      </c>
      <c r="D40" s="443">
        <v>227</v>
      </c>
      <c r="E40" s="443">
        <v>10143</v>
      </c>
      <c r="F40" s="443" t="s">
        <v>717</v>
      </c>
      <c r="I40" s="389"/>
      <c r="J40" s="692"/>
      <c r="K40" s="419"/>
      <c r="L40" s="419"/>
      <c r="M40" s="443"/>
      <c r="N40" s="419"/>
    </row>
    <row r="41" spans="1:17" ht="15.9" customHeight="1">
      <c r="A41" s="61" t="s">
        <v>3900</v>
      </c>
      <c r="B41" s="74" t="s">
        <v>3901</v>
      </c>
      <c r="C41" s="443">
        <v>46</v>
      </c>
      <c r="D41" s="443">
        <v>534</v>
      </c>
      <c r="E41" s="443">
        <v>67424</v>
      </c>
      <c r="F41" s="443" t="s">
        <v>717</v>
      </c>
      <c r="I41" s="739" t="s">
        <v>2825</v>
      </c>
      <c r="J41" s="694" t="s">
        <v>3902</v>
      </c>
      <c r="K41" s="426">
        <v>142</v>
      </c>
      <c r="L41" s="426">
        <v>1544</v>
      </c>
      <c r="M41" s="942">
        <v>32346</v>
      </c>
      <c r="N41" s="942" t="s">
        <v>717</v>
      </c>
    </row>
    <row r="42" spans="1:17" ht="15.9" customHeight="1">
      <c r="A42" s="61" t="s">
        <v>3903</v>
      </c>
      <c r="B42" s="74" t="s">
        <v>3904</v>
      </c>
      <c r="C42" s="443">
        <v>21</v>
      </c>
      <c r="D42" s="443">
        <v>102</v>
      </c>
      <c r="E42" s="443">
        <v>5239</v>
      </c>
      <c r="F42" s="443" t="s">
        <v>717</v>
      </c>
      <c r="I42" s="61" t="s">
        <v>3905</v>
      </c>
      <c r="J42" s="692" t="s">
        <v>3906</v>
      </c>
      <c r="K42" s="419">
        <v>92</v>
      </c>
      <c r="L42" s="419">
        <v>674</v>
      </c>
      <c r="M42" s="443">
        <v>17129</v>
      </c>
      <c r="N42" s="443" t="s">
        <v>717</v>
      </c>
    </row>
    <row r="43" spans="1:17" ht="15.9" customHeight="1">
      <c r="A43" s="61" t="s">
        <v>3907</v>
      </c>
      <c r="B43" s="74" t="s">
        <v>3908</v>
      </c>
      <c r="C43" s="443">
        <v>133</v>
      </c>
      <c r="D43" s="443">
        <v>950</v>
      </c>
      <c r="E43" s="443">
        <v>103755</v>
      </c>
      <c r="F43" s="443" t="s">
        <v>717</v>
      </c>
      <c r="I43" s="61" t="s">
        <v>3909</v>
      </c>
      <c r="J43" s="396" t="s">
        <v>3910</v>
      </c>
      <c r="K43" s="961">
        <v>15</v>
      </c>
      <c r="L43" s="419">
        <v>196</v>
      </c>
      <c r="M43" s="443">
        <v>8493</v>
      </c>
      <c r="N43" s="443" t="s">
        <v>717</v>
      </c>
    </row>
    <row r="44" spans="1:17" ht="12" customHeight="1">
      <c r="A44" s="116"/>
      <c r="B44" s="692"/>
      <c r="C44" s="419"/>
      <c r="D44" s="419"/>
      <c r="E44" s="443"/>
      <c r="F44" s="419"/>
      <c r="I44" s="61" t="s">
        <v>3911</v>
      </c>
      <c r="J44" s="396" t="s">
        <v>3912</v>
      </c>
      <c r="K44" s="961">
        <v>35</v>
      </c>
      <c r="L44" s="419">
        <v>674</v>
      </c>
      <c r="M44" s="443">
        <v>6724</v>
      </c>
      <c r="N44" s="443" t="s">
        <v>717</v>
      </c>
    </row>
    <row r="45" spans="1:17" s="1797" customFormat="1" ht="13.5" customHeight="1">
      <c r="A45" s="739" t="s">
        <v>471</v>
      </c>
      <c r="B45" s="404" t="s">
        <v>3913</v>
      </c>
      <c r="C45" s="1795">
        <v>12</v>
      </c>
      <c r="D45" s="426">
        <v>581</v>
      </c>
      <c r="E45" s="426">
        <v>24707</v>
      </c>
      <c r="F45" s="426">
        <v>42229</v>
      </c>
      <c r="I45" s="116"/>
      <c r="J45" s="396"/>
      <c r="K45" s="419"/>
      <c r="L45" s="419"/>
      <c r="M45" s="443"/>
      <c r="N45" s="443"/>
      <c r="O45" s="59"/>
      <c r="P45" s="59"/>
      <c r="Q45" s="59"/>
    </row>
    <row r="46" spans="1:17" ht="13.5" customHeight="1">
      <c r="A46" s="61" t="s">
        <v>3914</v>
      </c>
      <c r="B46" s="692" t="s">
        <v>3915</v>
      </c>
      <c r="C46" s="419">
        <v>3</v>
      </c>
      <c r="D46" s="419">
        <v>406</v>
      </c>
      <c r="E46" s="443">
        <v>19539</v>
      </c>
      <c r="F46" s="419">
        <v>32566</v>
      </c>
      <c r="I46" s="1798"/>
      <c r="J46" s="90"/>
      <c r="K46" s="90"/>
      <c r="M46" s="1797"/>
      <c r="N46" s="1797"/>
    </row>
    <row r="47" spans="1:17" ht="24.65" customHeight="1" thickBot="1">
      <c r="A47" s="118" t="s">
        <v>3916</v>
      </c>
      <c r="B47" s="1799" t="s">
        <v>3917</v>
      </c>
      <c r="C47" s="391">
        <v>9</v>
      </c>
      <c r="D47" s="391">
        <v>175</v>
      </c>
      <c r="E47" s="1538">
        <v>5168</v>
      </c>
      <c r="F47" s="391">
        <v>9663</v>
      </c>
      <c r="I47" s="342"/>
      <c r="J47" s="411"/>
      <c r="K47" s="391"/>
      <c r="L47" s="342"/>
      <c r="M47" s="1538"/>
      <c r="N47" s="391"/>
    </row>
    <row r="48" spans="1:17" s="91" customFormat="1" ht="13.5" customHeight="1">
      <c r="A48" s="1800" t="s">
        <v>3918</v>
      </c>
      <c r="B48" s="1801"/>
      <c r="C48" s="1801"/>
      <c r="E48" s="1802"/>
      <c r="F48" s="1802"/>
    </row>
    <row r="49" spans="1:17" s="91" customFormat="1" ht="13.5" customHeight="1">
      <c r="A49" s="91" t="s">
        <v>3919</v>
      </c>
      <c r="B49" s="1803"/>
      <c r="C49" s="532"/>
      <c r="E49" s="1804"/>
      <c r="F49" s="532"/>
    </row>
    <row r="50" spans="1:17" s="91" customFormat="1" ht="13.5" customHeight="1">
      <c r="A50" s="91" t="s">
        <v>3920</v>
      </c>
      <c r="B50" s="1803"/>
      <c r="C50" s="532"/>
      <c r="E50" s="1804"/>
      <c r="F50" s="532"/>
      <c r="O50" s="1802"/>
      <c r="P50" s="1802"/>
      <c r="Q50" s="1802"/>
    </row>
    <row r="51" spans="1:17" ht="21" customHeight="1">
      <c r="B51" s="396"/>
      <c r="C51" s="419"/>
      <c r="E51" s="443"/>
      <c r="F51" s="419"/>
    </row>
    <row r="52" spans="1:17" ht="21" customHeight="1">
      <c r="B52" s="396"/>
      <c r="C52" s="419"/>
      <c r="E52" s="443"/>
      <c r="F52" s="419"/>
    </row>
    <row r="53" spans="1:17" ht="21" customHeight="1">
      <c r="E53" s="443"/>
      <c r="F53" s="419"/>
    </row>
    <row r="54" spans="1:17" ht="14.25" customHeight="1">
      <c r="B54" s="396"/>
      <c r="C54" s="419"/>
      <c r="E54" s="443"/>
      <c r="F54" s="419"/>
    </row>
    <row r="55" spans="1:17" ht="14.25" customHeight="1">
      <c r="E55" s="443"/>
      <c r="F55" s="419"/>
      <c r="I55" s="486"/>
      <c r="J55" s="486"/>
      <c r="K55" s="486"/>
      <c r="L55" s="486"/>
      <c r="M55" s="486"/>
      <c r="N55" s="486"/>
    </row>
    <row r="56" spans="1:17" ht="18" customHeight="1">
      <c r="C56" s="419"/>
      <c r="D56" s="419"/>
      <c r="E56" s="443"/>
      <c r="F56" s="419"/>
    </row>
    <row r="57" spans="1:17" ht="18" customHeight="1">
      <c r="C57" s="419"/>
      <c r="D57" s="419"/>
      <c r="E57" s="443"/>
      <c r="F57" s="419"/>
    </row>
    <row r="58" spans="1:17" ht="5.15" customHeight="1"/>
    <row r="59" spans="1:17" s="486" customFormat="1" ht="15.9" customHeight="1">
      <c r="A59" s="59"/>
      <c r="B59" s="59"/>
      <c r="C59" s="59"/>
      <c r="D59" s="59"/>
      <c r="E59" s="59"/>
      <c r="F59" s="59"/>
      <c r="G59" s="59"/>
    </row>
    <row r="60" spans="1:17" ht="15" customHeight="1"/>
    <row r="62" spans="1:17" ht="9.9" customHeight="1"/>
    <row r="63" spans="1:17" s="486" customFormat="1" ht="15.9" customHeight="1">
      <c r="A63" s="59"/>
      <c r="B63" s="59"/>
      <c r="C63" s="59"/>
      <c r="D63" s="59"/>
      <c r="E63" s="59"/>
      <c r="F63" s="59"/>
      <c r="G63" s="59"/>
      <c r="I63" s="59"/>
      <c r="J63" s="59"/>
      <c r="K63" s="59"/>
      <c r="L63" s="59"/>
      <c r="M63" s="59"/>
      <c r="N63" s="59"/>
    </row>
    <row r="64" spans="1:17" ht="15" customHeight="1"/>
    <row r="65" spans="1:14" ht="15" customHeight="1"/>
    <row r="66" spans="1:14" ht="15" customHeight="1">
      <c r="I66" s="486"/>
      <c r="J66" s="486"/>
      <c r="K66" s="486"/>
      <c r="L66" s="486"/>
      <c r="M66" s="486"/>
      <c r="N66" s="486"/>
    </row>
    <row r="67" spans="1:14" ht="15" customHeight="1"/>
    <row r="68" spans="1:14" ht="15" customHeight="1"/>
    <row r="69" spans="1:14" ht="9.9" customHeight="1"/>
    <row r="70" spans="1:14" s="486" customFormat="1" ht="15.9" customHeight="1">
      <c r="A70" s="59"/>
      <c r="B70" s="59"/>
      <c r="C70" s="59"/>
      <c r="D70" s="59"/>
      <c r="E70" s="59"/>
      <c r="F70" s="59"/>
      <c r="G70" s="59"/>
      <c r="I70" s="59"/>
      <c r="J70" s="59"/>
      <c r="K70" s="59"/>
      <c r="L70" s="59"/>
      <c r="M70" s="59"/>
      <c r="N70" s="59"/>
    </row>
    <row r="71" spans="1:14" ht="15" customHeight="1"/>
    <row r="72" spans="1:14" ht="15" customHeight="1"/>
    <row r="73" spans="1:14" ht="15" customHeight="1"/>
    <row r="74" spans="1:14" ht="15" customHeight="1"/>
    <row r="75" spans="1:14" ht="15" customHeight="1"/>
    <row r="76" spans="1:14" ht="15" customHeight="1"/>
    <row r="77" spans="1:14" ht="15" customHeight="1">
      <c r="I77" s="486"/>
      <c r="J77" s="486"/>
      <c r="K77" s="486"/>
      <c r="L77" s="486"/>
      <c r="M77" s="486"/>
      <c r="N77" s="486"/>
    </row>
    <row r="78" spans="1:14" ht="9.9" customHeight="1"/>
    <row r="79" spans="1:14" ht="15.9" customHeight="1"/>
    <row r="80" spans="1:14" ht="15" customHeight="1"/>
    <row r="81" spans="1:14" s="486" customFormat="1" ht="15" customHeight="1">
      <c r="A81" s="59"/>
      <c r="B81" s="59"/>
      <c r="C81" s="59"/>
      <c r="D81" s="59"/>
      <c r="E81" s="59"/>
      <c r="F81" s="59"/>
      <c r="G81" s="59"/>
    </row>
    <row r="82" spans="1:14" ht="15" customHeight="1"/>
    <row r="83" spans="1:14" ht="9.9" customHeight="1"/>
    <row r="84" spans="1:14" ht="15.9" customHeight="1"/>
    <row r="85" spans="1:14" s="486" customFormat="1" ht="15" customHeight="1">
      <c r="A85" s="59"/>
      <c r="B85" s="59"/>
      <c r="C85" s="59"/>
      <c r="D85" s="59"/>
      <c r="E85" s="59"/>
      <c r="F85" s="59"/>
      <c r="G85" s="59"/>
      <c r="I85" s="59"/>
      <c r="J85" s="59"/>
      <c r="K85" s="59"/>
      <c r="L85" s="59"/>
      <c r="M85" s="59"/>
      <c r="N85" s="59"/>
    </row>
    <row r="86" spans="1:14" ht="15" customHeight="1"/>
    <row r="87" spans="1:14" ht="15" customHeight="1"/>
    <row r="88" spans="1:14" ht="15" customHeight="1"/>
    <row r="89" spans="1:14" ht="15" customHeight="1"/>
    <row r="90" spans="1:14" ht="15" customHeight="1"/>
    <row r="91" spans="1:14" ht="15" customHeight="1"/>
    <row r="92" spans="1:14" ht="15" customHeight="1"/>
    <row r="93" spans="1:14" ht="15" customHeight="1"/>
    <row r="94" spans="1:14" ht="9.9" customHeight="1"/>
    <row r="95" spans="1:14" ht="15.9" customHeight="1"/>
    <row r="96" spans="1:14" ht="15" customHeight="1">
      <c r="I96" s="1797"/>
      <c r="J96" s="1797"/>
      <c r="K96" s="1797"/>
      <c r="L96" s="1797"/>
      <c r="M96" s="1797"/>
      <c r="N96" s="1797"/>
    </row>
    <row r="97" spans="1:14" ht="15" customHeight="1"/>
    <row r="98" spans="1:14" ht="15" customHeight="1"/>
    <row r="99" spans="1:14" ht="5.15" customHeight="1"/>
    <row r="100" spans="1:14" s="1797" customFormat="1" ht="13.5" customHeight="1">
      <c r="A100" s="59"/>
      <c r="B100" s="59"/>
      <c r="C100" s="59"/>
      <c r="D100" s="59"/>
      <c r="E100" s="59"/>
      <c r="F100" s="59"/>
      <c r="G100" s="59"/>
      <c r="I100" s="59"/>
      <c r="J100" s="59"/>
      <c r="K100" s="59"/>
      <c r="L100" s="59"/>
      <c r="M100" s="59"/>
      <c r="N100" s="59"/>
    </row>
    <row r="101" spans="1:14" ht="13.5" customHeight="1"/>
    <row r="102" spans="1:14" ht="13.5" customHeight="1"/>
    <row r="103" spans="1:14" ht="13.5" customHeight="1"/>
    <row r="104" spans="1:14" ht="13.5" customHeight="1"/>
    <row r="105" spans="1:14" ht="14.25" customHeight="1"/>
  </sheetData>
  <mergeCells count="10">
    <mergeCell ref="K6:K7"/>
    <mergeCell ref="L6:L7"/>
    <mergeCell ref="M6:M7"/>
    <mergeCell ref="N6:N7"/>
    <mergeCell ref="A6:B7"/>
    <mergeCell ref="C6:C7"/>
    <mergeCell ref="D6:D7"/>
    <mergeCell ref="E6:E7"/>
    <mergeCell ref="F6:F7"/>
    <mergeCell ref="I6:J7"/>
  </mergeCells>
  <phoneticPr fontId="3"/>
  <printOptions horizontalCentered="1" verticalCentered="1"/>
  <pageMargins left="0.59055118110236227" right="0.59055118110236227" top="0.59055118110236227" bottom="0.59055118110236227" header="0.51181102362204722" footer="0.51181102362204722"/>
  <pageSetup paperSize="8" pageOrder="overThenDown" orientation="landscape" r:id="rId1"/>
  <headerFooter alignWithMargins="0"/>
  <rowBreaks count="1" manualBreakCount="1">
    <brk id="52" max="23" man="1"/>
  </rowBreaks>
  <colBreaks count="2" manualBreakCount="2">
    <brk id="7" max="51" man="1"/>
    <brk id="15" max="51"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54238-B0DA-4361-97C2-B62384C17F0D}">
  <dimension ref="A1:K46"/>
  <sheetViews>
    <sheetView view="pageBreakPreview" zoomScaleNormal="100" zoomScaleSheetLayoutView="100" workbookViewId="0"/>
  </sheetViews>
  <sheetFormatPr defaultColWidth="8.90625" defaultRowHeight="13"/>
  <cols>
    <col min="1" max="1" width="18.36328125" style="21" customWidth="1"/>
    <col min="2" max="2" width="6" style="21" customWidth="1"/>
    <col min="3" max="3" width="9.90625" style="21" customWidth="1"/>
    <col min="4" max="4" width="6.36328125" style="21" customWidth="1"/>
    <col min="5" max="5" width="6.54296875" style="21" customWidth="1"/>
    <col min="6" max="6" width="6.08984375" style="21" customWidth="1"/>
    <col min="7" max="7" width="5.36328125" style="21" customWidth="1"/>
    <col min="8" max="8" width="9.90625" style="21" customWidth="1"/>
    <col min="9" max="9" width="7.6328125" style="21" customWidth="1"/>
    <col min="10" max="10" width="6.6328125" style="21" customWidth="1"/>
    <col min="11" max="11" width="6.453125" style="21" customWidth="1"/>
    <col min="12" max="16384" width="8.90625" style="21"/>
  </cols>
  <sheetData>
    <row r="1" spans="1:11" ht="19">
      <c r="A1" s="29" t="s">
        <v>3921</v>
      </c>
      <c r="B1" s="35"/>
      <c r="C1" s="30"/>
      <c r="D1" s="30"/>
      <c r="E1" s="30"/>
      <c r="F1" s="13"/>
      <c r="G1" s="13"/>
      <c r="H1" s="13"/>
      <c r="I1" s="35"/>
      <c r="J1" s="35"/>
      <c r="K1" s="35"/>
    </row>
    <row r="2" spans="1:11" ht="13.5" thickBot="1">
      <c r="A2" s="121" t="s">
        <v>3922</v>
      </c>
      <c r="B2" s="121"/>
      <c r="C2" s="121"/>
      <c r="D2" s="121"/>
      <c r="E2" s="121"/>
      <c r="F2" s="121"/>
      <c r="G2" s="121"/>
      <c r="H2" s="121"/>
      <c r="I2" s="18"/>
      <c r="J2" s="18"/>
      <c r="K2" s="18" t="s">
        <v>3923</v>
      </c>
    </row>
    <row r="3" spans="1:11" ht="14.4" customHeight="1">
      <c r="A3" s="3126" t="s">
        <v>409</v>
      </c>
      <c r="B3" s="3869" t="s">
        <v>16</v>
      </c>
      <c r="C3" s="3869" t="s">
        <v>3924</v>
      </c>
      <c r="D3" s="3865" t="s">
        <v>3925</v>
      </c>
      <c r="E3" s="3865" t="s">
        <v>3926</v>
      </c>
      <c r="F3" s="3863" t="s">
        <v>3927</v>
      </c>
      <c r="G3" s="3863" t="s">
        <v>3928</v>
      </c>
      <c r="H3" s="3865" t="s">
        <v>3929</v>
      </c>
      <c r="I3" s="3867" t="s">
        <v>3930</v>
      </c>
      <c r="J3" s="3865" t="s">
        <v>3931</v>
      </c>
      <c r="K3" s="3871" t="s">
        <v>3932</v>
      </c>
    </row>
    <row r="4" spans="1:11" ht="20.399999999999999" customHeight="1">
      <c r="A4" s="3655"/>
      <c r="B4" s="3870"/>
      <c r="C4" s="3870"/>
      <c r="D4" s="3870"/>
      <c r="E4" s="3866"/>
      <c r="F4" s="3864"/>
      <c r="G4" s="3864"/>
      <c r="H4" s="3866"/>
      <c r="I4" s="3868"/>
      <c r="J4" s="3866"/>
      <c r="K4" s="3872"/>
    </row>
    <row r="5" spans="1:11" ht="18.649999999999999" customHeight="1">
      <c r="A5" s="610" t="s">
        <v>3933</v>
      </c>
      <c r="B5" s="1805">
        <v>25229</v>
      </c>
      <c r="C5" s="158">
        <v>1263</v>
      </c>
      <c r="D5" s="158">
        <v>88</v>
      </c>
      <c r="E5" s="158">
        <v>2442</v>
      </c>
      <c r="F5" s="158">
        <v>655</v>
      </c>
      <c r="G5" s="158">
        <v>6475</v>
      </c>
      <c r="H5" s="158">
        <v>437</v>
      </c>
      <c r="I5" s="158">
        <v>2041</v>
      </c>
      <c r="J5" s="158">
        <v>7258</v>
      </c>
      <c r="K5" s="158">
        <v>4570</v>
      </c>
    </row>
    <row r="6" spans="1:11" ht="18.649999999999999" customHeight="1">
      <c r="A6" s="610" t="s">
        <v>3934</v>
      </c>
      <c r="B6" s="1805">
        <v>24469</v>
      </c>
      <c r="C6" s="158">
        <v>1200</v>
      </c>
      <c r="D6" s="158">
        <v>72</v>
      </c>
      <c r="E6" s="158">
        <v>2437</v>
      </c>
      <c r="F6" s="158">
        <v>636</v>
      </c>
      <c r="G6" s="158">
        <v>4791</v>
      </c>
      <c r="H6" s="158">
        <v>478</v>
      </c>
      <c r="I6" s="158">
        <v>2175</v>
      </c>
      <c r="J6" s="158">
        <v>7839</v>
      </c>
      <c r="K6" s="158">
        <v>4841</v>
      </c>
    </row>
    <row r="7" spans="1:11" ht="18.649999999999999" customHeight="1">
      <c r="A7" s="610" t="s">
        <v>2093</v>
      </c>
      <c r="B7" s="1805">
        <v>24231</v>
      </c>
      <c r="C7" s="158">
        <v>1173</v>
      </c>
      <c r="D7" s="158">
        <v>65</v>
      </c>
      <c r="E7" s="158">
        <v>2311</v>
      </c>
      <c r="F7" s="158">
        <v>625</v>
      </c>
      <c r="G7" s="158">
        <v>5323</v>
      </c>
      <c r="H7" s="158">
        <v>416</v>
      </c>
      <c r="I7" s="158">
        <v>2203</v>
      </c>
      <c r="J7" s="158">
        <v>7465</v>
      </c>
      <c r="K7" s="158">
        <v>4650</v>
      </c>
    </row>
    <row r="8" spans="1:11" ht="18.649999999999999" customHeight="1">
      <c r="A8" s="610" t="s">
        <v>3493</v>
      </c>
      <c r="B8" s="1805">
        <v>24915</v>
      </c>
      <c r="C8" s="158">
        <v>1185</v>
      </c>
      <c r="D8" s="158">
        <v>66</v>
      </c>
      <c r="E8" s="158">
        <v>2354</v>
      </c>
      <c r="F8" s="158">
        <v>556</v>
      </c>
      <c r="G8" s="158">
        <v>6064</v>
      </c>
      <c r="H8" s="158">
        <v>474</v>
      </c>
      <c r="I8" s="158">
        <v>2140</v>
      </c>
      <c r="J8" s="158">
        <v>7317</v>
      </c>
      <c r="K8" s="158">
        <v>4759</v>
      </c>
    </row>
    <row r="9" spans="1:11" ht="18.649999999999999" customHeight="1" thickBot="1">
      <c r="A9" s="1806" t="s">
        <v>3935</v>
      </c>
      <c r="B9" s="1807">
        <v>25188</v>
      </c>
      <c r="C9" s="638">
        <v>1134</v>
      </c>
      <c r="D9" s="638">
        <v>67</v>
      </c>
      <c r="E9" s="638">
        <v>2311</v>
      </c>
      <c r="F9" s="638">
        <v>558</v>
      </c>
      <c r="G9" s="1808">
        <v>6369</v>
      </c>
      <c r="H9" s="638">
        <v>536</v>
      </c>
      <c r="I9" s="638">
        <v>2475</v>
      </c>
      <c r="J9" s="638">
        <v>6617</v>
      </c>
      <c r="K9" s="638">
        <v>5121</v>
      </c>
    </row>
    <row r="10" spans="1:11">
      <c r="A10" s="3787" t="s">
        <v>3936</v>
      </c>
      <c r="B10" s="3873"/>
      <c r="C10" s="3873"/>
      <c r="D10" s="3873"/>
      <c r="E10" s="3873"/>
      <c r="F10" s="3873"/>
      <c r="G10" s="3873"/>
      <c r="H10" s="3873"/>
      <c r="I10" s="3873"/>
      <c r="J10" s="22"/>
      <c r="K10" s="35"/>
    </row>
    <row r="11" spans="1:11">
      <c r="A11" s="35"/>
      <c r="B11" s="1809"/>
      <c r="C11" s="35"/>
      <c r="D11" s="35"/>
      <c r="E11" s="35"/>
      <c r="F11" s="35"/>
      <c r="G11" s="35"/>
      <c r="H11" s="35"/>
      <c r="I11" s="35"/>
      <c r="J11" s="35"/>
      <c r="K11" s="35"/>
    </row>
    <row r="12" spans="1:11" ht="13.5" thickBot="1">
      <c r="A12" s="121" t="s">
        <v>3922</v>
      </c>
      <c r="B12" s="121"/>
      <c r="C12" s="121"/>
      <c r="D12" s="121"/>
      <c r="E12" s="121"/>
      <c r="F12" s="121"/>
      <c r="G12" s="121"/>
      <c r="H12" s="121"/>
      <c r="I12" s="18"/>
      <c r="J12" s="27"/>
      <c r="K12" s="18" t="s">
        <v>3923</v>
      </c>
    </row>
    <row r="13" spans="1:11" ht="14.4" customHeight="1">
      <c r="A13" s="3126" t="s">
        <v>409</v>
      </c>
      <c r="B13" s="3869" t="s">
        <v>16</v>
      </c>
      <c r="C13" s="3863" t="s">
        <v>3924</v>
      </c>
      <c r="D13" s="3865" t="s">
        <v>3925</v>
      </c>
      <c r="E13" s="3869" t="s">
        <v>3926</v>
      </c>
      <c r="F13" s="3863" t="s">
        <v>3927</v>
      </c>
      <c r="G13" s="3863" t="s">
        <v>3928</v>
      </c>
      <c r="H13" s="3865" t="s">
        <v>3937</v>
      </c>
      <c r="I13" s="3871" t="s">
        <v>3930</v>
      </c>
      <c r="J13" s="3874" t="s">
        <v>3938</v>
      </c>
      <c r="K13" s="3871" t="s">
        <v>3932</v>
      </c>
    </row>
    <row r="14" spans="1:11" ht="20.399999999999999" customHeight="1">
      <c r="A14" s="3655"/>
      <c r="B14" s="3870"/>
      <c r="C14" s="3864"/>
      <c r="D14" s="3870"/>
      <c r="E14" s="3870"/>
      <c r="F14" s="3864"/>
      <c r="G14" s="3864"/>
      <c r="H14" s="3866"/>
      <c r="I14" s="3872"/>
      <c r="J14" s="3864"/>
      <c r="K14" s="3872"/>
    </row>
    <row r="15" spans="1:11" ht="18.649999999999999" customHeight="1">
      <c r="A15" s="610" t="s">
        <v>3933</v>
      </c>
      <c r="B15" s="630">
        <v>4364</v>
      </c>
      <c r="C15" s="158">
        <v>266</v>
      </c>
      <c r="D15" s="158">
        <v>10</v>
      </c>
      <c r="E15" s="158">
        <v>560</v>
      </c>
      <c r="F15" s="158">
        <v>47</v>
      </c>
      <c r="G15" s="158">
        <v>853</v>
      </c>
      <c r="H15" s="158">
        <v>58</v>
      </c>
      <c r="I15" s="158">
        <v>368</v>
      </c>
      <c r="J15" s="631">
        <v>1345</v>
      </c>
      <c r="K15" s="158">
        <v>857</v>
      </c>
    </row>
    <row r="16" spans="1:11" ht="18.649999999999999" customHeight="1">
      <c r="A16" s="610" t="s">
        <v>3934</v>
      </c>
      <c r="B16" s="630">
        <v>4286</v>
      </c>
      <c r="C16" s="158">
        <v>253</v>
      </c>
      <c r="D16" s="158">
        <v>9</v>
      </c>
      <c r="E16" s="158">
        <v>573</v>
      </c>
      <c r="F16" s="158">
        <v>47</v>
      </c>
      <c r="G16" s="158">
        <v>608</v>
      </c>
      <c r="H16" s="158">
        <v>62</v>
      </c>
      <c r="I16" s="158">
        <v>380</v>
      </c>
      <c r="J16" s="631">
        <v>1459</v>
      </c>
      <c r="K16" s="158">
        <v>895</v>
      </c>
    </row>
    <row r="17" spans="1:11" ht="18.649999999999999" customHeight="1">
      <c r="A17" s="610" t="s">
        <v>2093</v>
      </c>
      <c r="B17" s="630">
        <v>4162</v>
      </c>
      <c r="C17" s="158">
        <v>236</v>
      </c>
      <c r="D17" s="158">
        <v>8</v>
      </c>
      <c r="E17" s="158">
        <v>525</v>
      </c>
      <c r="F17" s="158">
        <v>45</v>
      </c>
      <c r="G17" s="158">
        <v>753</v>
      </c>
      <c r="H17" s="158">
        <v>62</v>
      </c>
      <c r="I17" s="158">
        <v>366</v>
      </c>
      <c r="J17" s="631">
        <v>1325</v>
      </c>
      <c r="K17" s="158">
        <v>842</v>
      </c>
    </row>
    <row r="18" spans="1:11" ht="18.649999999999999" customHeight="1">
      <c r="A18" s="610" t="s">
        <v>3493</v>
      </c>
      <c r="B18" s="630">
        <v>4225</v>
      </c>
      <c r="C18" s="158">
        <v>226</v>
      </c>
      <c r="D18" s="158">
        <v>6</v>
      </c>
      <c r="E18" s="158">
        <v>522</v>
      </c>
      <c r="F18" s="158">
        <v>41</v>
      </c>
      <c r="G18" s="158">
        <v>827</v>
      </c>
      <c r="H18" s="158">
        <v>66</v>
      </c>
      <c r="I18" s="158">
        <v>366</v>
      </c>
      <c r="J18" s="631">
        <v>1290</v>
      </c>
      <c r="K18" s="158">
        <v>881</v>
      </c>
    </row>
    <row r="19" spans="1:11" ht="18.649999999999999" customHeight="1" thickBot="1">
      <c r="A19" s="1806" t="s">
        <v>3935</v>
      </c>
      <c r="B19" s="637">
        <v>4197</v>
      </c>
      <c r="C19" s="638">
        <v>220</v>
      </c>
      <c r="D19" s="638">
        <v>7</v>
      </c>
      <c r="E19" s="638">
        <v>506</v>
      </c>
      <c r="F19" s="638">
        <v>40</v>
      </c>
      <c r="G19" s="638">
        <v>848</v>
      </c>
      <c r="H19" s="638">
        <v>67</v>
      </c>
      <c r="I19" s="638">
        <v>444</v>
      </c>
      <c r="J19" s="638">
        <v>1122</v>
      </c>
      <c r="K19" s="638">
        <v>943</v>
      </c>
    </row>
    <row r="20" spans="1:11">
      <c r="A20" s="3787" t="s">
        <v>3939</v>
      </c>
      <c r="B20" s="3873"/>
      <c r="C20" s="3873"/>
      <c r="D20" s="3873"/>
      <c r="E20" s="3873"/>
      <c r="F20" s="3873"/>
      <c r="G20" s="3873"/>
      <c r="H20" s="3873"/>
      <c r="I20" s="3873"/>
      <c r="J20" s="22"/>
      <c r="K20" s="35"/>
    </row>
    <row r="21" spans="1:11">
      <c r="A21" s="5"/>
      <c r="B21" s="906"/>
      <c r="C21" s="5"/>
      <c r="D21" s="5"/>
      <c r="E21" s="5"/>
      <c r="F21" s="5"/>
      <c r="G21" s="5"/>
      <c r="H21" s="5"/>
      <c r="I21" s="5"/>
      <c r="J21" s="5"/>
      <c r="K21" s="5"/>
    </row>
    <row r="23" spans="1:11" ht="19">
      <c r="A23" s="29" t="s">
        <v>3940</v>
      </c>
      <c r="B23" s="5"/>
      <c r="C23" s="1688"/>
      <c r="D23" s="1688"/>
      <c r="E23" s="1688"/>
      <c r="F23" s="1688"/>
      <c r="G23" s="1688"/>
      <c r="H23" s="1688"/>
      <c r="I23" s="1688"/>
      <c r="J23" s="1688"/>
      <c r="K23" s="5"/>
    </row>
    <row r="24" spans="1:11" ht="13.5" thickBot="1">
      <c r="A24" s="5" t="s">
        <v>3941</v>
      </c>
      <c r="B24" s="39"/>
      <c r="C24" s="39"/>
      <c r="D24" s="39"/>
      <c r="E24" s="39"/>
      <c r="F24" s="39"/>
      <c r="G24" s="5"/>
      <c r="H24" s="5"/>
      <c r="I24" s="27"/>
      <c r="J24" s="27"/>
      <c r="K24" s="27" t="s">
        <v>3942</v>
      </c>
    </row>
    <row r="25" spans="1:11" ht="15.9" customHeight="1">
      <c r="A25" s="3126" t="s">
        <v>409</v>
      </c>
      <c r="B25" s="45" t="s">
        <v>3943</v>
      </c>
      <c r="C25" s="1810"/>
      <c r="D25" s="3152" t="s">
        <v>3944</v>
      </c>
      <c r="E25" s="3127"/>
      <c r="F25" s="3875"/>
      <c r="G25" s="3100" t="s">
        <v>3945</v>
      </c>
      <c r="H25" s="3876"/>
      <c r="I25" s="3100" t="s">
        <v>3946</v>
      </c>
      <c r="J25" s="3097"/>
      <c r="K25" s="3859"/>
    </row>
    <row r="26" spans="1:11" ht="15.9" customHeight="1">
      <c r="A26" s="3875"/>
      <c r="B26" s="155" t="s">
        <v>384</v>
      </c>
      <c r="C26" s="155" t="s">
        <v>3323</v>
      </c>
      <c r="D26" s="361" t="s">
        <v>384</v>
      </c>
      <c r="E26" s="3810" t="s">
        <v>3323</v>
      </c>
      <c r="F26" s="3810"/>
      <c r="G26" s="361" t="s">
        <v>384</v>
      </c>
      <c r="H26" s="155" t="s">
        <v>3947</v>
      </c>
      <c r="I26" s="361" t="s">
        <v>384</v>
      </c>
      <c r="J26" s="3153" t="s">
        <v>3323</v>
      </c>
      <c r="K26" s="3155"/>
    </row>
    <row r="27" spans="1:11" ht="24.9" customHeight="1">
      <c r="A27" s="610" t="s">
        <v>3492</v>
      </c>
      <c r="B27" s="630">
        <v>11537</v>
      </c>
      <c r="C27" s="158">
        <v>190862833</v>
      </c>
      <c r="D27" s="158">
        <v>11316</v>
      </c>
      <c r="E27" s="3823">
        <v>179219353</v>
      </c>
      <c r="F27" s="3823"/>
      <c r="G27" s="158">
        <v>121</v>
      </c>
      <c r="H27" s="158">
        <v>1006828</v>
      </c>
      <c r="I27" s="158">
        <v>20800</v>
      </c>
      <c r="J27" s="3823">
        <v>222577654</v>
      </c>
      <c r="K27" s="3823"/>
    </row>
    <row r="28" spans="1:11" ht="24.9" customHeight="1">
      <c r="A28" s="610" t="s">
        <v>2093</v>
      </c>
      <c r="B28" s="1805">
        <v>2526</v>
      </c>
      <c r="C28" s="1568">
        <v>26975659</v>
      </c>
      <c r="D28" s="158">
        <v>2615</v>
      </c>
      <c r="E28" s="3339">
        <v>28377419</v>
      </c>
      <c r="F28" s="3339"/>
      <c r="G28" s="158">
        <v>132</v>
      </c>
      <c r="H28" s="158">
        <v>762474</v>
      </c>
      <c r="I28" s="158">
        <v>20615</v>
      </c>
      <c r="J28" s="3339">
        <v>221248654</v>
      </c>
      <c r="K28" s="3339"/>
    </row>
    <row r="29" spans="1:11" ht="24.9" customHeight="1">
      <c r="A29" s="610" t="s">
        <v>3948</v>
      </c>
      <c r="B29" s="630">
        <v>2835</v>
      </c>
      <c r="C29" s="158">
        <v>32509426</v>
      </c>
      <c r="D29" s="158">
        <v>2831</v>
      </c>
      <c r="E29" s="3339">
        <v>32437426</v>
      </c>
      <c r="F29" s="3339"/>
      <c r="G29" s="158">
        <v>238</v>
      </c>
      <c r="H29" s="158">
        <v>2206500</v>
      </c>
      <c r="I29" s="158">
        <v>19974</v>
      </c>
      <c r="J29" s="3339">
        <v>207409471</v>
      </c>
      <c r="K29" s="3339"/>
    </row>
    <row r="30" spans="1:11" ht="24.9" customHeight="1">
      <c r="A30" s="610" t="s">
        <v>3949</v>
      </c>
      <c r="B30" s="630">
        <v>3504</v>
      </c>
      <c r="C30" s="158">
        <v>56314226</v>
      </c>
      <c r="D30" s="158">
        <v>3485</v>
      </c>
      <c r="E30" s="3339">
        <v>55854538</v>
      </c>
      <c r="F30" s="3824"/>
      <c r="G30" s="158">
        <v>416</v>
      </c>
      <c r="H30" s="158">
        <v>2967132</v>
      </c>
      <c r="I30" s="158">
        <v>17504</v>
      </c>
      <c r="J30" s="3339">
        <v>183010478</v>
      </c>
      <c r="K30" s="3824"/>
    </row>
    <row r="31" spans="1:11" ht="24.9" customHeight="1" thickBot="1">
      <c r="A31" s="1806" t="s">
        <v>3561</v>
      </c>
      <c r="B31" s="637">
        <v>3025</v>
      </c>
      <c r="C31" s="1808">
        <v>35547530</v>
      </c>
      <c r="D31" s="638">
        <v>3015</v>
      </c>
      <c r="E31" s="3348">
        <v>35336455</v>
      </c>
      <c r="F31" s="3348"/>
      <c r="G31" s="638">
        <v>422</v>
      </c>
      <c r="H31" s="638">
        <v>3628162</v>
      </c>
      <c r="I31" s="638">
        <v>16902</v>
      </c>
      <c r="J31" s="3348">
        <v>167685824</v>
      </c>
      <c r="K31" s="3348"/>
    </row>
    <row r="32" spans="1:11" ht="13.5" customHeight="1">
      <c r="A32" s="52" t="s">
        <v>3950</v>
      </c>
      <c r="B32" s="5"/>
      <c r="C32" s="5"/>
      <c r="D32" s="5"/>
      <c r="E32" s="5"/>
      <c r="F32" s="5"/>
      <c r="G32" s="5"/>
      <c r="H32" s="5"/>
      <c r="I32" s="5"/>
      <c r="J32" s="5"/>
      <c r="K32" s="5"/>
    </row>
    <row r="33" spans="1:11" ht="13.5" customHeight="1">
      <c r="A33" s="52" t="s">
        <v>3951</v>
      </c>
    </row>
    <row r="34" spans="1:11" ht="13.5" customHeight="1">
      <c r="A34" s="52" t="s">
        <v>3952</v>
      </c>
    </row>
    <row r="35" spans="1:11" ht="13.5" customHeight="1">
      <c r="A35" s="5"/>
    </row>
    <row r="36" spans="1:11" ht="19">
      <c r="A36" s="29" t="s">
        <v>3953</v>
      </c>
      <c r="F36" s="13"/>
      <c r="G36" s="36"/>
      <c r="H36" s="36"/>
      <c r="I36" s="36"/>
      <c r="J36" s="36"/>
      <c r="K36" s="36"/>
    </row>
    <row r="37" spans="1:11" ht="13.5" thickBot="1">
      <c r="A37" s="39" t="s">
        <v>3941</v>
      </c>
      <c r="B37" s="39"/>
      <c r="C37" s="39"/>
      <c r="D37" s="39"/>
      <c r="E37" s="39"/>
      <c r="F37" s="141"/>
      <c r="G37" s="141"/>
      <c r="H37" s="141"/>
      <c r="I37" s="141"/>
      <c r="J37" s="141"/>
      <c r="K37" s="18" t="s">
        <v>3954</v>
      </c>
    </row>
    <row r="38" spans="1:11" ht="15" customHeight="1">
      <c r="A38" s="3126" t="s">
        <v>409</v>
      </c>
      <c r="B38" s="3100" t="s">
        <v>3955</v>
      </c>
      <c r="C38" s="3097"/>
      <c r="D38" s="3097"/>
      <c r="E38" s="3097"/>
      <c r="F38" s="3098"/>
      <c r="G38" s="3453" t="s">
        <v>3956</v>
      </c>
      <c r="H38" s="3208"/>
      <c r="I38" s="3208"/>
      <c r="J38" s="3208"/>
      <c r="K38" s="3208"/>
    </row>
    <row r="39" spans="1:11" ht="15" customHeight="1">
      <c r="A39" s="3128"/>
      <c r="B39" s="3153" t="s">
        <v>384</v>
      </c>
      <c r="C39" s="3154"/>
      <c r="D39" s="3152" t="s">
        <v>3323</v>
      </c>
      <c r="E39" s="3127"/>
      <c r="F39" s="3128"/>
      <c r="G39" s="3153" t="s">
        <v>384</v>
      </c>
      <c r="H39" s="3154"/>
      <c r="I39" s="3153" t="s">
        <v>3323</v>
      </c>
      <c r="J39" s="3155"/>
      <c r="K39" s="3155"/>
    </row>
    <row r="40" spans="1:11" ht="18.649999999999999" customHeight="1">
      <c r="A40" s="610" t="s">
        <v>3492</v>
      </c>
      <c r="B40" s="3878">
        <v>19</v>
      </c>
      <c r="C40" s="3879"/>
      <c r="D40" s="159">
        <v>114400</v>
      </c>
      <c r="E40" s="46"/>
      <c r="F40" s="46"/>
      <c r="G40" s="3340">
        <v>354</v>
      </c>
      <c r="H40" s="3340"/>
      <c r="I40" s="159">
        <v>900797</v>
      </c>
      <c r="J40" s="159"/>
      <c r="K40" s="46"/>
    </row>
    <row r="41" spans="1:11" ht="18.649999999999999" customHeight="1">
      <c r="A41" s="610" t="s">
        <v>2093</v>
      </c>
      <c r="B41" s="3877">
        <v>25</v>
      </c>
      <c r="C41" s="3340"/>
      <c r="D41" s="159">
        <v>135900</v>
      </c>
      <c r="E41" s="1812"/>
      <c r="F41" s="1812"/>
      <c r="G41" s="3340">
        <v>249</v>
      </c>
      <c r="H41" s="3340"/>
      <c r="I41" s="159">
        <v>661864</v>
      </c>
      <c r="J41" s="159"/>
      <c r="K41" s="1812"/>
    </row>
    <row r="42" spans="1:11" ht="18.649999999999999" customHeight="1">
      <c r="A42" s="610" t="s">
        <v>3948</v>
      </c>
      <c r="B42" s="3877">
        <v>49</v>
      </c>
      <c r="C42" s="3340"/>
      <c r="D42" s="3340">
        <v>308150</v>
      </c>
      <c r="E42" s="3340"/>
      <c r="F42" s="3340"/>
      <c r="G42" s="3340">
        <v>203</v>
      </c>
      <c r="H42" s="3340"/>
      <c r="I42" s="3340">
        <v>654468</v>
      </c>
      <c r="J42" s="3340"/>
      <c r="K42" s="3340"/>
    </row>
    <row r="43" spans="1:11" ht="18.649999999999999" customHeight="1">
      <c r="A43" s="610" t="s">
        <v>3949</v>
      </c>
      <c r="B43" s="3877">
        <v>35</v>
      </c>
      <c r="C43" s="3340"/>
      <c r="D43" s="3340">
        <v>264350</v>
      </c>
      <c r="E43" s="3340"/>
      <c r="F43" s="3340"/>
      <c r="G43" s="3340">
        <v>177</v>
      </c>
      <c r="H43" s="3340"/>
      <c r="I43" s="3340">
        <v>674578</v>
      </c>
      <c r="J43" s="3340"/>
      <c r="K43" s="3340"/>
    </row>
    <row r="44" spans="1:11" ht="18.649999999999999" customHeight="1" thickBot="1">
      <c r="A44" s="1806" t="s">
        <v>3561</v>
      </c>
      <c r="B44" s="3880">
        <v>37</v>
      </c>
      <c r="C44" s="3349"/>
      <c r="D44" s="3349">
        <v>272260</v>
      </c>
      <c r="E44" s="3349"/>
      <c r="F44" s="3349"/>
      <c r="G44" s="3349">
        <v>150</v>
      </c>
      <c r="H44" s="3349"/>
      <c r="I44" s="3349">
        <v>701427</v>
      </c>
      <c r="J44" s="3349"/>
      <c r="K44" s="3349"/>
    </row>
    <row r="45" spans="1:11" s="1512" customFormat="1" ht="13.25" customHeight="1">
      <c r="A45" s="52" t="s">
        <v>3957</v>
      </c>
      <c r="B45" s="52"/>
      <c r="C45" s="52"/>
      <c r="D45" s="52"/>
      <c r="E45" s="52"/>
      <c r="F45" s="52"/>
    </row>
    <row r="46" spans="1:11" s="1512" customFormat="1">
      <c r="A46" s="52" t="s">
        <v>3958</v>
      </c>
      <c r="B46" s="52"/>
      <c r="C46" s="52"/>
      <c r="D46" s="52"/>
      <c r="E46" s="52"/>
      <c r="F46" s="52"/>
    </row>
  </sheetData>
  <dataConsolidate/>
  <mergeCells count="63">
    <mergeCell ref="B43:C43"/>
    <mergeCell ref="D43:F43"/>
    <mergeCell ref="G43:H43"/>
    <mergeCell ref="I43:K43"/>
    <mergeCell ref="B44:C44"/>
    <mergeCell ref="D44:F44"/>
    <mergeCell ref="G44:H44"/>
    <mergeCell ref="I44:K44"/>
    <mergeCell ref="B42:C42"/>
    <mergeCell ref="D42:F42"/>
    <mergeCell ref="G42:H42"/>
    <mergeCell ref="I42:K42"/>
    <mergeCell ref="E30:F30"/>
    <mergeCell ref="J30:K30"/>
    <mergeCell ref="E31:F31"/>
    <mergeCell ref="J31:K31"/>
    <mergeCell ref="I39:K39"/>
    <mergeCell ref="B40:C40"/>
    <mergeCell ref="G40:H40"/>
    <mergeCell ref="B41:C41"/>
    <mergeCell ref="G41:H41"/>
    <mergeCell ref="A38:A39"/>
    <mergeCell ref="B38:F38"/>
    <mergeCell ref="G38:K38"/>
    <mergeCell ref="B39:C39"/>
    <mergeCell ref="D39:F39"/>
    <mergeCell ref="G39:H39"/>
    <mergeCell ref="E27:F27"/>
    <mergeCell ref="J27:K27"/>
    <mergeCell ref="E28:F28"/>
    <mergeCell ref="J28:K28"/>
    <mergeCell ref="E29:F29"/>
    <mergeCell ref="J29:K29"/>
    <mergeCell ref="A25:A26"/>
    <mergeCell ref="D25:F25"/>
    <mergeCell ref="G25:H25"/>
    <mergeCell ref="I25:K25"/>
    <mergeCell ref="E26:F26"/>
    <mergeCell ref="J26:K26"/>
    <mergeCell ref="J3:J4"/>
    <mergeCell ref="K3:K4"/>
    <mergeCell ref="A20:I20"/>
    <mergeCell ref="A13:A14"/>
    <mergeCell ref="B13:B14"/>
    <mergeCell ref="C13:C14"/>
    <mergeCell ref="D13:D14"/>
    <mergeCell ref="E13:E14"/>
    <mergeCell ref="F13:F14"/>
    <mergeCell ref="G13:G14"/>
    <mergeCell ref="H13:H14"/>
    <mergeCell ref="I13:I14"/>
    <mergeCell ref="J13:J14"/>
    <mergeCell ref="K13:K14"/>
    <mergeCell ref="A10:I10"/>
    <mergeCell ref="A3:A4"/>
    <mergeCell ref="G3:G4"/>
    <mergeCell ref="H3:H4"/>
    <mergeCell ref="I3:I4"/>
    <mergeCell ref="B3:B4"/>
    <mergeCell ref="C3:C4"/>
    <mergeCell ref="D3:D4"/>
    <mergeCell ref="E3:E4"/>
    <mergeCell ref="F3:F4"/>
  </mergeCells>
  <phoneticPr fontId="3"/>
  <pageMargins left="0.59055118110236227" right="0.78740157480314965" top="0.59055118110236227" bottom="0.59055118110236227" header="0.51181102362204722" footer="0.51181102362204722"/>
  <pageSetup paperSize="9"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6672-8F00-4956-9C46-5E4917634E4E}">
  <dimension ref="A1"/>
  <sheetViews>
    <sheetView view="pageBreakPreview" zoomScaleNormal="100" zoomScaleSheetLayoutView="100" workbookViewId="0"/>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EFF9D-8FA2-4FD5-80A8-C11AC59BC99C}">
  <dimension ref="A1:H48"/>
  <sheetViews>
    <sheetView view="pageBreakPreview" zoomScaleNormal="100" zoomScaleSheetLayoutView="100" workbookViewId="0"/>
  </sheetViews>
  <sheetFormatPr defaultRowHeight="13"/>
  <cols>
    <col min="1" max="1" width="21.81640625" customWidth="1"/>
    <col min="2" max="7" width="10.6328125" customWidth="1"/>
    <col min="8" max="8" width="11.6328125" customWidth="1"/>
  </cols>
  <sheetData>
    <row r="1" spans="1:8" ht="19">
      <c r="A1" s="56" t="s">
        <v>3959</v>
      </c>
      <c r="B1" s="1813"/>
      <c r="C1" s="1813"/>
      <c r="D1" s="1428"/>
      <c r="E1" s="1428"/>
      <c r="F1" s="1813"/>
      <c r="G1" s="1813"/>
      <c r="H1" s="1428"/>
    </row>
    <row r="2" spans="1:8" ht="16.5">
      <c r="A2" s="1814" t="s">
        <v>3960</v>
      </c>
      <c r="B2" s="1815"/>
      <c r="C2" s="1815"/>
      <c r="D2" s="1815"/>
      <c r="E2" s="1815"/>
      <c r="F2" s="1815"/>
      <c r="G2" s="1815"/>
      <c r="H2" s="1815"/>
    </row>
    <row r="3" spans="1:8" ht="13.5" thickBot="1">
      <c r="A3" s="297" t="s">
        <v>3961</v>
      </c>
      <c r="B3" s="1816"/>
      <c r="C3" s="1816"/>
      <c r="D3" s="1816"/>
      <c r="E3" s="1816"/>
      <c r="F3" s="1816"/>
      <c r="G3" s="1816"/>
      <c r="H3" s="590" t="s">
        <v>3962</v>
      </c>
    </row>
    <row r="4" spans="1:8" ht="35.15" customHeight="1">
      <c r="A4" s="3242" t="s">
        <v>3963</v>
      </c>
      <c r="B4" s="1817" t="s">
        <v>3964</v>
      </c>
      <c r="C4" s="1818"/>
      <c r="D4" s="1819" t="s">
        <v>3965</v>
      </c>
      <c r="E4" s="1818"/>
      <c r="F4" s="1819" t="s">
        <v>3966</v>
      </c>
      <c r="G4" s="1818"/>
      <c r="H4" s="1820" t="s">
        <v>3967</v>
      </c>
    </row>
    <row r="5" spans="1:8" ht="16.5" customHeight="1">
      <c r="A5" s="3285"/>
      <c r="B5" s="386" t="s">
        <v>3968</v>
      </c>
      <c r="C5" s="1821" t="s">
        <v>3969</v>
      </c>
      <c r="D5" s="302" t="s">
        <v>3968</v>
      </c>
      <c r="E5" s="1822" t="s">
        <v>3969</v>
      </c>
      <c r="F5" s="386" t="s">
        <v>3968</v>
      </c>
      <c r="G5" s="1821" t="s">
        <v>3969</v>
      </c>
      <c r="H5" s="67" t="s">
        <v>3970</v>
      </c>
    </row>
    <row r="6" spans="1:8" ht="17.25" customHeight="1">
      <c r="A6" s="1823" t="s">
        <v>3971</v>
      </c>
      <c r="B6" s="1824">
        <v>259696752</v>
      </c>
      <c r="C6" s="1824">
        <v>221263978</v>
      </c>
      <c r="D6" s="1824">
        <v>249342105</v>
      </c>
      <c r="E6" s="1824">
        <v>229550512</v>
      </c>
      <c r="F6" s="1825">
        <v>234872137</v>
      </c>
      <c r="G6" s="1825">
        <v>220468943</v>
      </c>
      <c r="H6" s="1826">
        <v>199830000</v>
      </c>
    </row>
    <row r="7" spans="1:8" ht="17.25" customHeight="1">
      <c r="A7" s="74" t="s">
        <v>3972</v>
      </c>
      <c r="B7" s="407">
        <v>76319673</v>
      </c>
      <c r="C7" s="407">
        <v>77206575</v>
      </c>
      <c r="D7" s="407">
        <v>77167755</v>
      </c>
      <c r="E7" s="407">
        <v>78147171</v>
      </c>
      <c r="F7" s="1827">
        <v>75129454</v>
      </c>
      <c r="G7" s="1827">
        <v>76613004</v>
      </c>
      <c r="H7" s="1828">
        <v>77816611</v>
      </c>
    </row>
    <row r="8" spans="1:8" ht="17.25" customHeight="1">
      <c r="A8" s="74" t="s">
        <v>3973</v>
      </c>
      <c r="B8" s="1829">
        <v>1565000</v>
      </c>
      <c r="C8" s="1829">
        <v>1601520</v>
      </c>
      <c r="D8" s="1829">
        <v>1585000</v>
      </c>
      <c r="E8" s="1829">
        <v>1611855</v>
      </c>
      <c r="F8" s="1827">
        <v>1650000</v>
      </c>
      <c r="G8" s="1827">
        <v>1591914</v>
      </c>
      <c r="H8" s="1828">
        <v>1622000</v>
      </c>
    </row>
    <row r="9" spans="1:8" ht="17.25" customHeight="1">
      <c r="A9" s="74" t="s">
        <v>3974</v>
      </c>
      <c r="B9" s="407">
        <v>68000</v>
      </c>
      <c r="C9" s="407">
        <v>30048</v>
      </c>
      <c r="D9" s="407">
        <v>30000</v>
      </c>
      <c r="E9" s="407">
        <v>29405</v>
      </c>
      <c r="F9" s="1827">
        <v>29000</v>
      </c>
      <c r="G9" s="1827">
        <v>38294</v>
      </c>
      <c r="H9" s="1828">
        <v>67000</v>
      </c>
    </row>
    <row r="10" spans="1:8" ht="17.25" customHeight="1">
      <c r="A10" s="74" t="s">
        <v>3975</v>
      </c>
      <c r="B10" s="407">
        <v>269000</v>
      </c>
      <c r="C10" s="407">
        <v>327417</v>
      </c>
      <c r="D10" s="407">
        <v>438000</v>
      </c>
      <c r="E10" s="407">
        <v>379696</v>
      </c>
      <c r="F10" s="1827">
        <v>388000</v>
      </c>
      <c r="G10" s="1827">
        <v>563409</v>
      </c>
      <c r="H10" s="1828">
        <v>464000</v>
      </c>
    </row>
    <row r="11" spans="1:8" ht="17.25" customHeight="1">
      <c r="A11" s="74" t="s">
        <v>3976</v>
      </c>
      <c r="B11" s="407">
        <v>365000</v>
      </c>
      <c r="C11" s="407">
        <v>229318</v>
      </c>
      <c r="D11" s="407">
        <v>268000</v>
      </c>
      <c r="E11" s="407">
        <v>418565</v>
      </c>
      <c r="F11" s="1827">
        <v>399000</v>
      </c>
      <c r="G11" s="1827">
        <v>729855</v>
      </c>
      <c r="H11" s="1828">
        <v>689000</v>
      </c>
    </row>
    <row r="12" spans="1:8" ht="17.25" customHeight="1">
      <c r="A12" s="74" t="s">
        <v>3977</v>
      </c>
      <c r="B12" s="407">
        <v>997000</v>
      </c>
      <c r="C12" s="407">
        <v>1153524</v>
      </c>
      <c r="D12" s="407">
        <v>1163000</v>
      </c>
      <c r="E12" s="407">
        <v>1149782</v>
      </c>
      <c r="F12" s="1827">
        <v>1181000</v>
      </c>
      <c r="G12" s="1827">
        <v>1396565</v>
      </c>
      <c r="H12" s="1828">
        <v>1331000</v>
      </c>
    </row>
    <row r="13" spans="1:8" ht="17.25" customHeight="1">
      <c r="A13" s="74" t="s">
        <v>3978</v>
      </c>
      <c r="B13" s="1829">
        <v>11549000</v>
      </c>
      <c r="C13" s="1829">
        <v>11549363</v>
      </c>
      <c r="D13" s="1829">
        <v>11661000</v>
      </c>
      <c r="E13" s="1829">
        <v>11467491</v>
      </c>
      <c r="F13" s="1827">
        <v>12092000</v>
      </c>
      <c r="G13" s="1827">
        <v>12138814</v>
      </c>
      <c r="H13" s="1828">
        <v>11961000</v>
      </c>
    </row>
    <row r="14" spans="1:8" ht="17.25" customHeight="1">
      <c r="A14" s="74" t="s">
        <v>3979</v>
      </c>
      <c r="B14" s="407">
        <v>53000</v>
      </c>
      <c r="C14" s="407">
        <v>46344</v>
      </c>
      <c r="D14" s="407">
        <v>52000</v>
      </c>
      <c r="E14" s="407">
        <v>50898</v>
      </c>
      <c r="F14" s="1827">
        <v>48000</v>
      </c>
      <c r="G14" s="1827">
        <v>45029</v>
      </c>
      <c r="H14" s="1828">
        <v>48000</v>
      </c>
    </row>
    <row r="15" spans="1:8" ht="17.25" customHeight="1">
      <c r="A15" s="74" t="s">
        <v>3980</v>
      </c>
      <c r="B15" s="1829" t="s">
        <v>717</v>
      </c>
      <c r="C15" s="1829">
        <v>42</v>
      </c>
      <c r="D15" s="1829">
        <v>17077</v>
      </c>
      <c r="E15" s="1829">
        <v>17078</v>
      </c>
      <c r="F15" s="1830">
        <v>0</v>
      </c>
      <c r="G15" s="1827">
        <v>0</v>
      </c>
      <c r="H15" s="1831">
        <v>0</v>
      </c>
    </row>
    <row r="16" spans="1:8" ht="17.25" customHeight="1">
      <c r="A16" s="74" t="s">
        <v>3981</v>
      </c>
      <c r="B16" s="407">
        <v>193000</v>
      </c>
      <c r="C16" s="407">
        <v>165347</v>
      </c>
      <c r="D16" s="1829">
        <v>177000</v>
      </c>
      <c r="E16" s="1829">
        <v>197842</v>
      </c>
      <c r="F16" s="1830">
        <v>196000</v>
      </c>
      <c r="G16" s="1830">
        <v>229706</v>
      </c>
      <c r="H16" s="1828">
        <v>223000</v>
      </c>
    </row>
    <row r="17" spans="1:8" ht="17.25" customHeight="1">
      <c r="A17" s="74" t="s">
        <v>3982</v>
      </c>
      <c r="B17" s="407">
        <v>472000</v>
      </c>
      <c r="C17" s="407">
        <v>622339</v>
      </c>
      <c r="D17" s="407">
        <v>564000</v>
      </c>
      <c r="E17" s="407">
        <v>675245</v>
      </c>
      <c r="F17" s="1827">
        <v>2522000</v>
      </c>
      <c r="G17" s="1827">
        <v>2691378</v>
      </c>
      <c r="H17" s="1828">
        <v>549000</v>
      </c>
    </row>
    <row r="18" spans="1:8" ht="17.25" customHeight="1">
      <c r="A18" s="74" t="s">
        <v>3983</v>
      </c>
      <c r="B18" s="407">
        <v>18771697</v>
      </c>
      <c r="C18" s="407">
        <v>19442891</v>
      </c>
      <c r="D18" s="407">
        <v>20967093</v>
      </c>
      <c r="E18" s="407">
        <v>21652561</v>
      </c>
      <c r="F18" s="1827">
        <v>24469591</v>
      </c>
      <c r="G18" s="1827">
        <v>25168149</v>
      </c>
      <c r="H18" s="1828">
        <v>23994000</v>
      </c>
    </row>
    <row r="19" spans="1:8" ht="17.25" customHeight="1">
      <c r="A19" s="74" t="s">
        <v>3984</v>
      </c>
      <c r="B19" s="407">
        <v>60000</v>
      </c>
      <c r="C19" s="407">
        <v>54517</v>
      </c>
      <c r="D19" s="407">
        <v>60000</v>
      </c>
      <c r="E19" s="407">
        <v>47768</v>
      </c>
      <c r="F19" s="1827">
        <v>50000</v>
      </c>
      <c r="G19" s="1827">
        <v>45903</v>
      </c>
      <c r="H19" s="1828">
        <v>50000</v>
      </c>
    </row>
    <row r="20" spans="1:8" ht="17.25" customHeight="1">
      <c r="A20" s="74" t="s">
        <v>3985</v>
      </c>
      <c r="B20" s="1829">
        <v>128157</v>
      </c>
      <c r="C20" s="1829">
        <v>117767</v>
      </c>
      <c r="D20" s="1829">
        <v>148539</v>
      </c>
      <c r="E20" s="1829">
        <v>156746</v>
      </c>
      <c r="F20" s="1827">
        <v>178292</v>
      </c>
      <c r="G20" s="1827">
        <v>137958</v>
      </c>
      <c r="H20" s="1828">
        <v>146119</v>
      </c>
    </row>
    <row r="21" spans="1:8" ht="17.25" customHeight="1">
      <c r="A21" s="74" t="s">
        <v>3986</v>
      </c>
      <c r="B21" s="1829">
        <v>3558163</v>
      </c>
      <c r="C21" s="1829">
        <v>3314469</v>
      </c>
      <c r="D21" s="1829">
        <v>3577389</v>
      </c>
      <c r="E21" s="1829">
        <v>3452725</v>
      </c>
      <c r="F21" s="1827">
        <v>3534012</v>
      </c>
      <c r="G21" s="1827">
        <v>3363352</v>
      </c>
      <c r="H21" s="1828">
        <v>3546532</v>
      </c>
    </row>
    <row r="22" spans="1:8" ht="17.25" customHeight="1">
      <c r="A22" s="74" t="s">
        <v>3987</v>
      </c>
      <c r="B22" s="1829">
        <v>63225702</v>
      </c>
      <c r="C22" s="1829">
        <v>51416339</v>
      </c>
      <c r="D22" s="1829">
        <v>59899068</v>
      </c>
      <c r="E22" s="1829">
        <v>53744970</v>
      </c>
      <c r="F22" s="1827">
        <v>53190909</v>
      </c>
      <c r="G22" s="1827">
        <v>48148552</v>
      </c>
      <c r="H22" s="1828">
        <v>40859272</v>
      </c>
    </row>
    <row r="23" spans="1:8" ht="17.25" customHeight="1">
      <c r="A23" s="74" t="s">
        <v>3988</v>
      </c>
      <c r="B23" s="407">
        <v>15188764</v>
      </c>
      <c r="C23" s="407">
        <v>14538763</v>
      </c>
      <c r="D23" s="407">
        <v>16772938</v>
      </c>
      <c r="E23" s="407">
        <v>16054654</v>
      </c>
      <c r="F23" s="1827">
        <v>16935301</v>
      </c>
      <c r="G23" s="1827">
        <v>15893429</v>
      </c>
      <c r="H23" s="1828">
        <v>15857463</v>
      </c>
    </row>
    <row r="24" spans="1:8" ht="17.25" customHeight="1">
      <c r="A24" s="74" t="s">
        <v>3989</v>
      </c>
      <c r="B24" s="1829">
        <v>671163</v>
      </c>
      <c r="C24" s="1829">
        <v>546690</v>
      </c>
      <c r="D24" s="1829">
        <v>468726</v>
      </c>
      <c r="E24" s="1829">
        <v>423999</v>
      </c>
      <c r="F24" s="1827">
        <v>587273</v>
      </c>
      <c r="G24" s="1827">
        <v>636148</v>
      </c>
      <c r="H24" s="1828">
        <v>602181</v>
      </c>
    </row>
    <row r="25" spans="1:8" ht="17.25" customHeight="1">
      <c r="A25" s="74" t="s">
        <v>3990</v>
      </c>
      <c r="B25" s="407">
        <v>463186</v>
      </c>
      <c r="C25" s="407">
        <v>424251</v>
      </c>
      <c r="D25" s="407">
        <v>333849</v>
      </c>
      <c r="E25" s="407">
        <v>335008</v>
      </c>
      <c r="F25" s="1827">
        <v>389588</v>
      </c>
      <c r="G25" s="1827">
        <v>333385</v>
      </c>
      <c r="H25" s="1828">
        <v>305630</v>
      </c>
    </row>
    <row r="26" spans="1:8" ht="17.25" customHeight="1">
      <c r="A26" s="74" t="s">
        <v>3991</v>
      </c>
      <c r="B26" s="407">
        <v>7361962</v>
      </c>
      <c r="C26" s="407">
        <v>6695111</v>
      </c>
      <c r="D26" s="407">
        <v>3620989</v>
      </c>
      <c r="E26" s="407">
        <v>2223017</v>
      </c>
      <c r="F26" s="1827">
        <v>7490234</v>
      </c>
      <c r="G26" s="1827">
        <v>6504729</v>
      </c>
      <c r="H26" s="1828">
        <v>4135768</v>
      </c>
    </row>
    <row r="27" spans="1:8" ht="17.25" customHeight="1">
      <c r="A27" s="74" t="s">
        <v>3992</v>
      </c>
      <c r="B27" s="1829">
        <v>7773006</v>
      </c>
      <c r="C27" s="1829">
        <v>7773007</v>
      </c>
      <c r="D27" s="1829">
        <v>8074700</v>
      </c>
      <c r="E27" s="1829">
        <v>8074701</v>
      </c>
      <c r="F27" s="1827">
        <v>7421156</v>
      </c>
      <c r="G27" s="1827">
        <v>7421156</v>
      </c>
      <c r="H27" s="1828">
        <v>10</v>
      </c>
    </row>
    <row r="28" spans="1:8" ht="17.25" customHeight="1">
      <c r="A28" s="74" t="s">
        <v>3993</v>
      </c>
      <c r="B28" s="407">
        <v>2999379</v>
      </c>
      <c r="C28" s="407">
        <v>2414836</v>
      </c>
      <c r="D28" s="407">
        <v>3083582</v>
      </c>
      <c r="E28" s="407">
        <v>2402935</v>
      </c>
      <c r="F28" s="1827">
        <v>4291727</v>
      </c>
      <c r="G28" s="1827">
        <v>3612614</v>
      </c>
      <c r="H28" s="1828">
        <v>6113314</v>
      </c>
    </row>
    <row r="29" spans="1:8" ht="17.25" customHeight="1" thickBot="1">
      <c r="A29" s="105" t="s">
        <v>3994</v>
      </c>
      <c r="B29" s="701">
        <v>47644900</v>
      </c>
      <c r="C29" s="701">
        <v>21593500</v>
      </c>
      <c r="D29" s="701">
        <v>39212400</v>
      </c>
      <c r="E29" s="701">
        <v>26836400</v>
      </c>
      <c r="F29" s="1832">
        <v>22699600</v>
      </c>
      <c r="G29" s="1832">
        <v>13165600</v>
      </c>
      <c r="H29" s="1833">
        <v>9449100</v>
      </c>
    </row>
    <row r="30" spans="1:8">
      <c r="A30" s="599"/>
      <c r="B30" s="1815"/>
      <c r="C30" s="1815"/>
      <c r="D30" s="1815"/>
      <c r="E30" s="1815"/>
      <c r="F30" s="1815"/>
      <c r="G30" s="1815"/>
      <c r="H30" s="1815"/>
    </row>
    <row r="31" spans="1:8" ht="17" thickBot="1">
      <c r="A31" s="1814" t="s">
        <v>3995</v>
      </c>
      <c r="B31" s="1815"/>
      <c r="C31" s="1815"/>
      <c r="D31" s="1815"/>
      <c r="E31" s="1815"/>
      <c r="F31" s="1815"/>
      <c r="G31" s="1815"/>
      <c r="H31" s="1815"/>
    </row>
    <row r="32" spans="1:8" ht="35.15" customHeight="1">
      <c r="A32" s="3242" t="s">
        <v>3963</v>
      </c>
      <c r="B32" s="1817" t="s">
        <v>3964</v>
      </c>
      <c r="C32" s="1834"/>
      <c r="D32" s="1819" t="s">
        <v>3965</v>
      </c>
      <c r="E32" s="1818"/>
      <c r="F32" s="1819" t="s">
        <v>3966</v>
      </c>
      <c r="G32" s="1818"/>
      <c r="H32" s="1820" t="s">
        <v>3967</v>
      </c>
    </row>
    <row r="33" spans="1:8" ht="16.5" customHeight="1">
      <c r="A33" s="3245"/>
      <c r="B33" s="705" t="s">
        <v>3968</v>
      </c>
      <c r="C33" s="1835" t="s">
        <v>3969</v>
      </c>
      <c r="D33" s="839" t="s">
        <v>3968</v>
      </c>
      <c r="E33" s="1836" t="s">
        <v>3969</v>
      </c>
      <c r="F33" s="705" t="s">
        <v>3968</v>
      </c>
      <c r="G33" s="1835" t="s">
        <v>3969</v>
      </c>
      <c r="H33" s="1837" t="s">
        <v>3970</v>
      </c>
    </row>
    <row r="34" spans="1:8" ht="17.25" customHeight="1">
      <c r="A34" s="1823" t="s">
        <v>3971</v>
      </c>
      <c r="B34" s="1838">
        <v>259696752</v>
      </c>
      <c r="C34" s="1838">
        <v>213189277</v>
      </c>
      <c r="D34" s="1838">
        <v>249342105</v>
      </c>
      <c r="E34" s="1838">
        <v>222129356</v>
      </c>
      <c r="F34" s="1839">
        <v>234872137</v>
      </c>
      <c r="G34" s="1839">
        <v>212772807</v>
      </c>
      <c r="H34" s="1840">
        <v>199830000</v>
      </c>
    </row>
    <row r="35" spans="1:8" ht="17.25" customHeight="1">
      <c r="A35" s="74" t="s">
        <v>3996</v>
      </c>
      <c r="B35" s="407">
        <v>768639</v>
      </c>
      <c r="C35" s="407">
        <v>721202</v>
      </c>
      <c r="D35" s="407">
        <v>746336</v>
      </c>
      <c r="E35" s="407">
        <v>699482</v>
      </c>
      <c r="F35" s="1841">
        <v>769653</v>
      </c>
      <c r="G35" s="1841">
        <v>730493</v>
      </c>
      <c r="H35" s="1828">
        <v>777900</v>
      </c>
    </row>
    <row r="36" spans="1:8" ht="17.25" customHeight="1">
      <c r="A36" s="74" t="s">
        <v>3997</v>
      </c>
      <c r="B36" s="407">
        <v>23479304</v>
      </c>
      <c r="C36" s="407">
        <v>20566003</v>
      </c>
      <c r="D36" s="407">
        <v>21534043</v>
      </c>
      <c r="E36" s="407">
        <v>18592295</v>
      </c>
      <c r="F36" s="1841">
        <v>27537329</v>
      </c>
      <c r="G36" s="1841">
        <v>25519358</v>
      </c>
      <c r="H36" s="1828">
        <v>21031153</v>
      </c>
    </row>
    <row r="37" spans="1:8" ht="17.25" customHeight="1">
      <c r="A37" s="74" t="s">
        <v>3998</v>
      </c>
      <c r="B37" s="407">
        <v>90146716</v>
      </c>
      <c r="C37" s="407">
        <v>86186792</v>
      </c>
      <c r="D37" s="407">
        <v>94932950</v>
      </c>
      <c r="E37" s="407">
        <v>91618882</v>
      </c>
      <c r="F37" s="1841">
        <v>103728396</v>
      </c>
      <c r="G37" s="1841">
        <v>98136050</v>
      </c>
      <c r="H37" s="1828">
        <v>94563106</v>
      </c>
    </row>
    <row r="38" spans="1:8" ht="17.25" customHeight="1">
      <c r="A38" s="74" t="s">
        <v>3999</v>
      </c>
      <c r="B38" s="407">
        <v>61260506</v>
      </c>
      <c r="C38" s="407">
        <v>33133078</v>
      </c>
      <c r="D38" s="407">
        <v>50105174</v>
      </c>
      <c r="E38" s="407">
        <v>40876993</v>
      </c>
      <c r="F38" s="1841">
        <v>20723383</v>
      </c>
      <c r="G38" s="1841">
        <v>18639808</v>
      </c>
      <c r="H38" s="1828">
        <v>14374159</v>
      </c>
    </row>
    <row r="39" spans="1:8" ht="17.25" customHeight="1">
      <c r="A39" s="74" t="s">
        <v>4000</v>
      </c>
      <c r="B39" s="407">
        <v>705781</v>
      </c>
      <c r="C39" s="407">
        <v>662920</v>
      </c>
      <c r="D39" s="407">
        <v>613172</v>
      </c>
      <c r="E39" s="407">
        <v>602602</v>
      </c>
      <c r="F39" s="1841">
        <v>640370</v>
      </c>
      <c r="G39" s="1841">
        <v>602137</v>
      </c>
      <c r="H39" s="1828">
        <v>609483</v>
      </c>
    </row>
    <row r="40" spans="1:8" ht="17.25" customHeight="1">
      <c r="A40" s="74" t="s">
        <v>4001</v>
      </c>
      <c r="B40" s="407">
        <v>2792429</v>
      </c>
      <c r="C40" s="407">
        <v>2161972</v>
      </c>
      <c r="D40" s="407">
        <v>2926270</v>
      </c>
      <c r="E40" s="407">
        <v>2379542</v>
      </c>
      <c r="F40" s="1841">
        <v>3497756</v>
      </c>
      <c r="G40" s="1841">
        <v>2411467</v>
      </c>
      <c r="H40" s="1828">
        <v>2430844</v>
      </c>
    </row>
    <row r="41" spans="1:8" ht="17.25" customHeight="1">
      <c r="A41" s="74" t="s">
        <v>4002</v>
      </c>
      <c r="B41" s="407">
        <v>5172672</v>
      </c>
      <c r="C41" s="407">
        <v>4178738</v>
      </c>
      <c r="D41" s="407">
        <v>4425812</v>
      </c>
      <c r="E41" s="407">
        <v>2953913</v>
      </c>
      <c r="F41" s="1841">
        <v>4589879</v>
      </c>
      <c r="G41" s="1841">
        <v>3373465</v>
      </c>
      <c r="H41" s="1828">
        <v>3450949</v>
      </c>
    </row>
    <row r="42" spans="1:8" ht="17.25" customHeight="1">
      <c r="A42" s="74" t="s">
        <v>4003</v>
      </c>
      <c r="B42" s="407">
        <v>23244017</v>
      </c>
      <c r="C42" s="407">
        <v>17920268</v>
      </c>
      <c r="D42" s="407">
        <v>26235681</v>
      </c>
      <c r="E42" s="407">
        <v>20322132</v>
      </c>
      <c r="F42" s="1841">
        <v>22935111</v>
      </c>
      <c r="G42" s="1841">
        <v>17775009</v>
      </c>
      <c r="H42" s="1828">
        <v>17482224</v>
      </c>
    </row>
    <row r="43" spans="1:8" ht="17.25" customHeight="1">
      <c r="A43" s="74" t="s">
        <v>4004</v>
      </c>
      <c r="B43" s="407">
        <v>5829915</v>
      </c>
      <c r="C43" s="407">
        <v>5776662</v>
      </c>
      <c r="D43" s="407">
        <v>5759857</v>
      </c>
      <c r="E43" s="407">
        <v>5733375</v>
      </c>
      <c r="F43" s="1841">
        <v>6271987</v>
      </c>
      <c r="G43" s="1841">
        <v>6133612</v>
      </c>
      <c r="H43" s="1828">
        <v>6269959</v>
      </c>
    </row>
    <row r="44" spans="1:8" ht="17.25" customHeight="1">
      <c r="A44" s="74" t="s">
        <v>4005</v>
      </c>
      <c r="B44" s="407">
        <v>28964798</v>
      </c>
      <c r="C44" s="407">
        <v>24784279</v>
      </c>
      <c r="D44" s="407">
        <v>24951891</v>
      </c>
      <c r="E44" s="407">
        <v>21412297</v>
      </c>
      <c r="F44" s="1841">
        <v>26133336</v>
      </c>
      <c r="G44" s="1841">
        <v>21713009</v>
      </c>
      <c r="H44" s="1828">
        <v>23037239</v>
      </c>
    </row>
    <row r="45" spans="1:8" ht="17.25" customHeight="1">
      <c r="A45" s="74" t="s">
        <v>4006</v>
      </c>
      <c r="B45" s="407">
        <v>293100</v>
      </c>
      <c r="C45" s="407">
        <v>206268</v>
      </c>
      <c r="D45" s="407">
        <v>215317</v>
      </c>
      <c r="E45" s="407">
        <v>159810</v>
      </c>
      <c r="F45" s="1841">
        <v>349734</v>
      </c>
      <c r="G45" s="1841">
        <v>165135</v>
      </c>
      <c r="H45" s="1828">
        <v>193000</v>
      </c>
    </row>
    <row r="46" spans="1:8" ht="17.25" customHeight="1">
      <c r="A46" s="74" t="s">
        <v>4007</v>
      </c>
      <c r="B46" s="407">
        <v>16628695</v>
      </c>
      <c r="C46" s="407">
        <v>16618413</v>
      </c>
      <c r="D46" s="407">
        <v>16505684</v>
      </c>
      <c r="E46" s="407">
        <v>16495321</v>
      </c>
      <c r="F46" s="1841">
        <v>17259211</v>
      </c>
      <c r="G46" s="1841">
        <v>17249107</v>
      </c>
      <c r="H46" s="1828">
        <v>15154984</v>
      </c>
    </row>
    <row r="47" spans="1:8" ht="17.25" customHeight="1">
      <c r="A47" s="74" t="s">
        <v>4008</v>
      </c>
      <c r="B47" s="407">
        <v>306000</v>
      </c>
      <c r="C47" s="407">
        <v>272682</v>
      </c>
      <c r="D47" s="407">
        <v>306000</v>
      </c>
      <c r="E47" s="407">
        <v>282712</v>
      </c>
      <c r="F47" s="1841">
        <v>325678</v>
      </c>
      <c r="G47" s="1841">
        <v>324157</v>
      </c>
      <c r="H47" s="1828">
        <v>305000</v>
      </c>
    </row>
    <row r="48" spans="1:8" ht="17.25" customHeight="1" thickBot="1">
      <c r="A48" s="105" t="s">
        <v>4009</v>
      </c>
      <c r="B48" s="701">
        <v>104180</v>
      </c>
      <c r="C48" s="701" t="s">
        <v>717</v>
      </c>
      <c r="D48" s="701">
        <v>83918</v>
      </c>
      <c r="E48" s="1842">
        <v>0</v>
      </c>
      <c r="F48" s="1843">
        <v>110314</v>
      </c>
      <c r="G48" s="1844">
        <v>0</v>
      </c>
      <c r="H48" s="1845">
        <v>150000</v>
      </c>
    </row>
  </sheetData>
  <mergeCells count="2">
    <mergeCell ref="A4:A5"/>
    <mergeCell ref="A32:A33"/>
  </mergeCells>
  <phoneticPr fontId="3"/>
  <pageMargins left="0.59055118110236227" right="0.59055118110236227" top="0.78740157480314965" bottom="0.78740157480314965" header="0.51181102362204722" footer="0.51181102362204722"/>
  <pageSetup paperSize="9" scale="91"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AB5AB-23B3-49C6-9B9F-EFDEA5CFBCF0}">
  <dimension ref="A1:H32"/>
  <sheetViews>
    <sheetView view="pageBreakPreview" zoomScaleNormal="100" zoomScaleSheetLayoutView="100" workbookViewId="0"/>
  </sheetViews>
  <sheetFormatPr defaultRowHeight="13"/>
  <cols>
    <col min="1" max="1" width="19.81640625" customWidth="1"/>
    <col min="2" max="3" width="10.6328125" customWidth="1"/>
    <col min="4" max="4" width="10.81640625" customWidth="1"/>
    <col min="5" max="5" width="11.36328125" customWidth="1"/>
    <col min="6" max="6" width="11.08984375" customWidth="1"/>
    <col min="7" max="7" width="11.1796875" customWidth="1"/>
    <col min="8" max="8" width="11.6328125" customWidth="1"/>
  </cols>
  <sheetData>
    <row r="1" spans="1:8" ht="19">
      <c r="A1" s="56" t="s">
        <v>4010</v>
      </c>
      <c r="B1" s="56"/>
      <c r="C1" s="56"/>
      <c r="D1" s="57"/>
      <c r="E1" s="1846"/>
      <c r="F1" s="1813"/>
      <c r="G1" s="1813"/>
      <c r="H1" s="57"/>
    </row>
    <row r="2" spans="1:8" ht="16.5">
      <c r="A2" s="1814" t="s">
        <v>4011</v>
      </c>
      <c r="B2" s="1815"/>
      <c r="C2" s="1815"/>
      <c r="D2" s="1815"/>
      <c r="E2" s="1815"/>
      <c r="F2" s="1815"/>
      <c r="G2" s="1815"/>
      <c r="H2" s="1815"/>
    </row>
    <row r="3" spans="1:8" ht="13.5" thickBot="1">
      <c r="A3" s="297" t="s">
        <v>3961</v>
      </c>
      <c r="B3" s="1816"/>
      <c r="C3" s="1816"/>
      <c r="D3" s="1816"/>
      <c r="E3" s="1816"/>
      <c r="F3" s="1816"/>
      <c r="G3" s="1816"/>
      <c r="H3" s="454" t="s">
        <v>3962</v>
      </c>
    </row>
    <row r="4" spans="1:8" ht="35.15" customHeight="1">
      <c r="A4" s="3242" t="s">
        <v>4012</v>
      </c>
      <c r="B4" s="1847" t="s">
        <v>4013</v>
      </c>
      <c r="C4" s="1834"/>
      <c r="D4" s="1848" t="s">
        <v>4014</v>
      </c>
      <c r="E4" s="1834"/>
      <c r="F4" s="1848" t="s">
        <v>4015</v>
      </c>
      <c r="G4" s="1834"/>
      <c r="H4" s="1820" t="s">
        <v>4016</v>
      </c>
    </row>
    <row r="5" spans="1:8" ht="16.5" customHeight="1">
      <c r="A5" s="3245"/>
      <c r="B5" s="386" t="s">
        <v>3968</v>
      </c>
      <c r="C5" s="1821" t="s">
        <v>3969</v>
      </c>
      <c r="D5" s="302" t="s">
        <v>3968</v>
      </c>
      <c r="E5" s="1822" t="s">
        <v>3969</v>
      </c>
      <c r="F5" s="302" t="s">
        <v>3968</v>
      </c>
      <c r="G5" s="1822" t="s">
        <v>3969</v>
      </c>
      <c r="H5" s="303" t="s">
        <v>3970</v>
      </c>
    </row>
    <row r="6" spans="1:8" ht="18.899999999999999" customHeight="1">
      <c r="A6" s="1823" t="s">
        <v>3971</v>
      </c>
      <c r="B6" s="1838">
        <v>98814427</v>
      </c>
      <c r="C6" s="1838">
        <v>98729079</v>
      </c>
      <c r="D6" s="1838">
        <v>101538540</v>
      </c>
      <c r="E6" s="1838">
        <v>101942808</v>
      </c>
      <c r="F6" s="740">
        <v>102954464</v>
      </c>
      <c r="G6" s="740">
        <v>105494263</v>
      </c>
      <c r="H6" s="740">
        <v>98237114</v>
      </c>
    </row>
    <row r="7" spans="1:8" ht="18.899999999999999" customHeight="1">
      <c r="A7" s="74" t="s">
        <v>4017</v>
      </c>
      <c r="B7" s="407">
        <v>4822353</v>
      </c>
      <c r="C7" s="407">
        <v>3761120</v>
      </c>
      <c r="D7" s="407">
        <v>6369934</v>
      </c>
      <c r="E7" s="407">
        <v>5720325</v>
      </c>
      <c r="F7" s="515">
        <v>4307948</v>
      </c>
      <c r="G7" s="515">
        <v>6576964</v>
      </c>
      <c r="H7" s="515">
        <v>2732001</v>
      </c>
    </row>
    <row r="8" spans="1:8" ht="18.899999999999999" customHeight="1">
      <c r="A8" s="74" t="s">
        <v>4018</v>
      </c>
      <c r="B8" s="407">
        <v>282649</v>
      </c>
      <c r="C8" s="407">
        <v>249871</v>
      </c>
      <c r="D8" s="407">
        <v>324036</v>
      </c>
      <c r="E8" s="407">
        <v>309331</v>
      </c>
      <c r="F8" s="515" t="s">
        <v>717</v>
      </c>
      <c r="G8" s="515" t="s">
        <v>717</v>
      </c>
      <c r="H8" s="515" t="s">
        <v>717</v>
      </c>
    </row>
    <row r="9" spans="1:8" ht="18.899999999999999" customHeight="1">
      <c r="A9" s="74" t="s">
        <v>4019</v>
      </c>
      <c r="B9" s="407">
        <v>42775804</v>
      </c>
      <c r="C9" s="407">
        <v>42600876</v>
      </c>
      <c r="D9" s="407">
        <v>42324732</v>
      </c>
      <c r="E9" s="407">
        <v>42169549</v>
      </c>
      <c r="F9" s="515">
        <v>43541847</v>
      </c>
      <c r="G9" s="515">
        <v>42478179</v>
      </c>
      <c r="H9" s="515">
        <v>40794129</v>
      </c>
    </row>
    <row r="10" spans="1:8" ht="18.899999999999999" customHeight="1">
      <c r="A10" s="74" t="s">
        <v>4020</v>
      </c>
      <c r="B10" s="407">
        <v>43320476</v>
      </c>
      <c r="C10" s="407">
        <v>42909084</v>
      </c>
      <c r="D10" s="407">
        <v>44611049</v>
      </c>
      <c r="E10" s="407">
        <v>44119956</v>
      </c>
      <c r="F10" s="515">
        <v>45874194</v>
      </c>
      <c r="G10" s="515">
        <v>45779618</v>
      </c>
      <c r="H10" s="515">
        <v>45128784</v>
      </c>
    </row>
    <row r="11" spans="1:8" ht="18.899999999999999" customHeight="1">
      <c r="A11" s="74" t="s">
        <v>4021</v>
      </c>
      <c r="B11" s="407">
        <v>6861041</v>
      </c>
      <c r="C11" s="407">
        <v>6821949</v>
      </c>
      <c r="D11" s="407">
        <v>7045586</v>
      </c>
      <c r="E11" s="407">
        <v>7023635</v>
      </c>
      <c r="F11" s="515">
        <v>8111163</v>
      </c>
      <c r="G11" s="515">
        <v>8073474</v>
      </c>
      <c r="H11" s="515">
        <v>8667606</v>
      </c>
    </row>
    <row r="12" spans="1:8" ht="18.899999999999999" customHeight="1">
      <c r="A12" s="74" t="s">
        <v>4022</v>
      </c>
      <c r="B12" s="407">
        <v>28810</v>
      </c>
      <c r="C12" s="407">
        <v>29416</v>
      </c>
      <c r="D12" s="407">
        <v>28818</v>
      </c>
      <c r="E12" s="407">
        <v>25652</v>
      </c>
      <c r="F12" s="515">
        <v>16822</v>
      </c>
      <c r="G12" s="515">
        <v>13432</v>
      </c>
      <c r="H12" s="515">
        <v>50084</v>
      </c>
    </row>
    <row r="13" spans="1:8" ht="18.899999999999999" customHeight="1">
      <c r="A13" s="74" t="s">
        <v>4023</v>
      </c>
      <c r="B13" s="407">
        <v>376827</v>
      </c>
      <c r="C13" s="407">
        <v>1804834</v>
      </c>
      <c r="D13" s="407">
        <v>386623</v>
      </c>
      <c r="E13" s="407">
        <v>1954429</v>
      </c>
      <c r="F13" s="515">
        <v>560292</v>
      </c>
      <c r="G13" s="515">
        <v>2000146</v>
      </c>
      <c r="H13" s="515">
        <v>341778</v>
      </c>
    </row>
    <row r="14" spans="1:8" ht="18.899999999999999" customHeight="1">
      <c r="A14" s="1849" t="s">
        <v>4024</v>
      </c>
      <c r="B14" s="407">
        <v>132897</v>
      </c>
      <c r="C14" s="407">
        <v>316239</v>
      </c>
      <c r="D14" s="407">
        <v>233723</v>
      </c>
      <c r="E14" s="407">
        <v>377274</v>
      </c>
      <c r="F14" s="515">
        <v>312196</v>
      </c>
      <c r="G14" s="515">
        <v>325536</v>
      </c>
      <c r="H14" s="515">
        <v>289214</v>
      </c>
    </row>
    <row r="15" spans="1:8" ht="18.899999999999999" customHeight="1">
      <c r="A15" s="74" t="s">
        <v>4025</v>
      </c>
      <c r="B15" s="407">
        <v>84474</v>
      </c>
      <c r="C15" s="407">
        <v>96550</v>
      </c>
      <c r="D15" s="407">
        <v>83994</v>
      </c>
      <c r="E15" s="407">
        <v>99860</v>
      </c>
      <c r="F15" s="515">
        <v>93717</v>
      </c>
      <c r="G15" s="515">
        <v>102365</v>
      </c>
      <c r="H15" s="515">
        <v>93688</v>
      </c>
    </row>
    <row r="16" spans="1:8" ht="18.899999999999999" customHeight="1" thickBot="1">
      <c r="A16" s="105" t="s">
        <v>4026</v>
      </c>
      <c r="B16" s="701">
        <v>129096</v>
      </c>
      <c r="C16" s="701">
        <v>139140</v>
      </c>
      <c r="D16" s="701">
        <v>130045</v>
      </c>
      <c r="E16" s="701">
        <v>142797</v>
      </c>
      <c r="F16" s="1850">
        <v>136285</v>
      </c>
      <c r="G16" s="1850">
        <v>144549</v>
      </c>
      <c r="H16" s="1850">
        <v>139830</v>
      </c>
    </row>
    <row r="17" spans="1:8">
      <c r="A17" s="317"/>
      <c r="B17" s="1815"/>
      <c r="C17" s="1815"/>
      <c r="D17" s="1815"/>
      <c r="E17" s="1815"/>
      <c r="F17" s="1815"/>
      <c r="G17" s="1815"/>
      <c r="H17" s="1815"/>
    </row>
    <row r="18" spans="1:8">
      <c r="A18" s="317"/>
      <c r="B18" s="1815"/>
      <c r="C18" s="1815"/>
      <c r="D18" s="1815"/>
      <c r="E18" s="1815"/>
      <c r="F18" s="1815"/>
      <c r="G18" s="1815"/>
      <c r="H18" s="1815"/>
    </row>
    <row r="19" spans="1:8" ht="17" thickBot="1">
      <c r="A19" s="1814" t="s">
        <v>3995</v>
      </c>
      <c r="B19" s="596"/>
      <c r="C19" s="596"/>
      <c r="D19" s="596"/>
      <c r="E19" s="596"/>
      <c r="F19" s="596"/>
      <c r="G19" s="596"/>
      <c r="H19" s="596"/>
    </row>
    <row r="20" spans="1:8" ht="35.15" customHeight="1">
      <c r="A20" s="3242" t="s">
        <v>4012</v>
      </c>
      <c r="B20" s="1847" t="s">
        <v>4013</v>
      </c>
      <c r="C20" s="1834"/>
      <c r="D20" s="1848" t="s">
        <v>4014</v>
      </c>
      <c r="E20" s="1834"/>
      <c r="F20" s="1847" t="s">
        <v>4015</v>
      </c>
      <c r="G20" s="1834"/>
      <c r="H20" s="1820" t="s">
        <v>4016</v>
      </c>
    </row>
    <row r="21" spans="1:8" ht="16.5" customHeight="1">
      <c r="A21" s="3245"/>
      <c r="B21" s="386" t="s">
        <v>3968</v>
      </c>
      <c r="C21" s="1821" t="s">
        <v>3969</v>
      </c>
      <c r="D21" s="302" t="s">
        <v>3968</v>
      </c>
      <c r="E21" s="1822" t="s">
        <v>3969</v>
      </c>
      <c r="F21" s="302" t="s">
        <v>3968</v>
      </c>
      <c r="G21" s="1822" t="s">
        <v>3969</v>
      </c>
      <c r="H21" s="303" t="s">
        <v>3970</v>
      </c>
    </row>
    <row r="22" spans="1:8" ht="18.899999999999999" customHeight="1">
      <c r="A22" s="1823" t="s">
        <v>3971</v>
      </c>
      <c r="B22" s="1838">
        <v>98814427</v>
      </c>
      <c r="C22" s="508">
        <v>95395024</v>
      </c>
      <c r="D22" s="1838">
        <v>101538540</v>
      </c>
      <c r="E22" s="508">
        <v>98451510</v>
      </c>
      <c r="F22" s="740">
        <v>102954464</v>
      </c>
      <c r="G22" s="740">
        <v>99374619</v>
      </c>
      <c r="H22" s="740">
        <v>98237114</v>
      </c>
    </row>
    <row r="23" spans="1:8" ht="18.899999999999999" customHeight="1">
      <c r="A23" s="74" t="s">
        <v>4017</v>
      </c>
      <c r="B23" s="407">
        <v>4822353</v>
      </c>
      <c r="C23" s="407">
        <v>3686210</v>
      </c>
      <c r="D23" s="407">
        <v>6369934</v>
      </c>
      <c r="E23" s="407">
        <v>5644977</v>
      </c>
      <c r="F23" s="515">
        <v>4307948</v>
      </c>
      <c r="G23" s="515">
        <v>3460631</v>
      </c>
      <c r="H23" s="515">
        <v>2732001</v>
      </c>
    </row>
    <row r="24" spans="1:8" ht="18.899999999999999" customHeight="1">
      <c r="A24" s="74" t="s">
        <v>4018</v>
      </c>
      <c r="B24" s="407">
        <v>282649</v>
      </c>
      <c r="C24" s="407">
        <v>247812</v>
      </c>
      <c r="D24" s="407">
        <v>324036</v>
      </c>
      <c r="E24" s="407">
        <v>263587</v>
      </c>
      <c r="F24" s="515" t="s">
        <v>717</v>
      </c>
      <c r="G24" s="515" t="s">
        <v>717</v>
      </c>
      <c r="H24" s="515" t="s">
        <v>717</v>
      </c>
    </row>
    <row r="25" spans="1:8" ht="18.899999999999999" customHeight="1">
      <c r="A25" s="74" t="s">
        <v>4019</v>
      </c>
      <c r="B25" s="407">
        <v>42775804</v>
      </c>
      <c r="C25" s="407">
        <v>42122059</v>
      </c>
      <c r="D25" s="407">
        <v>42324732</v>
      </c>
      <c r="E25" s="407">
        <v>41232056</v>
      </c>
      <c r="F25" s="515">
        <v>43541847</v>
      </c>
      <c r="G25" s="515">
        <v>41967467</v>
      </c>
      <c r="H25" s="515">
        <v>40794129</v>
      </c>
    </row>
    <row r="26" spans="1:8" ht="18.899999999999999" customHeight="1">
      <c r="A26" s="74" t="s">
        <v>4020</v>
      </c>
      <c r="B26" s="407">
        <v>43320476</v>
      </c>
      <c r="C26" s="407">
        <v>42315272</v>
      </c>
      <c r="D26" s="407">
        <v>44611049</v>
      </c>
      <c r="E26" s="407">
        <v>43890289</v>
      </c>
      <c r="F26" s="515">
        <v>45874194</v>
      </c>
      <c r="G26" s="515">
        <v>45188480</v>
      </c>
      <c r="H26" s="515">
        <v>45128784</v>
      </c>
    </row>
    <row r="27" spans="1:8" ht="18.899999999999999" customHeight="1">
      <c r="A27" s="74" t="s">
        <v>4021</v>
      </c>
      <c r="B27" s="407">
        <v>6861041</v>
      </c>
      <c r="C27" s="407">
        <v>6810893</v>
      </c>
      <c r="D27" s="407">
        <v>7045586</v>
      </c>
      <c r="E27" s="407">
        <v>7002180</v>
      </c>
      <c r="F27" s="515">
        <v>8111163</v>
      </c>
      <c r="G27" s="515">
        <v>8052173</v>
      </c>
      <c r="H27" s="515">
        <v>8667606</v>
      </c>
    </row>
    <row r="28" spans="1:8" ht="18.899999999999999" customHeight="1">
      <c r="A28" s="74" t="s">
        <v>4022</v>
      </c>
      <c r="B28" s="407">
        <v>28810</v>
      </c>
      <c r="C28" s="407">
        <v>16569</v>
      </c>
      <c r="D28" s="407">
        <v>28818</v>
      </c>
      <c r="E28" s="407">
        <v>24928</v>
      </c>
      <c r="F28" s="515">
        <v>16822</v>
      </c>
      <c r="G28" s="515">
        <v>12820</v>
      </c>
      <c r="H28" s="515">
        <v>50084</v>
      </c>
    </row>
    <row r="29" spans="1:8" ht="18.899999999999999" customHeight="1">
      <c r="A29" s="74" t="s">
        <v>4023</v>
      </c>
      <c r="B29" s="407">
        <v>376827</v>
      </c>
      <c r="C29" s="407">
        <v>151695</v>
      </c>
      <c r="D29" s="407">
        <v>386623</v>
      </c>
      <c r="E29" s="407">
        <v>250275</v>
      </c>
      <c r="F29" s="515">
        <v>560292</v>
      </c>
      <c r="G29" s="515">
        <v>452917</v>
      </c>
      <c r="H29" s="515">
        <v>341778</v>
      </c>
    </row>
    <row r="30" spans="1:8" ht="18.899999999999999" customHeight="1">
      <c r="A30" s="1851" t="s">
        <v>4027</v>
      </c>
      <c r="B30" s="407">
        <v>132897</v>
      </c>
      <c r="C30" s="407">
        <v>38863</v>
      </c>
      <c r="D30" s="407">
        <v>233723</v>
      </c>
      <c r="E30" s="407">
        <v>137011</v>
      </c>
      <c r="F30" s="515">
        <v>312196</v>
      </c>
      <c r="G30" s="515">
        <v>234536</v>
      </c>
      <c r="H30" s="515">
        <v>289214</v>
      </c>
    </row>
    <row r="31" spans="1:8" ht="18.899999999999999" customHeight="1">
      <c r="A31" s="74" t="s">
        <v>4025</v>
      </c>
      <c r="B31" s="407">
        <v>84474</v>
      </c>
      <c r="C31" s="407">
        <v>649</v>
      </c>
      <c r="D31" s="407">
        <v>83994</v>
      </c>
      <c r="E31" s="407">
        <v>402</v>
      </c>
      <c r="F31" s="515">
        <v>93717</v>
      </c>
      <c r="G31" s="515">
        <v>484</v>
      </c>
      <c r="H31" s="515">
        <v>93688</v>
      </c>
    </row>
    <row r="32" spans="1:8" ht="18.899999999999999" customHeight="1" thickBot="1">
      <c r="A32" s="105" t="s">
        <v>4026</v>
      </c>
      <c r="B32" s="701">
        <v>129096</v>
      </c>
      <c r="C32" s="701">
        <v>5002</v>
      </c>
      <c r="D32" s="701">
        <v>130045</v>
      </c>
      <c r="E32" s="701">
        <v>5805</v>
      </c>
      <c r="F32" s="1850">
        <v>136285</v>
      </c>
      <c r="G32" s="1850">
        <v>5111</v>
      </c>
      <c r="H32" s="1850">
        <v>139830</v>
      </c>
    </row>
  </sheetData>
  <mergeCells count="2">
    <mergeCell ref="A4:A5"/>
    <mergeCell ref="A20:A21"/>
  </mergeCells>
  <phoneticPr fontId="3"/>
  <pageMargins left="0.6692913385826772" right="0.39370078740157483" top="0.78740157480314965" bottom="0.98425196850393704" header="0.51181102362204722" footer="0.51181102362204722"/>
  <pageSetup paperSize="9" scale="96"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4DDBE-D528-4DD6-8FFA-21B55C14CDF6}">
  <dimension ref="A1:H39"/>
  <sheetViews>
    <sheetView view="pageBreakPreview" zoomScaleNormal="100" zoomScaleSheetLayoutView="100" workbookViewId="0"/>
  </sheetViews>
  <sheetFormatPr defaultColWidth="8.90625" defaultRowHeight="13"/>
  <cols>
    <col min="1" max="1" width="21.81640625" style="21" customWidth="1"/>
    <col min="2" max="4" width="15.6328125" style="21" customWidth="1"/>
    <col min="5" max="5" width="13.6328125" style="21" customWidth="1"/>
    <col min="6" max="16384" width="8.90625" style="21"/>
  </cols>
  <sheetData>
    <row r="1" spans="1:5" ht="19">
      <c r="A1" s="29" t="s">
        <v>4028</v>
      </c>
      <c r="B1" s="13"/>
      <c r="C1" s="13"/>
      <c r="D1" s="13"/>
      <c r="E1" s="13"/>
    </row>
    <row r="2" spans="1:5" ht="13.5" thickBot="1">
      <c r="A2" s="121" t="s">
        <v>4029</v>
      </c>
      <c r="B2" s="35"/>
      <c r="C2" s="35"/>
      <c r="D2" s="35"/>
      <c r="E2" s="27" t="s">
        <v>4030</v>
      </c>
    </row>
    <row r="3" spans="1:5" ht="18.75" customHeight="1">
      <c r="A3" s="1852" t="s">
        <v>4031</v>
      </c>
      <c r="B3" s="1853" t="s">
        <v>3968</v>
      </c>
      <c r="C3" s="1853" t="s">
        <v>4032</v>
      </c>
      <c r="D3" s="1853" t="s">
        <v>4033</v>
      </c>
      <c r="E3" s="1854" t="s">
        <v>4034</v>
      </c>
    </row>
    <row r="4" spans="1:5" ht="24.9" customHeight="1">
      <c r="A4" s="1855" t="s">
        <v>4035</v>
      </c>
      <c r="B4" s="1561">
        <v>73726020</v>
      </c>
      <c r="C4" s="161">
        <v>76634486</v>
      </c>
      <c r="D4" s="161">
        <v>74494016</v>
      </c>
      <c r="E4" s="1856">
        <v>97.2</v>
      </c>
    </row>
    <row r="5" spans="1:5" ht="24.9" customHeight="1">
      <c r="A5" s="1855" t="s">
        <v>4036</v>
      </c>
      <c r="B5" s="1561">
        <v>72481683</v>
      </c>
      <c r="C5" s="161">
        <v>77294601</v>
      </c>
      <c r="D5" s="161">
        <v>75777212</v>
      </c>
      <c r="E5" s="1856">
        <v>98</v>
      </c>
    </row>
    <row r="6" spans="1:5" ht="24.9" customHeight="1">
      <c r="A6" s="1855" t="s">
        <v>4037</v>
      </c>
      <c r="B6" s="1561">
        <v>76319673</v>
      </c>
      <c r="C6" s="161">
        <v>78668722</v>
      </c>
      <c r="D6" s="161">
        <v>77206575</v>
      </c>
      <c r="E6" s="1856">
        <v>98.1</v>
      </c>
    </row>
    <row r="7" spans="1:5" ht="24.9" customHeight="1">
      <c r="A7" s="1855" t="s">
        <v>4038</v>
      </c>
      <c r="B7" s="1561">
        <v>77167755</v>
      </c>
      <c r="C7" s="161">
        <v>79459769</v>
      </c>
      <c r="D7" s="161">
        <v>78147171</v>
      </c>
      <c r="E7" s="1856">
        <v>98.3</v>
      </c>
    </row>
    <row r="8" spans="1:5" ht="24.9" customHeight="1">
      <c r="A8" s="1857" t="s">
        <v>4039</v>
      </c>
      <c r="B8" s="1564">
        <v>75129454</v>
      </c>
      <c r="C8" s="938">
        <v>77783547</v>
      </c>
      <c r="D8" s="938">
        <v>76613004</v>
      </c>
      <c r="E8" s="1858">
        <v>98.5</v>
      </c>
    </row>
    <row r="9" spans="1:5" ht="18.75" customHeight="1">
      <c r="A9" s="1857"/>
      <c r="B9" s="1564"/>
      <c r="C9" s="938"/>
      <c r="D9" s="938"/>
      <c r="E9" s="1857"/>
    </row>
    <row r="10" spans="1:5" ht="20.149999999999999" customHeight="1">
      <c r="A10" s="1859" t="s">
        <v>4040</v>
      </c>
      <c r="B10" s="1561">
        <v>28127101</v>
      </c>
      <c r="C10" s="161">
        <v>29057028</v>
      </c>
      <c r="D10" s="161">
        <v>28864924</v>
      </c>
      <c r="E10" s="1856">
        <v>99.3</v>
      </c>
    </row>
    <row r="11" spans="1:5" ht="15" customHeight="1">
      <c r="A11" s="1859"/>
      <c r="B11" s="1860"/>
      <c r="C11" s="1861"/>
      <c r="D11" s="1861"/>
      <c r="E11" s="1862"/>
    </row>
    <row r="12" spans="1:5" ht="20.149999999999999" customHeight="1">
      <c r="A12" s="1859" t="s">
        <v>4041</v>
      </c>
      <c r="B12" s="1561">
        <v>22809828</v>
      </c>
      <c r="C12" s="161">
        <v>23348791</v>
      </c>
      <c r="D12" s="161">
        <v>23167513</v>
      </c>
      <c r="E12" s="1856">
        <v>99.2</v>
      </c>
    </row>
    <row r="13" spans="1:5" ht="15" customHeight="1">
      <c r="A13" s="1859"/>
      <c r="B13" s="1860"/>
      <c r="C13" s="1861"/>
      <c r="D13" s="1861"/>
      <c r="E13" s="1862"/>
    </row>
    <row r="14" spans="1:5" ht="20.149999999999999" customHeight="1">
      <c r="A14" s="1859" t="s">
        <v>4042</v>
      </c>
      <c r="B14" s="1561">
        <v>5317273</v>
      </c>
      <c r="C14" s="161">
        <v>5708237</v>
      </c>
      <c r="D14" s="161">
        <v>5697411</v>
      </c>
      <c r="E14" s="1856">
        <v>99.8</v>
      </c>
    </row>
    <row r="15" spans="1:5" ht="18.75" customHeight="1">
      <c r="A15" s="1859"/>
      <c r="B15" s="1860"/>
      <c r="C15" s="1861"/>
      <c r="D15" s="1861"/>
      <c r="E15" s="1862"/>
    </row>
    <row r="16" spans="1:5" ht="20.149999999999999" customHeight="1">
      <c r="A16" s="1859" t="s">
        <v>4043</v>
      </c>
      <c r="B16" s="1561">
        <v>32769921</v>
      </c>
      <c r="C16" s="161">
        <v>33353127</v>
      </c>
      <c r="D16" s="161">
        <v>33247791</v>
      </c>
      <c r="E16" s="1856">
        <v>99.7</v>
      </c>
    </row>
    <row r="17" spans="1:5" ht="15" customHeight="1">
      <c r="A17" s="1859"/>
      <c r="B17" s="1860"/>
      <c r="C17" s="1861"/>
      <c r="D17" s="1861"/>
      <c r="E17" s="1862"/>
    </row>
    <row r="18" spans="1:5" ht="20.149999999999999" customHeight="1">
      <c r="A18" s="1859" t="s">
        <v>4044</v>
      </c>
      <c r="B18" s="1561">
        <v>32723075</v>
      </c>
      <c r="C18" s="161">
        <v>33306280</v>
      </c>
      <c r="D18" s="161">
        <v>33200944</v>
      </c>
      <c r="E18" s="1856">
        <v>99.7</v>
      </c>
    </row>
    <row r="19" spans="1:5" ht="15" customHeight="1">
      <c r="A19" s="1859"/>
      <c r="B19" s="1860"/>
      <c r="C19" s="1861"/>
      <c r="D19" s="1861"/>
      <c r="E19" s="1862"/>
    </row>
    <row r="20" spans="1:5" ht="18.75" customHeight="1">
      <c r="A20" s="1859" t="s">
        <v>4045</v>
      </c>
      <c r="B20" s="1561">
        <v>46846</v>
      </c>
      <c r="C20" s="161">
        <v>46847</v>
      </c>
      <c r="D20" s="161">
        <v>46847</v>
      </c>
      <c r="E20" s="1856">
        <v>100</v>
      </c>
    </row>
    <row r="21" spans="1:5" ht="18.75" customHeight="1">
      <c r="A21" s="1859"/>
      <c r="B21" s="1860"/>
      <c r="C21" s="1861"/>
      <c r="D21" s="1861"/>
      <c r="E21" s="1862"/>
    </row>
    <row r="22" spans="1:5" ht="20.149999999999999" customHeight="1">
      <c r="A22" s="1859" t="s">
        <v>4046</v>
      </c>
      <c r="B22" s="1561">
        <v>1592184</v>
      </c>
      <c r="C22" s="161">
        <v>1610510</v>
      </c>
      <c r="D22" s="161">
        <v>1601273</v>
      </c>
      <c r="E22" s="1856">
        <v>99.4</v>
      </c>
    </row>
    <row r="23" spans="1:5" ht="15" customHeight="1">
      <c r="A23" s="1859"/>
      <c r="B23" s="1860"/>
      <c r="C23" s="1861"/>
      <c r="D23" s="1861"/>
      <c r="E23" s="1862"/>
    </row>
    <row r="24" spans="1:5" ht="20.149999999999999" customHeight="1">
      <c r="A24" s="1859" t="s">
        <v>4047</v>
      </c>
      <c r="B24" s="1561">
        <v>69043</v>
      </c>
      <c r="C24" s="161">
        <v>100915</v>
      </c>
      <c r="D24" s="161">
        <v>100915</v>
      </c>
      <c r="E24" s="1856">
        <v>100</v>
      </c>
    </row>
    <row r="25" spans="1:5" ht="15" customHeight="1">
      <c r="A25" s="1859"/>
      <c r="B25" s="1860"/>
      <c r="C25" s="1861"/>
      <c r="D25" s="1861"/>
      <c r="E25" s="1862"/>
    </row>
    <row r="26" spans="1:5" ht="20.149999999999999" customHeight="1">
      <c r="A26" s="1859" t="s">
        <v>4048</v>
      </c>
      <c r="B26" s="1561">
        <v>3285828</v>
      </c>
      <c r="C26" s="161">
        <v>3368218</v>
      </c>
      <c r="D26" s="161">
        <v>3368218</v>
      </c>
      <c r="E26" s="1856">
        <v>100</v>
      </c>
    </row>
    <row r="27" spans="1:5" ht="15" customHeight="1">
      <c r="A27" s="1859"/>
      <c r="B27" s="1860"/>
      <c r="C27" s="1861"/>
      <c r="D27" s="1861"/>
      <c r="E27" s="1862"/>
    </row>
    <row r="28" spans="1:5" ht="20.149999999999999" customHeight="1">
      <c r="A28" s="1859" t="s">
        <v>4049</v>
      </c>
      <c r="B28" s="1863" t="s">
        <v>717</v>
      </c>
      <c r="C28" s="1864" t="s">
        <v>717</v>
      </c>
      <c r="D28" s="1864" t="s">
        <v>717</v>
      </c>
      <c r="E28" s="1865" t="s">
        <v>717</v>
      </c>
    </row>
    <row r="29" spans="1:5" ht="15" customHeight="1">
      <c r="A29" s="1859"/>
      <c r="B29" s="1860"/>
      <c r="C29" s="1861"/>
      <c r="D29" s="1861"/>
      <c r="E29" s="1862"/>
    </row>
    <row r="30" spans="1:5" ht="20.149999999999999" customHeight="1">
      <c r="A30" s="1859" t="s">
        <v>4050</v>
      </c>
      <c r="B30" s="1863" t="s">
        <v>717</v>
      </c>
      <c r="C30" s="1864" t="s">
        <v>717</v>
      </c>
      <c r="D30" s="1864" t="s">
        <v>717</v>
      </c>
      <c r="E30" s="1865" t="s">
        <v>717</v>
      </c>
    </row>
    <row r="31" spans="1:5" ht="15" customHeight="1">
      <c r="A31" s="1859"/>
      <c r="B31" s="1860"/>
      <c r="C31" s="1861"/>
      <c r="D31" s="1861"/>
      <c r="E31" s="1862"/>
    </row>
    <row r="32" spans="1:5" ht="20.149999999999999" customHeight="1">
      <c r="A32" s="1859" t="s">
        <v>4051</v>
      </c>
      <c r="B32" s="1561">
        <v>15240</v>
      </c>
      <c r="C32" s="161">
        <v>13770</v>
      </c>
      <c r="D32" s="161">
        <v>13770</v>
      </c>
      <c r="E32" s="1856">
        <v>100</v>
      </c>
    </row>
    <row r="33" spans="1:8" ht="15" customHeight="1">
      <c r="A33" s="1859"/>
      <c r="B33" s="1860"/>
      <c r="C33" s="1861"/>
      <c r="D33" s="1861"/>
      <c r="E33" s="1862"/>
    </row>
    <row r="34" spans="1:8" ht="20.149999999999999" customHeight="1">
      <c r="A34" s="1859" t="s">
        <v>4052</v>
      </c>
      <c r="B34" s="1561">
        <v>3678831</v>
      </c>
      <c r="C34" s="161">
        <v>3696313</v>
      </c>
      <c r="D34" s="161">
        <v>3693902</v>
      </c>
      <c r="E34" s="1856">
        <v>99.9</v>
      </c>
    </row>
    <row r="35" spans="1:8" ht="15" customHeight="1">
      <c r="A35" s="1859"/>
      <c r="B35" s="1860"/>
      <c r="C35" s="1861"/>
      <c r="D35" s="1861"/>
      <c r="E35" s="1862"/>
      <c r="H35" s="1866"/>
    </row>
    <row r="36" spans="1:8" ht="20.149999999999999" customHeight="1">
      <c r="A36" s="1859" t="s">
        <v>4053</v>
      </c>
      <c r="B36" s="1561">
        <v>5307729</v>
      </c>
      <c r="C36" s="161">
        <v>5360381</v>
      </c>
      <c r="D36" s="161">
        <v>5343428</v>
      </c>
      <c r="E36" s="1856">
        <v>99.7</v>
      </c>
    </row>
    <row r="37" spans="1:8" ht="15" customHeight="1">
      <c r="A37" s="1859"/>
      <c r="B37" s="1860"/>
      <c r="C37" s="1861"/>
      <c r="D37" s="1861"/>
      <c r="E37" s="1862"/>
    </row>
    <row r="38" spans="1:8" ht="20.149999999999999" customHeight="1">
      <c r="A38" s="1859" t="s">
        <v>4054</v>
      </c>
      <c r="B38" s="1561">
        <v>283577</v>
      </c>
      <c r="C38" s="161">
        <v>1223285</v>
      </c>
      <c r="D38" s="161">
        <v>378783</v>
      </c>
      <c r="E38" s="1856">
        <v>31</v>
      </c>
    </row>
    <row r="39" spans="1:8" ht="15" customHeight="1" thickBot="1">
      <c r="A39" s="1867"/>
      <c r="B39" s="1868"/>
      <c r="C39" s="1869"/>
      <c r="D39" s="1869"/>
      <c r="E39" s="1870"/>
    </row>
  </sheetData>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F418-AF99-4AA6-BA3F-EE7672691A09}">
  <dimension ref="A1:J48"/>
  <sheetViews>
    <sheetView view="pageBreakPreview" zoomScaleNormal="100" zoomScaleSheetLayoutView="100" workbookViewId="0"/>
  </sheetViews>
  <sheetFormatPr defaultRowHeight="13"/>
  <cols>
    <col min="1" max="1" width="16.90625" customWidth="1"/>
    <col min="2" max="2" width="10.08984375" customWidth="1"/>
    <col min="3" max="3" width="9.6328125" customWidth="1"/>
    <col min="4" max="4" width="10.08984375" customWidth="1"/>
    <col min="5" max="5" width="9.6328125" customWidth="1"/>
    <col min="6" max="6" width="10.08984375" customWidth="1"/>
    <col min="7" max="7" width="9.6328125" customWidth="1"/>
    <col min="8" max="8" width="12.453125" customWidth="1"/>
  </cols>
  <sheetData>
    <row r="1" spans="1:10" ht="19">
      <c r="A1" s="56" t="s">
        <v>4055</v>
      </c>
      <c r="B1" s="317"/>
      <c r="C1" s="317"/>
      <c r="D1" s="57"/>
      <c r="E1" s="319"/>
      <c r="F1" s="317"/>
      <c r="G1" s="317"/>
      <c r="H1" s="56"/>
    </row>
    <row r="2" spans="1:10">
      <c r="A2" s="859" t="s">
        <v>4056</v>
      </c>
      <c r="C2" s="317"/>
      <c r="D2" s="60"/>
      <c r="E2" s="317"/>
      <c r="F2" s="99"/>
      <c r="G2" s="317"/>
      <c r="H2" s="317"/>
      <c r="I2" s="59"/>
    </row>
    <row r="3" spans="1:10" ht="16.5" customHeight="1" thickBot="1">
      <c r="A3" s="317" t="s">
        <v>3961</v>
      </c>
      <c r="B3" s="317"/>
      <c r="C3" s="317"/>
      <c r="D3" s="60"/>
      <c r="E3" s="317"/>
      <c r="F3" s="99"/>
      <c r="G3" s="317"/>
      <c r="H3" s="60" t="s">
        <v>4057</v>
      </c>
    </row>
    <row r="4" spans="1:10" ht="33.75" customHeight="1">
      <c r="A4" s="3242" t="s">
        <v>4058</v>
      </c>
      <c r="B4" s="1847" t="s">
        <v>4059</v>
      </c>
      <c r="C4" s="1834"/>
      <c r="D4" s="1847" t="s">
        <v>4060</v>
      </c>
      <c r="E4" s="1834"/>
      <c r="F4" s="1847" t="s">
        <v>4061</v>
      </c>
      <c r="G4" s="1834"/>
      <c r="H4" s="1820" t="s">
        <v>4062</v>
      </c>
      <c r="I4" s="737"/>
      <c r="J4" s="737"/>
    </row>
    <row r="5" spans="1:10" ht="16.5" customHeight="1">
      <c r="A5" s="3245"/>
      <c r="B5" s="386" t="s">
        <v>3968</v>
      </c>
      <c r="C5" s="386" t="s">
        <v>3969</v>
      </c>
      <c r="D5" s="302" t="s">
        <v>3968</v>
      </c>
      <c r="E5" s="302" t="s">
        <v>3969</v>
      </c>
      <c r="F5" s="386" t="s">
        <v>3968</v>
      </c>
      <c r="G5" s="386" t="s">
        <v>3969</v>
      </c>
      <c r="H5" s="67" t="s">
        <v>3970</v>
      </c>
    </row>
    <row r="6" spans="1:10" ht="18.75" customHeight="1">
      <c r="A6" s="66" t="s">
        <v>4063</v>
      </c>
      <c r="B6" s="1871">
        <v>21820651</v>
      </c>
      <c r="C6" s="1872">
        <v>21651677</v>
      </c>
      <c r="D6" s="1873">
        <v>21098691</v>
      </c>
      <c r="E6" s="1874">
        <v>20769518</v>
      </c>
      <c r="F6" s="1873">
        <v>22442099</v>
      </c>
      <c r="G6" s="1874">
        <v>21641013</v>
      </c>
      <c r="H6" s="1873">
        <v>23996793</v>
      </c>
    </row>
    <row r="7" spans="1:10" ht="18.75" customHeight="1">
      <c r="A7" s="74" t="s">
        <v>4064</v>
      </c>
      <c r="B7" s="405">
        <v>21208750</v>
      </c>
      <c r="C7" s="518">
        <v>20719331</v>
      </c>
      <c r="D7" s="407">
        <v>22450540</v>
      </c>
      <c r="E7" s="515">
        <v>21762857</v>
      </c>
      <c r="F7" s="407">
        <v>23984142</v>
      </c>
      <c r="G7" s="515">
        <v>23172728</v>
      </c>
      <c r="H7" s="407">
        <v>25638522</v>
      </c>
    </row>
    <row r="8" spans="1:10" ht="18.75" customHeight="1">
      <c r="A8" s="74" t="s">
        <v>4065</v>
      </c>
      <c r="B8" s="405">
        <v>1570019</v>
      </c>
      <c r="C8" s="405">
        <v>1519040</v>
      </c>
      <c r="D8" s="407">
        <v>3559724</v>
      </c>
      <c r="E8" s="407">
        <v>3104885</v>
      </c>
      <c r="F8" s="407">
        <v>4857602</v>
      </c>
      <c r="G8" s="407">
        <v>3968738</v>
      </c>
      <c r="H8" s="407">
        <v>11928082</v>
      </c>
    </row>
    <row r="9" spans="1:10" ht="18.75" customHeight="1" thickBot="1">
      <c r="A9" s="105" t="s">
        <v>4066</v>
      </c>
      <c r="B9" s="433">
        <v>2113904</v>
      </c>
      <c r="C9" s="433">
        <v>2055412</v>
      </c>
      <c r="D9" s="701">
        <v>5261116</v>
      </c>
      <c r="E9" s="701">
        <v>4908282</v>
      </c>
      <c r="F9" s="701">
        <v>6383255</v>
      </c>
      <c r="G9" s="701">
        <v>5483167</v>
      </c>
      <c r="H9" s="701">
        <v>13513248</v>
      </c>
    </row>
    <row r="10" spans="1:10" ht="15" customHeight="1">
      <c r="A10" s="61"/>
      <c r="B10" s="300"/>
      <c r="C10" s="300"/>
      <c r="D10" s="300"/>
      <c r="E10" s="300"/>
      <c r="F10" s="300"/>
      <c r="G10" s="300"/>
      <c r="H10" s="300"/>
    </row>
    <row r="11" spans="1:10" ht="15" customHeight="1">
      <c r="A11" s="859" t="s">
        <v>4067</v>
      </c>
      <c r="B11" s="317"/>
      <c r="C11" s="317"/>
      <c r="D11" s="57"/>
      <c r="E11" s="99"/>
      <c r="F11" s="99"/>
      <c r="G11" s="99"/>
      <c r="H11" s="306"/>
    </row>
    <row r="12" spans="1:10" ht="15" customHeight="1" thickBot="1">
      <c r="A12" s="317" t="s">
        <v>4068</v>
      </c>
      <c r="B12" s="317"/>
      <c r="C12" s="317"/>
      <c r="D12" s="1875"/>
      <c r="E12" s="317"/>
      <c r="F12" s="317"/>
      <c r="G12" s="317"/>
      <c r="H12" s="60" t="s">
        <v>4069</v>
      </c>
    </row>
    <row r="13" spans="1:10" ht="33.75" customHeight="1">
      <c r="A13" s="3242" t="s">
        <v>4058</v>
      </c>
      <c r="B13" s="1848" t="s">
        <v>4070</v>
      </c>
      <c r="C13" s="1834"/>
      <c r="D13" s="1848" t="s">
        <v>4071</v>
      </c>
      <c r="E13" s="1834"/>
      <c r="F13" s="1848" t="s">
        <v>4072</v>
      </c>
      <c r="G13" s="1834"/>
      <c r="H13" s="1820" t="s">
        <v>4073</v>
      </c>
    </row>
    <row r="14" spans="1:10" ht="15.75" customHeight="1">
      <c r="A14" s="3244"/>
      <c r="B14" s="386" t="s">
        <v>3968</v>
      </c>
      <c r="C14" s="386" t="s">
        <v>3969</v>
      </c>
      <c r="D14" s="302" t="s">
        <v>3968</v>
      </c>
      <c r="E14" s="302" t="s">
        <v>3969</v>
      </c>
      <c r="F14" s="386" t="s">
        <v>3968</v>
      </c>
      <c r="G14" s="386" t="s">
        <v>3969</v>
      </c>
      <c r="H14" s="67" t="s">
        <v>3970</v>
      </c>
    </row>
    <row r="15" spans="1:10" ht="18.75" customHeight="1">
      <c r="A15" s="66" t="s">
        <v>4063</v>
      </c>
      <c r="B15" s="1876">
        <v>9240961</v>
      </c>
      <c r="C15" s="1871">
        <v>9144220</v>
      </c>
      <c r="D15" s="1871">
        <v>9096135</v>
      </c>
      <c r="E15" s="1871">
        <v>9051835</v>
      </c>
      <c r="F15" s="1873">
        <v>8812474</v>
      </c>
      <c r="G15" s="1873">
        <v>9054455</v>
      </c>
      <c r="H15" s="1877">
        <v>8837664</v>
      </c>
    </row>
    <row r="16" spans="1:10" ht="18.75" customHeight="1">
      <c r="A16" s="74" t="s">
        <v>4064</v>
      </c>
      <c r="B16" s="1878">
        <v>7878681</v>
      </c>
      <c r="C16" s="405">
        <v>7615017</v>
      </c>
      <c r="D16" s="1879">
        <v>8030085</v>
      </c>
      <c r="E16" s="405">
        <v>7377022</v>
      </c>
      <c r="F16" s="1829">
        <v>8054614</v>
      </c>
      <c r="G16" s="407">
        <v>7540279</v>
      </c>
      <c r="H16" s="1829">
        <v>8098542</v>
      </c>
    </row>
    <row r="17" spans="1:8" ht="18.75" customHeight="1">
      <c r="A17" s="74" t="s">
        <v>4065</v>
      </c>
      <c r="B17" s="1878">
        <v>2728027</v>
      </c>
      <c r="C17" s="405">
        <v>2351845</v>
      </c>
      <c r="D17" s="1879">
        <v>2569140</v>
      </c>
      <c r="E17" s="405">
        <v>2432814</v>
      </c>
      <c r="F17" s="1829">
        <v>2846226</v>
      </c>
      <c r="G17" s="407">
        <v>1959872</v>
      </c>
      <c r="H17" s="1829">
        <v>2322201</v>
      </c>
    </row>
    <row r="18" spans="1:8" ht="18.75" customHeight="1" thickBot="1">
      <c r="A18" s="105" t="s">
        <v>4066</v>
      </c>
      <c r="B18" s="1880">
        <v>8324941</v>
      </c>
      <c r="C18" s="433">
        <v>6653022</v>
      </c>
      <c r="D18" s="1881">
        <v>8459059</v>
      </c>
      <c r="E18" s="433">
        <v>7043494</v>
      </c>
      <c r="F18" s="1882">
        <v>8308271</v>
      </c>
      <c r="G18" s="701">
        <v>7077976</v>
      </c>
      <c r="H18" s="1882">
        <v>7421748</v>
      </c>
    </row>
    <row r="19" spans="1:8" ht="13.5" customHeight="1">
      <c r="A19" s="317"/>
      <c r="B19" s="1883"/>
      <c r="C19" s="1883"/>
      <c r="D19" s="1884"/>
      <c r="E19" s="1884"/>
      <c r="F19" s="399"/>
      <c r="G19" s="317"/>
      <c r="H19" s="317"/>
    </row>
    <row r="20" spans="1:8" ht="13.5" customHeight="1">
      <c r="A20" s="859" t="s">
        <v>4074</v>
      </c>
      <c r="B20" s="1883"/>
      <c r="C20" s="1883"/>
      <c r="D20" s="1884"/>
      <c r="E20" s="1884"/>
      <c r="F20" s="317"/>
      <c r="G20" s="317"/>
      <c r="H20" s="317"/>
    </row>
    <row r="21" spans="1:8" ht="16.5" customHeight="1" thickBot="1">
      <c r="A21" s="317" t="s">
        <v>4068</v>
      </c>
      <c r="B21" s="317"/>
      <c r="C21" s="317"/>
      <c r="D21" s="317"/>
      <c r="E21" s="317"/>
      <c r="F21" s="317"/>
      <c r="G21" s="317"/>
      <c r="H21" s="60" t="s">
        <v>4069</v>
      </c>
    </row>
    <row r="22" spans="1:8" ht="32.25" customHeight="1">
      <c r="A22" s="3242" t="s">
        <v>4058</v>
      </c>
      <c r="B22" s="1847" t="s">
        <v>4070</v>
      </c>
      <c r="C22" s="1834"/>
      <c r="D22" s="1848" t="s">
        <v>4071</v>
      </c>
      <c r="E22" s="1834"/>
      <c r="F22" s="1848" t="s">
        <v>4072</v>
      </c>
      <c r="G22" s="1834"/>
      <c r="H22" s="1820" t="s">
        <v>4073</v>
      </c>
    </row>
    <row r="23" spans="1:8" ht="18.75" customHeight="1">
      <c r="A23" s="3245"/>
      <c r="B23" s="386" t="s">
        <v>3968</v>
      </c>
      <c r="C23" s="386" t="s">
        <v>3969</v>
      </c>
      <c r="D23" s="302" t="s">
        <v>3968</v>
      </c>
      <c r="E23" s="302" t="s">
        <v>3969</v>
      </c>
      <c r="F23" s="386" t="s">
        <v>3968</v>
      </c>
      <c r="G23" s="386" t="s">
        <v>3969</v>
      </c>
      <c r="H23" s="67" t="s">
        <v>3970</v>
      </c>
    </row>
    <row r="24" spans="1:8" ht="18.75" customHeight="1">
      <c r="A24" s="66" t="s">
        <v>4063</v>
      </c>
      <c r="B24" s="1877">
        <v>3165364</v>
      </c>
      <c r="C24" s="1877">
        <v>3247328</v>
      </c>
      <c r="D24" s="1871">
        <v>3220463</v>
      </c>
      <c r="E24" s="1871">
        <v>3327002</v>
      </c>
      <c r="F24" s="1877">
        <v>3151692</v>
      </c>
      <c r="G24" s="1877">
        <v>3279699</v>
      </c>
      <c r="H24" s="1877">
        <v>3200681</v>
      </c>
    </row>
    <row r="25" spans="1:8" ht="18.75" customHeight="1">
      <c r="A25" s="74" t="s">
        <v>4064</v>
      </c>
      <c r="B25" s="407">
        <v>2817484</v>
      </c>
      <c r="C25" s="407">
        <v>2563235</v>
      </c>
      <c r="D25" s="1879">
        <v>2831132</v>
      </c>
      <c r="E25" s="405">
        <v>2477327</v>
      </c>
      <c r="F25" s="407">
        <v>2868274</v>
      </c>
      <c r="G25" s="407">
        <v>2522377</v>
      </c>
      <c r="H25" s="1829">
        <v>2915003</v>
      </c>
    </row>
    <row r="26" spans="1:8" ht="18.75" customHeight="1">
      <c r="A26" s="74" t="s">
        <v>4065</v>
      </c>
      <c r="B26" s="407">
        <v>103901</v>
      </c>
      <c r="C26" s="407">
        <v>59702</v>
      </c>
      <c r="D26" s="1879">
        <v>226401</v>
      </c>
      <c r="E26" s="405">
        <v>141127</v>
      </c>
      <c r="F26" s="407">
        <v>218769</v>
      </c>
      <c r="G26" s="407">
        <v>149464</v>
      </c>
      <c r="H26" s="1829">
        <v>217471</v>
      </c>
    </row>
    <row r="27" spans="1:8" ht="18.75" customHeight="1" thickBot="1">
      <c r="A27" s="105" t="s">
        <v>4066</v>
      </c>
      <c r="B27" s="701">
        <v>1711044</v>
      </c>
      <c r="C27" s="701">
        <v>1081155</v>
      </c>
      <c r="D27" s="1881">
        <v>2465616</v>
      </c>
      <c r="E27" s="433">
        <v>1594503</v>
      </c>
      <c r="F27" s="701">
        <v>2747238</v>
      </c>
      <c r="G27" s="701">
        <v>2064394</v>
      </c>
      <c r="H27" s="1885">
        <v>2726239</v>
      </c>
    </row>
    <row r="28" spans="1:8" ht="13.5" customHeight="1">
      <c r="A28" s="300"/>
      <c r="B28" s="300"/>
      <c r="C28" s="300"/>
      <c r="D28" s="300"/>
      <c r="E28" s="300"/>
      <c r="F28" s="300"/>
      <c r="G28" s="300"/>
      <c r="H28" s="300"/>
    </row>
    <row r="29" spans="1:8" ht="16.5" customHeight="1">
      <c r="A29" s="859" t="s">
        <v>4075</v>
      </c>
      <c r="B29" s="300"/>
      <c r="C29" s="300"/>
      <c r="D29" s="300"/>
      <c r="E29" s="300"/>
      <c r="F29" s="300"/>
      <c r="G29" s="300"/>
      <c r="H29" s="300"/>
    </row>
    <row r="30" spans="1:8" ht="15.75" customHeight="1" thickBot="1">
      <c r="A30" s="317" t="s">
        <v>4068</v>
      </c>
      <c r="B30" s="300"/>
      <c r="C30" s="300"/>
      <c r="D30" s="300"/>
      <c r="E30" s="300"/>
      <c r="F30" s="300"/>
      <c r="G30" s="300"/>
      <c r="H30" s="60" t="s">
        <v>4069</v>
      </c>
    </row>
    <row r="31" spans="1:8" ht="33" customHeight="1">
      <c r="A31" s="3242" t="s">
        <v>4058</v>
      </c>
      <c r="B31" s="1848" t="s">
        <v>4070</v>
      </c>
      <c r="C31" s="1834"/>
      <c r="D31" s="1848" t="s">
        <v>4071</v>
      </c>
      <c r="E31" s="1834"/>
      <c r="F31" s="1848" t="s">
        <v>4072</v>
      </c>
      <c r="G31" s="1834"/>
      <c r="H31" s="1820" t="s">
        <v>4073</v>
      </c>
    </row>
    <row r="32" spans="1:8" ht="18.75" customHeight="1">
      <c r="A32" s="3245"/>
      <c r="B32" s="386" t="s">
        <v>3968</v>
      </c>
      <c r="C32" s="386" t="s">
        <v>3969</v>
      </c>
      <c r="D32" s="302" t="s">
        <v>3968</v>
      </c>
      <c r="E32" s="302" t="s">
        <v>3969</v>
      </c>
      <c r="F32" s="386" t="s">
        <v>3968</v>
      </c>
      <c r="G32" s="386" t="s">
        <v>3969</v>
      </c>
      <c r="H32" s="67" t="s">
        <v>3970</v>
      </c>
    </row>
    <row r="33" spans="1:8" ht="18.75" customHeight="1">
      <c r="A33" s="66" t="s">
        <v>4063</v>
      </c>
      <c r="B33" s="1886">
        <v>12701565</v>
      </c>
      <c r="C33" s="1887">
        <v>12324941</v>
      </c>
      <c r="D33" s="1877">
        <v>12845819</v>
      </c>
      <c r="E33" s="1887">
        <v>12569388</v>
      </c>
      <c r="F33" s="1887">
        <v>12471171</v>
      </c>
      <c r="G33" s="1887">
        <v>12458351</v>
      </c>
      <c r="H33" s="1887">
        <v>12638365</v>
      </c>
    </row>
    <row r="34" spans="1:8" ht="18.75" customHeight="1">
      <c r="A34" s="74" t="s">
        <v>4064</v>
      </c>
      <c r="B34" s="1888">
        <v>11316862</v>
      </c>
      <c r="C34" s="1889">
        <v>10583578</v>
      </c>
      <c r="D34" s="1829">
        <v>11476353</v>
      </c>
      <c r="E34" s="1889">
        <v>10333975</v>
      </c>
      <c r="F34" s="515">
        <v>11510334</v>
      </c>
      <c r="G34" s="515">
        <v>10498885</v>
      </c>
      <c r="H34" s="1889">
        <v>11594452</v>
      </c>
    </row>
    <row r="35" spans="1:8" ht="18" customHeight="1">
      <c r="A35" s="74" t="s">
        <v>4065</v>
      </c>
      <c r="B35" s="1888">
        <v>14245378</v>
      </c>
      <c r="C35" s="1829">
        <v>9436067</v>
      </c>
      <c r="D35" s="1829">
        <v>17557844</v>
      </c>
      <c r="E35" s="1829">
        <v>10783905</v>
      </c>
      <c r="F35" s="515">
        <v>17065535</v>
      </c>
      <c r="G35" s="515">
        <v>10432202</v>
      </c>
      <c r="H35" s="1889">
        <v>11897591</v>
      </c>
    </row>
    <row r="36" spans="1:8" ht="18.75" customHeight="1" thickBot="1">
      <c r="A36" s="105" t="s">
        <v>4066</v>
      </c>
      <c r="B36" s="1890">
        <v>19594156</v>
      </c>
      <c r="C36" s="1891">
        <v>14728310</v>
      </c>
      <c r="D36" s="1882">
        <v>22962299</v>
      </c>
      <c r="E36" s="1891">
        <v>16120507</v>
      </c>
      <c r="F36" s="1850">
        <v>22220530</v>
      </c>
      <c r="G36" s="1850">
        <v>15719207</v>
      </c>
      <c r="H36" s="1891">
        <v>16794197</v>
      </c>
    </row>
    <row r="37" spans="1:8">
      <c r="A37" s="61" t="s">
        <v>4076</v>
      </c>
      <c r="B37" s="300"/>
      <c r="C37" s="300"/>
      <c r="D37" s="300"/>
      <c r="E37" s="300"/>
      <c r="F37" s="300"/>
      <c r="G37" s="300"/>
      <c r="H37" s="300"/>
    </row>
    <row r="39" spans="1:8" ht="16.5" customHeight="1">
      <c r="A39" s="859" t="s">
        <v>4077</v>
      </c>
      <c r="B39" s="300"/>
      <c r="C39" s="300"/>
      <c r="D39" s="300"/>
      <c r="E39" s="300"/>
      <c r="F39" s="300"/>
      <c r="G39" s="300"/>
      <c r="H39" s="300"/>
    </row>
    <row r="40" spans="1:8" ht="15.75" customHeight="1" thickBot="1">
      <c r="A40" s="317" t="s">
        <v>4068</v>
      </c>
      <c r="B40" s="300"/>
      <c r="C40" s="300"/>
      <c r="D40" s="300"/>
      <c r="E40" s="300"/>
      <c r="F40" s="300"/>
      <c r="G40" s="300"/>
      <c r="H40" s="60" t="s">
        <v>4069</v>
      </c>
    </row>
    <row r="41" spans="1:8" ht="33" customHeight="1">
      <c r="A41" s="3242" t="s">
        <v>4058</v>
      </c>
      <c r="B41" s="1848" t="s">
        <v>4070</v>
      </c>
      <c r="C41" s="1834"/>
      <c r="D41" s="1848" t="s">
        <v>4071</v>
      </c>
      <c r="E41" s="1834"/>
      <c r="F41" s="1848" t="s">
        <v>4072</v>
      </c>
      <c r="G41" s="1834"/>
      <c r="H41" s="1820" t="s">
        <v>4073</v>
      </c>
    </row>
    <row r="42" spans="1:8" ht="18.75" customHeight="1">
      <c r="A42" s="3245"/>
      <c r="B42" s="386" t="s">
        <v>3968</v>
      </c>
      <c r="C42" s="386" t="s">
        <v>3969</v>
      </c>
      <c r="D42" s="302" t="s">
        <v>3968</v>
      </c>
      <c r="E42" s="302" t="s">
        <v>3969</v>
      </c>
      <c r="F42" s="386" t="s">
        <v>3968</v>
      </c>
      <c r="G42" s="386" t="s">
        <v>3969</v>
      </c>
      <c r="H42" s="67" t="s">
        <v>3970</v>
      </c>
    </row>
    <row r="43" spans="1:8" ht="18.75" customHeight="1">
      <c r="A43" s="66" t="s">
        <v>4063</v>
      </c>
      <c r="B43" s="1886" t="s">
        <v>345</v>
      </c>
      <c r="C43" s="1887" t="s">
        <v>345</v>
      </c>
      <c r="D43" s="1877" t="s">
        <v>345</v>
      </c>
      <c r="E43" s="1887" t="s">
        <v>345</v>
      </c>
      <c r="F43" s="1887">
        <v>294998</v>
      </c>
      <c r="G43" s="1887">
        <v>280875</v>
      </c>
      <c r="H43" s="1887">
        <v>301131</v>
      </c>
    </row>
    <row r="44" spans="1:8" ht="18.75" customHeight="1">
      <c r="A44" s="74" t="s">
        <v>4064</v>
      </c>
      <c r="B44" s="1888" t="s">
        <v>345</v>
      </c>
      <c r="C44" s="1889" t="s">
        <v>345</v>
      </c>
      <c r="D44" s="1829" t="s">
        <v>345</v>
      </c>
      <c r="E44" s="1889" t="s">
        <v>345</v>
      </c>
      <c r="F44" s="515">
        <v>263341</v>
      </c>
      <c r="G44" s="515">
        <v>242655</v>
      </c>
      <c r="H44" s="1889">
        <v>266959</v>
      </c>
    </row>
    <row r="45" spans="1:8" ht="18" customHeight="1">
      <c r="A45" s="74" t="s">
        <v>4065</v>
      </c>
      <c r="B45" s="1888" t="s">
        <v>345</v>
      </c>
      <c r="C45" s="1829" t="s">
        <v>345</v>
      </c>
      <c r="D45" s="1829" t="s">
        <v>345</v>
      </c>
      <c r="E45" s="1829" t="s">
        <v>345</v>
      </c>
      <c r="F45" s="515">
        <v>69677</v>
      </c>
      <c r="G45" s="515">
        <v>24925</v>
      </c>
      <c r="H45" s="1889">
        <v>41593</v>
      </c>
    </row>
    <row r="46" spans="1:8" ht="18.75" customHeight="1" thickBot="1">
      <c r="A46" s="105" t="s">
        <v>4066</v>
      </c>
      <c r="B46" s="1890" t="s">
        <v>345</v>
      </c>
      <c r="C46" s="1891" t="s">
        <v>345</v>
      </c>
      <c r="D46" s="1882" t="s">
        <v>345</v>
      </c>
      <c r="E46" s="1891" t="s">
        <v>345</v>
      </c>
      <c r="F46" s="1850">
        <v>154683</v>
      </c>
      <c r="G46" s="1850">
        <v>108643</v>
      </c>
      <c r="H46" s="1891">
        <v>128040</v>
      </c>
    </row>
    <row r="47" spans="1:8">
      <c r="A47" s="671" t="s">
        <v>4078</v>
      </c>
    </row>
    <row r="48" spans="1:8">
      <c r="A48" s="671" t="s">
        <v>4079</v>
      </c>
    </row>
  </sheetData>
  <mergeCells count="5">
    <mergeCell ref="A4:A5"/>
    <mergeCell ref="A13:A14"/>
    <mergeCell ref="A22:A23"/>
    <mergeCell ref="A31:A32"/>
    <mergeCell ref="A41:A42"/>
  </mergeCells>
  <phoneticPr fontId="3"/>
  <pageMargins left="0.78740157480314965" right="0.59055118110236227" top="0.98425196850393704" bottom="0.98425196850393704" header="0.51181102362204722" footer="0.51181102362204722"/>
  <pageSetup paperSize="9" scale="82" orientation="portrait" horizontalDpi="4294967293"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4F387-921B-412A-A39F-9428DB744FF7}">
  <dimension ref="A1:O45"/>
  <sheetViews>
    <sheetView view="pageBreakPreview" zoomScale="115" zoomScaleNormal="100" zoomScaleSheetLayoutView="115" workbookViewId="0"/>
  </sheetViews>
  <sheetFormatPr defaultColWidth="8.90625" defaultRowHeight="13"/>
  <cols>
    <col min="1" max="1" width="19.08984375" style="21" customWidth="1"/>
    <col min="2" max="2" width="13.36328125" style="21" customWidth="1"/>
    <col min="3" max="3" width="12.6328125" style="21" customWidth="1"/>
    <col min="4" max="4" width="5.6328125" style="21" customWidth="1"/>
    <col min="5" max="6" width="6.36328125" style="21" customWidth="1"/>
    <col min="7" max="8" width="5.6328125" style="21" customWidth="1"/>
    <col min="9" max="10" width="6.36328125" style="21" customWidth="1"/>
    <col min="11" max="16384" width="8.90625" style="21"/>
  </cols>
  <sheetData>
    <row r="1" spans="1:15" ht="19">
      <c r="A1" s="29" t="s">
        <v>4080</v>
      </c>
    </row>
    <row r="2" spans="1:15">
      <c r="A2" s="5"/>
      <c r="B2" s="5"/>
      <c r="C2" s="5"/>
      <c r="D2" s="5"/>
      <c r="E2" s="165"/>
      <c r="F2" s="165"/>
      <c r="G2" s="165"/>
      <c r="H2" s="165"/>
      <c r="I2" s="165"/>
      <c r="J2" s="27" t="s">
        <v>4081</v>
      </c>
    </row>
    <row r="3" spans="1:15" ht="15.75" customHeight="1" thickBot="1">
      <c r="A3" s="5" t="s">
        <v>4082</v>
      </c>
      <c r="B3" s="5"/>
      <c r="C3" s="5"/>
      <c r="D3" s="5"/>
      <c r="E3" s="5"/>
      <c r="F3" s="5"/>
      <c r="G3" s="5"/>
      <c r="H3" s="5"/>
      <c r="I3" s="5"/>
      <c r="J3" s="27" t="s">
        <v>4083</v>
      </c>
    </row>
    <row r="4" spans="1:15" ht="15" customHeight="1">
      <c r="A4" s="3126" t="s">
        <v>409</v>
      </c>
      <c r="B4" s="3100" t="s">
        <v>4084</v>
      </c>
      <c r="C4" s="3097"/>
      <c r="D4" s="3098"/>
      <c r="E4" s="3100" t="s">
        <v>4085</v>
      </c>
      <c r="F4" s="3097"/>
      <c r="G4" s="3097"/>
      <c r="H4" s="3097"/>
      <c r="I4" s="3097"/>
      <c r="J4" s="3097"/>
      <c r="K4" s="13"/>
      <c r="O4" s="1443"/>
    </row>
    <row r="5" spans="1:15" ht="15" customHeight="1">
      <c r="A5" s="3128"/>
      <c r="B5" s="155" t="s">
        <v>4086</v>
      </c>
      <c r="C5" s="3220" t="s">
        <v>4087</v>
      </c>
      <c r="D5" s="3222"/>
      <c r="E5" s="3153" t="s">
        <v>4086</v>
      </c>
      <c r="F5" s="3155"/>
      <c r="G5" s="3154"/>
      <c r="H5" s="3220" t="s">
        <v>4087</v>
      </c>
      <c r="I5" s="3221"/>
      <c r="J5" s="3221"/>
      <c r="K5" s="285"/>
      <c r="O5" s="1443"/>
    </row>
    <row r="6" spans="1:15" ht="20.25" customHeight="1">
      <c r="A6" s="5" t="s">
        <v>4088</v>
      </c>
      <c r="B6" s="1892">
        <v>9256799.7899999991</v>
      </c>
      <c r="C6" s="3881">
        <v>1343027.6</v>
      </c>
      <c r="D6" s="3881"/>
      <c r="E6" s="3881">
        <v>3095614.19</v>
      </c>
      <c r="F6" s="3881"/>
      <c r="G6" s="3881"/>
      <c r="H6" s="3881">
        <v>148392.65</v>
      </c>
      <c r="I6" s="3881"/>
      <c r="J6" s="3881"/>
      <c r="K6" s="1894"/>
      <c r="O6" s="1895"/>
    </row>
    <row r="7" spans="1:15" ht="20.25" customHeight="1">
      <c r="A7" s="5" t="s">
        <v>4089</v>
      </c>
      <c r="B7" s="1892">
        <v>9329568.3000000007</v>
      </c>
      <c r="C7" s="3881">
        <v>1345378.12</v>
      </c>
      <c r="D7" s="3881"/>
      <c r="E7" s="3881">
        <v>2986902.29</v>
      </c>
      <c r="F7" s="3881"/>
      <c r="G7" s="3881"/>
      <c r="H7" s="3881">
        <v>130925.49</v>
      </c>
      <c r="I7" s="3881"/>
      <c r="J7" s="3881"/>
      <c r="K7" s="1894"/>
      <c r="O7" s="1895"/>
    </row>
    <row r="8" spans="1:15" ht="20.25" customHeight="1">
      <c r="A8" s="5" t="s">
        <v>4090</v>
      </c>
      <c r="B8" s="1892">
        <v>9343138.1999999993</v>
      </c>
      <c r="C8" s="3881">
        <v>1340238.8600000001</v>
      </c>
      <c r="D8" s="3881"/>
      <c r="E8" s="3881">
        <v>2993759.14</v>
      </c>
      <c r="F8" s="3881"/>
      <c r="G8" s="3881"/>
      <c r="H8" s="3881">
        <v>134450.10999999999</v>
      </c>
      <c r="I8" s="3881"/>
      <c r="J8" s="3881"/>
      <c r="K8" s="1894"/>
      <c r="O8" s="1895"/>
    </row>
    <row r="9" spans="1:15" ht="20.25" customHeight="1">
      <c r="A9" s="5" t="s">
        <v>4091</v>
      </c>
      <c r="B9" s="1892">
        <v>9455694.7400000002</v>
      </c>
      <c r="C9" s="3881">
        <v>1340381.75</v>
      </c>
      <c r="D9" s="3881"/>
      <c r="E9" s="3881">
        <v>2988706.39</v>
      </c>
      <c r="F9" s="3881"/>
      <c r="G9" s="3881"/>
      <c r="H9" s="3881">
        <v>116923.8</v>
      </c>
      <c r="I9" s="3881"/>
      <c r="J9" s="3881"/>
      <c r="K9" s="1894"/>
      <c r="O9" s="1895"/>
    </row>
    <row r="10" spans="1:15" ht="20.25" customHeight="1" thickBot="1">
      <c r="A10" s="1747" t="s">
        <v>4092</v>
      </c>
      <c r="B10" s="1896">
        <v>9441141.9800000004</v>
      </c>
      <c r="C10" s="3883">
        <v>1331224.21</v>
      </c>
      <c r="D10" s="3883"/>
      <c r="E10" s="3883">
        <v>3237342.86</v>
      </c>
      <c r="F10" s="3883"/>
      <c r="G10" s="3883"/>
      <c r="H10" s="3883">
        <v>128147.63</v>
      </c>
      <c r="I10" s="3883"/>
      <c r="J10" s="3883"/>
      <c r="K10" s="1898"/>
    </row>
    <row r="11" spans="1:15" ht="15" customHeight="1">
      <c r="A11" s="3126" t="s">
        <v>409</v>
      </c>
      <c r="B11" s="3100" t="s">
        <v>20</v>
      </c>
      <c r="C11" s="3098"/>
      <c r="D11" s="3100" t="s">
        <v>4093</v>
      </c>
      <c r="E11" s="3097"/>
      <c r="F11" s="3098"/>
      <c r="G11" s="3100" t="s">
        <v>4094</v>
      </c>
      <c r="H11" s="3098"/>
      <c r="I11" s="3844" t="s">
        <v>4095</v>
      </c>
      <c r="J11" s="3882"/>
    </row>
    <row r="12" spans="1:15" ht="27.9" customHeight="1">
      <c r="A12" s="3128"/>
      <c r="B12" s="155" t="s">
        <v>385</v>
      </c>
      <c r="C12" s="282" t="s">
        <v>4096</v>
      </c>
      <c r="D12" s="155" t="s">
        <v>4097</v>
      </c>
      <c r="E12" s="155" t="s">
        <v>4098</v>
      </c>
      <c r="F12" s="155" t="s">
        <v>4099</v>
      </c>
      <c r="G12" s="3153" t="s">
        <v>4100</v>
      </c>
      <c r="H12" s="3154"/>
      <c r="I12" s="8" t="s">
        <v>4101</v>
      </c>
      <c r="J12" s="8" t="s">
        <v>4102</v>
      </c>
    </row>
    <row r="13" spans="1:15" ht="20.25" customHeight="1">
      <c r="A13" s="5" t="s">
        <v>4088</v>
      </c>
      <c r="B13" s="1899">
        <v>4066972.71</v>
      </c>
      <c r="C13" s="1893">
        <v>53086.64</v>
      </c>
      <c r="D13" s="1900">
        <v>1</v>
      </c>
      <c r="E13" s="1901">
        <v>19</v>
      </c>
      <c r="F13" s="1902" t="s">
        <v>717</v>
      </c>
      <c r="G13" s="3884">
        <v>33055.97</v>
      </c>
      <c r="H13" s="3884"/>
      <c r="I13" s="1903">
        <v>17</v>
      </c>
      <c r="J13" s="1904">
        <v>9</v>
      </c>
    </row>
    <row r="14" spans="1:15" ht="20.25" customHeight="1">
      <c r="A14" s="5" t="s">
        <v>4089</v>
      </c>
      <c r="B14" s="1899">
        <v>4057812.15</v>
      </c>
      <c r="C14" s="1893">
        <v>53253.51</v>
      </c>
      <c r="D14" s="1900">
        <v>1</v>
      </c>
      <c r="E14" s="1905">
        <v>19</v>
      </c>
      <c r="F14" s="1902" t="s">
        <v>717</v>
      </c>
      <c r="G14" s="3884">
        <v>33055.97</v>
      </c>
      <c r="H14" s="3884"/>
      <c r="I14" s="1903">
        <v>19</v>
      </c>
      <c r="J14" s="1904">
        <v>9</v>
      </c>
    </row>
    <row r="15" spans="1:15" ht="20.25" customHeight="1">
      <c r="A15" s="5" t="s">
        <v>4090</v>
      </c>
      <c r="B15" s="1899">
        <v>4057812.15</v>
      </c>
      <c r="C15" s="1893">
        <v>53565.440000000002</v>
      </c>
      <c r="D15" s="1900">
        <v>1</v>
      </c>
      <c r="E15" s="1905">
        <v>19</v>
      </c>
      <c r="F15" s="1902" t="s">
        <v>345</v>
      </c>
      <c r="G15" s="3884">
        <v>33055.97</v>
      </c>
      <c r="H15" s="3884"/>
      <c r="I15" s="1903">
        <v>19</v>
      </c>
      <c r="J15" s="1904">
        <v>9</v>
      </c>
    </row>
    <row r="16" spans="1:15" ht="20.25" customHeight="1">
      <c r="A16" s="5" t="s">
        <v>4091</v>
      </c>
      <c r="B16" s="1899">
        <v>4057069.29</v>
      </c>
      <c r="C16" s="1893">
        <v>53877.39</v>
      </c>
      <c r="D16" s="1900">
        <v>1</v>
      </c>
      <c r="E16" s="1905">
        <v>19</v>
      </c>
      <c r="F16" s="1902" t="s">
        <v>717</v>
      </c>
      <c r="G16" s="3884">
        <v>33055.97</v>
      </c>
      <c r="H16" s="3884"/>
      <c r="I16" s="1903">
        <v>19</v>
      </c>
      <c r="J16" s="1904">
        <v>9</v>
      </c>
    </row>
    <row r="17" spans="1:10" ht="20.25" customHeight="1" thickBot="1">
      <c r="A17" s="635" t="s">
        <v>4103</v>
      </c>
      <c r="B17" s="1906">
        <v>4057069.29</v>
      </c>
      <c r="C17" s="1897">
        <v>54189.33</v>
      </c>
      <c r="D17" s="1907">
        <v>1</v>
      </c>
      <c r="E17" s="1908">
        <v>19</v>
      </c>
      <c r="F17" s="1909" t="s">
        <v>717</v>
      </c>
      <c r="G17" s="3885">
        <v>33055.97</v>
      </c>
      <c r="H17" s="3885"/>
      <c r="I17" s="1910">
        <v>19</v>
      </c>
      <c r="J17" s="1911">
        <v>9</v>
      </c>
    </row>
    <row r="18" spans="1:10" ht="20.149999999999999" customHeight="1">
      <c r="A18" s="354" t="s">
        <v>409</v>
      </c>
      <c r="B18" s="1912" t="s">
        <v>4104</v>
      </c>
      <c r="C18" s="41" t="s">
        <v>4105</v>
      </c>
      <c r="D18" s="3100" t="s">
        <v>4106</v>
      </c>
      <c r="E18" s="3098"/>
      <c r="F18" s="3100" t="s">
        <v>4107</v>
      </c>
      <c r="G18" s="3097"/>
      <c r="H18" s="12"/>
      <c r="I18" s="12"/>
      <c r="J18" s="285"/>
    </row>
    <row r="19" spans="1:10" ht="20.25" customHeight="1">
      <c r="A19" s="5" t="s">
        <v>4088</v>
      </c>
      <c r="B19" s="1913">
        <v>304375</v>
      </c>
      <c r="C19" s="1914">
        <v>1200006</v>
      </c>
      <c r="D19" s="3886">
        <v>4853781</v>
      </c>
      <c r="E19" s="3886"/>
      <c r="F19" s="3886">
        <v>46327297</v>
      </c>
      <c r="G19" s="3886"/>
      <c r="H19" s="158"/>
      <c r="I19" s="158"/>
      <c r="J19" s="1915"/>
    </row>
    <row r="20" spans="1:10" ht="20.25" customHeight="1">
      <c r="A20" s="5" t="s">
        <v>4089</v>
      </c>
      <c r="B20" s="1916">
        <v>304375</v>
      </c>
      <c r="C20" s="1917">
        <v>5126626</v>
      </c>
      <c r="D20" s="3887">
        <v>4661900</v>
      </c>
      <c r="E20" s="3887"/>
      <c r="F20" s="3888">
        <v>50796792</v>
      </c>
      <c r="G20" s="3888"/>
      <c r="H20" s="158"/>
      <c r="I20" s="158"/>
      <c r="J20" s="1915"/>
    </row>
    <row r="21" spans="1:10" ht="20.25" customHeight="1">
      <c r="A21" s="5" t="s">
        <v>4090</v>
      </c>
      <c r="B21" s="1916">
        <v>304375</v>
      </c>
      <c r="C21" s="1917">
        <v>5226626</v>
      </c>
      <c r="D21" s="3887">
        <v>4562246</v>
      </c>
      <c r="E21" s="3887"/>
      <c r="F21" s="3888">
        <v>50859731</v>
      </c>
      <c r="G21" s="3888"/>
      <c r="H21" s="158"/>
      <c r="I21" s="158"/>
      <c r="J21" s="1915"/>
    </row>
    <row r="22" spans="1:10" ht="20.25" customHeight="1">
      <c r="A22" s="5" t="s">
        <v>4091</v>
      </c>
      <c r="B22" s="1916">
        <v>304375</v>
      </c>
      <c r="C22" s="1917">
        <v>5156167</v>
      </c>
      <c r="D22" s="3887">
        <v>4519638</v>
      </c>
      <c r="E22" s="3887"/>
      <c r="F22" s="3888">
        <v>52202399</v>
      </c>
      <c r="G22" s="3888"/>
      <c r="H22" s="158"/>
      <c r="I22" s="158"/>
      <c r="J22" s="1915"/>
    </row>
    <row r="23" spans="1:10" ht="20.25" customHeight="1" thickBot="1">
      <c r="A23" s="635" t="s">
        <v>4103</v>
      </c>
      <c r="B23" s="1918">
        <v>304375</v>
      </c>
      <c r="C23" s="1919">
        <v>6372464</v>
      </c>
      <c r="D23" s="3889">
        <v>4444194</v>
      </c>
      <c r="E23" s="3889"/>
      <c r="F23" s="3890">
        <v>56212394</v>
      </c>
      <c r="G23" s="3890"/>
      <c r="H23" s="626"/>
      <c r="I23" s="626"/>
      <c r="J23" s="1920"/>
    </row>
    <row r="26" spans="1:10" ht="19">
      <c r="A26" s="29" t="s">
        <v>4108</v>
      </c>
    </row>
    <row r="27" spans="1:10" ht="13.5" customHeight="1">
      <c r="A27" s="1921"/>
      <c r="B27" s="1466"/>
      <c r="C27" s="1922"/>
      <c r="D27" s="1922"/>
      <c r="E27" s="1466"/>
      <c r="F27" s="1466"/>
      <c r="G27" s="1466"/>
      <c r="H27" s="1466"/>
      <c r="J27" s="1557" t="s">
        <v>4109</v>
      </c>
    </row>
    <row r="28" spans="1:10" ht="13.5" customHeight="1" thickBot="1">
      <c r="A28" s="121" t="s">
        <v>4110</v>
      </c>
      <c r="B28" s="18"/>
      <c r="C28" s="18"/>
      <c r="D28" s="18"/>
      <c r="E28" s="18"/>
      <c r="F28" s="18"/>
      <c r="G28" s="18"/>
      <c r="H28" s="18"/>
      <c r="I28" s="141"/>
      <c r="J28" s="18" t="s">
        <v>4111</v>
      </c>
    </row>
    <row r="29" spans="1:10" ht="15" customHeight="1">
      <c r="A29" s="3126" t="s">
        <v>409</v>
      </c>
      <c r="B29" s="3100" t="s">
        <v>4112</v>
      </c>
      <c r="C29" s="3098"/>
      <c r="D29" s="3100" t="s">
        <v>20</v>
      </c>
      <c r="E29" s="3097"/>
      <c r="F29" s="3097"/>
      <c r="G29" s="3098"/>
      <c r="H29" s="3151" t="s">
        <v>4107</v>
      </c>
      <c r="I29" s="3114"/>
      <c r="J29" s="3114"/>
    </row>
    <row r="30" spans="1:10" ht="27.9" customHeight="1">
      <c r="A30" s="3128"/>
      <c r="B30" s="142" t="s">
        <v>4086</v>
      </c>
      <c r="C30" s="282" t="s">
        <v>4113</v>
      </c>
      <c r="D30" s="3153" t="s">
        <v>4086</v>
      </c>
      <c r="E30" s="3154"/>
      <c r="F30" s="3851" t="s">
        <v>4114</v>
      </c>
      <c r="G30" s="3852"/>
      <c r="H30" s="3152"/>
      <c r="I30" s="3127"/>
      <c r="J30" s="3127"/>
    </row>
    <row r="31" spans="1:10" ht="18" customHeight="1">
      <c r="A31" s="5" t="s">
        <v>4115</v>
      </c>
      <c r="B31" s="1923"/>
      <c r="C31" s="1466"/>
      <c r="D31" s="3663"/>
      <c r="E31" s="3663"/>
      <c r="F31" s="3663"/>
      <c r="G31" s="3663"/>
      <c r="H31" s="3663"/>
      <c r="I31" s="3663"/>
      <c r="J31" s="3663"/>
    </row>
    <row r="32" spans="1:10" ht="18" customHeight="1">
      <c r="A32" s="27" t="s">
        <v>4116</v>
      </c>
      <c r="B32" s="1923">
        <v>2479206.96</v>
      </c>
      <c r="C32" s="27" t="s">
        <v>717</v>
      </c>
      <c r="D32" s="3891">
        <v>2352757.92</v>
      </c>
      <c r="E32" s="3103"/>
      <c r="F32" s="3891">
        <v>5123.6400000000003</v>
      </c>
      <c r="G32" s="3891"/>
      <c r="H32" s="3339" t="s">
        <v>4117</v>
      </c>
      <c r="I32" s="3339"/>
      <c r="J32" s="3339"/>
    </row>
    <row r="33" spans="1:11" ht="18" customHeight="1">
      <c r="A33" s="27" t="s">
        <v>4118</v>
      </c>
      <c r="B33" s="1923">
        <v>2213983.29</v>
      </c>
      <c r="C33" s="1924" t="s">
        <v>717</v>
      </c>
      <c r="D33" s="3891">
        <v>2116383</v>
      </c>
      <c r="E33" s="3103"/>
      <c r="F33" s="3891">
        <v>18054.900000000001</v>
      </c>
      <c r="G33" s="3891"/>
      <c r="H33" s="3892" t="s">
        <v>717</v>
      </c>
      <c r="I33" s="3892"/>
      <c r="J33" s="3892"/>
    </row>
    <row r="34" spans="1:11" ht="18" customHeight="1">
      <c r="A34" s="5" t="s">
        <v>4119</v>
      </c>
      <c r="B34" s="1923"/>
      <c r="C34" s="27"/>
      <c r="D34" s="3103"/>
      <c r="E34" s="3103"/>
      <c r="F34" s="3103"/>
      <c r="G34" s="3103"/>
      <c r="H34" s="3824"/>
      <c r="I34" s="3824"/>
      <c r="J34" s="3824"/>
    </row>
    <row r="35" spans="1:11" ht="18" customHeight="1">
      <c r="A35" s="27" t="s">
        <v>4116</v>
      </c>
      <c r="B35" s="1923">
        <v>2472421.17</v>
      </c>
      <c r="C35" s="27" t="s">
        <v>345</v>
      </c>
      <c r="D35" s="3893">
        <v>2352756.92</v>
      </c>
      <c r="E35" s="3894"/>
      <c r="F35" s="3891">
        <v>5194.07</v>
      </c>
      <c r="G35" s="3891"/>
      <c r="H35" s="3339" t="s">
        <v>4120</v>
      </c>
      <c r="I35" s="3339"/>
      <c r="J35" s="3339"/>
    </row>
    <row r="36" spans="1:11" ht="18" customHeight="1">
      <c r="A36" s="27" t="s">
        <v>4118</v>
      </c>
      <c r="B36" s="1923">
        <v>2213983.29</v>
      </c>
      <c r="C36" s="1924" t="s">
        <v>345</v>
      </c>
      <c r="D36" s="3893">
        <v>2116383</v>
      </c>
      <c r="E36" s="3894"/>
      <c r="F36" s="3891">
        <v>18110.2</v>
      </c>
      <c r="G36" s="3891"/>
      <c r="H36" s="3892" t="s">
        <v>717</v>
      </c>
      <c r="I36" s="3892"/>
      <c r="J36" s="3892"/>
    </row>
    <row r="37" spans="1:11" ht="18" customHeight="1">
      <c r="A37" s="5" t="s">
        <v>4121</v>
      </c>
      <c r="B37" s="1923" t="s">
        <v>745</v>
      </c>
      <c r="C37" s="1466"/>
      <c r="D37" s="3663"/>
      <c r="E37" s="3663"/>
      <c r="F37" s="3663"/>
      <c r="G37" s="3663"/>
      <c r="H37" s="3663"/>
      <c r="I37" s="3663"/>
      <c r="J37" s="3663"/>
    </row>
    <row r="38" spans="1:11" ht="18" customHeight="1">
      <c r="A38" s="27" t="s">
        <v>4116</v>
      </c>
      <c r="B38" s="1923">
        <v>2472421.17</v>
      </c>
      <c r="C38" s="27" t="s">
        <v>345</v>
      </c>
      <c r="D38" s="3893">
        <v>2352756.92</v>
      </c>
      <c r="E38" s="3893"/>
      <c r="F38" s="3891">
        <v>5266</v>
      </c>
      <c r="G38" s="3891"/>
      <c r="H38" s="3339" t="s">
        <v>4122</v>
      </c>
      <c r="I38" s="3339"/>
      <c r="J38" s="3339"/>
      <c r="K38" s="1925"/>
    </row>
    <row r="39" spans="1:11" ht="18" customHeight="1">
      <c r="A39" s="27" t="s">
        <v>4118</v>
      </c>
      <c r="B39" s="1923">
        <v>2213983.29</v>
      </c>
      <c r="C39" s="1924" t="s">
        <v>345</v>
      </c>
      <c r="D39" s="3893">
        <v>2116383</v>
      </c>
      <c r="E39" s="3893"/>
      <c r="F39" s="3891">
        <v>18144.55</v>
      </c>
      <c r="G39" s="3891"/>
      <c r="H39" s="3892" t="s">
        <v>717</v>
      </c>
      <c r="I39" s="3892"/>
      <c r="J39" s="3892"/>
    </row>
    <row r="40" spans="1:11" ht="18" customHeight="1">
      <c r="A40" s="5" t="s">
        <v>4123</v>
      </c>
      <c r="B40" s="1923"/>
      <c r="C40" s="1924"/>
      <c r="D40" s="3893"/>
      <c r="E40" s="3895"/>
      <c r="F40" s="3891"/>
      <c r="G40" s="3613"/>
      <c r="H40" s="3892"/>
      <c r="I40" s="3613"/>
      <c r="J40" s="3613"/>
    </row>
    <row r="41" spans="1:11" ht="18" customHeight="1">
      <c r="A41" s="27" t="s">
        <v>4116</v>
      </c>
      <c r="B41" s="1923">
        <v>2472421.17</v>
      </c>
      <c r="C41" s="1924" t="s">
        <v>717</v>
      </c>
      <c r="D41" s="3893">
        <v>2352756.92</v>
      </c>
      <c r="E41" s="3893"/>
      <c r="F41" s="3891">
        <v>5336.81</v>
      </c>
      <c r="G41" s="3891"/>
      <c r="H41" s="3892" t="s">
        <v>4124</v>
      </c>
      <c r="I41" s="3892"/>
      <c r="J41" s="3892"/>
    </row>
    <row r="42" spans="1:11" ht="18" customHeight="1">
      <c r="A42" s="27" t="s">
        <v>4118</v>
      </c>
      <c r="B42" s="1923">
        <v>2213777.39</v>
      </c>
      <c r="C42" s="1924" t="s">
        <v>717</v>
      </c>
      <c r="D42" s="3893">
        <v>2116314</v>
      </c>
      <c r="E42" s="3893"/>
      <c r="F42" s="3891">
        <v>18179.28</v>
      </c>
      <c r="G42" s="3891"/>
      <c r="H42" s="3892" t="s">
        <v>717</v>
      </c>
      <c r="I42" s="3892"/>
      <c r="J42" s="3892"/>
    </row>
    <row r="43" spans="1:11" ht="18" customHeight="1">
      <c r="A43" s="263" t="s">
        <v>4125</v>
      </c>
      <c r="B43" s="1926" t="s">
        <v>745</v>
      </c>
      <c r="C43" s="153"/>
      <c r="D43" s="3896"/>
      <c r="E43" s="3896"/>
      <c r="F43" s="3896"/>
      <c r="G43" s="3896"/>
      <c r="H43" s="3896"/>
      <c r="I43" s="3896"/>
      <c r="J43" s="3896"/>
    </row>
    <row r="44" spans="1:11" ht="18" customHeight="1">
      <c r="A44" s="1451" t="s">
        <v>4116</v>
      </c>
      <c r="B44" s="1927">
        <v>2472031.17</v>
      </c>
      <c r="C44" s="1451" t="s">
        <v>345</v>
      </c>
      <c r="D44" s="3897">
        <v>2352365.92</v>
      </c>
      <c r="E44" s="3898"/>
      <c r="F44" s="3899">
        <v>5397.96</v>
      </c>
      <c r="G44" s="3899"/>
      <c r="H44" s="3333" t="s">
        <v>4126</v>
      </c>
      <c r="I44" s="3333"/>
      <c r="J44" s="3333"/>
      <c r="K44" s="1925"/>
    </row>
    <row r="45" spans="1:11" ht="18" customHeight="1" thickBot="1">
      <c r="A45" s="1452" t="s">
        <v>4118</v>
      </c>
      <c r="B45" s="1929">
        <v>2213775.2400000002</v>
      </c>
      <c r="C45" s="1930" t="s">
        <v>345</v>
      </c>
      <c r="D45" s="3900">
        <v>2116314</v>
      </c>
      <c r="E45" s="3901"/>
      <c r="F45" s="3902">
        <v>18208.57</v>
      </c>
      <c r="G45" s="3902"/>
      <c r="H45" s="3903" t="s">
        <v>345</v>
      </c>
      <c r="I45" s="3903"/>
      <c r="J45" s="3903"/>
    </row>
  </sheetData>
  <mergeCells count="95">
    <mergeCell ref="D44:E44"/>
    <mergeCell ref="F44:G44"/>
    <mergeCell ref="H44:J44"/>
    <mergeCell ref="D45:E45"/>
    <mergeCell ref="F45:G45"/>
    <mergeCell ref="H45:J45"/>
    <mergeCell ref="D42:E42"/>
    <mergeCell ref="F42:G42"/>
    <mergeCell ref="H42:J42"/>
    <mergeCell ref="D43:E43"/>
    <mergeCell ref="F43:G43"/>
    <mergeCell ref="H43:J43"/>
    <mergeCell ref="D40:E40"/>
    <mergeCell ref="F40:G40"/>
    <mergeCell ref="H40:J40"/>
    <mergeCell ref="D41:E41"/>
    <mergeCell ref="F41:G41"/>
    <mergeCell ref="H41:J41"/>
    <mergeCell ref="D38:E38"/>
    <mergeCell ref="F38:G38"/>
    <mergeCell ref="H38:J38"/>
    <mergeCell ref="D39:E39"/>
    <mergeCell ref="F39:G39"/>
    <mergeCell ref="H39:J39"/>
    <mergeCell ref="D36:E36"/>
    <mergeCell ref="F36:G36"/>
    <mergeCell ref="H36:J36"/>
    <mergeCell ref="D37:E37"/>
    <mergeCell ref="F37:G37"/>
    <mergeCell ref="H37:J37"/>
    <mergeCell ref="D34:E34"/>
    <mergeCell ref="F34:G34"/>
    <mergeCell ref="H34:J34"/>
    <mergeCell ref="D35:E35"/>
    <mergeCell ref="F35:G35"/>
    <mergeCell ref="H35:J35"/>
    <mergeCell ref="D32:E32"/>
    <mergeCell ref="F32:G32"/>
    <mergeCell ref="H32:J32"/>
    <mergeCell ref="D33:E33"/>
    <mergeCell ref="F33:G33"/>
    <mergeCell ref="H33:J33"/>
    <mergeCell ref="H29:J30"/>
    <mergeCell ref="D30:E30"/>
    <mergeCell ref="F30:G30"/>
    <mergeCell ref="D31:E31"/>
    <mergeCell ref="F31:G31"/>
    <mergeCell ref="H31:J31"/>
    <mergeCell ref="D22:E22"/>
    <mergeCell ref="F22:G22"/>
    <mergeCell ref="D23:E23"/>
    <mergeCell ref="F23:G23"/>
    <mergeCell ref="A29:A30"/>
    <mergeCell ref="B29:C29"/>
    <mergeCell ref="D29:G29"/>
    <mergeCell ref="D19:E19"/>
    <mergeCell ref="F19:G19"/>
    <mergeCell ref="D20:E20"/>
    <mergeCell ref="F20:G20"/>
    <mergeCell ref="D21:E21"/>
    <mergeCell ref="F21:G21"/>
    <mergeCell ref="D18:E18"/>
    <mergeCell ref="F18:G18"/>
    <mergeCell ref="C10:D10"/>
    <mergeCell ref="E10:G10"/>
    <mergeCell ref="H10:J10"/>
    <mergeCell ref="G13:H13"/>
    <mergeCell ref="G14:H14"/>
    <mergeCell ref="G15:H15"/>
    <mergeCell ref="G16:H16"/>
    <mergeCell ref="G17:H17"/>
    <mergeCell ref="A11:A12"/>
    <mergeCell ref="B11:C11"/>
    <mergeCell ref="D11:F11"/>
    <mergeCell ref="G11:H11"/>
    <mergeCell ref="I11:J11"/>
    <mergeCell ref="G12:H12"/>
    <mergeCell ref="C8:D8"/>
    <mergeCell ref="E8:G8"/>
    <mergeCell ref="H8:J8"/>
    <mergeCell ref="C9:D9"/>
    <mergeCell ref="E9:G9"/>
    <mergeCell ref="H9:J9"/>
    <mergeCell ref="C6:D6"/>
    <mergeCell ref="E6:G6"/>
    <mergeCell ref="H6:J6"/>
    <mergeCell ref="C7:D7"/>
    <mergeCell ref="E7:G7"/>
    <mergeCell ref="H7:J7"/>
    <mergeCell ref="A4:A5"/>
    <mergeCell ref="B4:D4"/>
    <mergeCell ref="E4:J4"/>
    <mergeCell ref="C5:D5"/>
    <mergeCell ref="E5:G5"/>
    <mergeCell ref="H5:J5"/>
  </mergeCells>
  <phoneticPr fontId="3"/>
  <pageMargins left="0.59055118110236227" right="0.78740157480314965" top="0.59055118110236227" bottom="0.59055118110236227" header="0.51181102362204722" footer="0.51181102362204722"/>
  <pageSetup paperSize="9" scale="95"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98594-CD23-461C-94D5-62756F16D36F}">
  <dimension ref="A1:U47"/>
  <sheetViews>
    <sheetView view="pageBreakPreview" zoomScaleNormal="100" zoomScaleSheetLayoutView="100" workbookViewId="0"/>
  </sheetViews>
  <sheetFormatPr defaultColWidth="8.90625" defaultRowHeight="13"/>
  <cols>
    <col min="1" max="1" width="15.90625" style="21" customWidth="1"/>
    <col min="2" max="2" width="5.90625" style="21" customWidth="1"/>
    <col min="3" max="4" width="6.36328125" style="21" customWidth="1"/>
    <col min="5" max="6" width="6.08984375" style="21" customWidth="1"/>
    <col min="7" max="7" width="2.36328125" style="21" customWidth="1"/>
    <col min="8" max="8" width="3.08984375" style="21" customWidth="1"/>
    <col min="9" max="9" width="4.08984375" style="21" customWidth="1"/>
    <col min="10" max="10" width="2.6328125" style="21" customWidth="1"/>
    <col min="11" max="11" width="5.36328125" style="21" customWidth="1"/>
    <col min="12" max="12" width="7.36328125" style="21" customWidth="1"/>
    <col min="13" max="13" width="5.90625" style="21" customWidth="1"/>
    <col min="14" max="15" width="6.08984375" style="21" customWidth="1"/>
    <col min="16" max="16" width="2.81640625" style="21" customWidth="1"/>
    <col min="17" max="17" width="6.81640625" style="21" customWidth="1"/>
    <col min="18" max="16384" width="8.90625" style="21"/>
  </cols>
  <sheetData>
    <row r="1" spans="1:19" ht="21" customHeight="1">
      <c r="A1" s="29" t="s">
        <v>451</v>
      </c>
      <c r="B1" s="30"/>
      <c r="C1" s="30"/>
      <c r="D1" s="30"/>
      <c r="E1" s="30"/>
      <c r="F1" s="30"/>
      <c r="G1" s="30"/>
      <c r="H1" s="30"/>
      <c r="I1" s="30"/>
      <c r="J1" s="30"/>
      <c r="K1" s="30"/>
      <c r="L1" s="30"/>
      <c r="M1" s="30"/>
      <c r="N1" s="30"/>
      <c r="O1" s="30"/>
    </row>
    <row r="2" spans="1:19" ht="13.5" thickBot="1">
      <c r="A2" s="121" t="s">
        <v>452</v>
      </c>
      <c r="B2" s="141"/>
      <c r="C2" s="141"/>
      <c r="D2" s="141"/>
      <c r="E2" s="141"/>
      <c r="F2" s="141"/>
      <c r="G2" s="141"/>
      <c r="H2" s="141"/>
      <c r="I2" s="141"/>
      <c r="J2" s="141"/>
      <c r="K2" s="141"/>
      <c r="L2" s="141"/>
      <c r="M2" s="141"/>
      <c r="N2" s="256"/>
      <c r="O2" s="18" t="s">
        <v>453</v>
      </c>
    </row>
    <row r="3" spans="1:19" ht="18" customHeight="1">
      <c r="A3" s="3207" t="s">
        <v>454</v>
      </c>
      <c r="B3" s="3100" t="s">
        <v>455</v>
      </c>
      <c r="C3" s="3097"/>
      <c r="D3" s="3098"/>
      <c r="E3" s="3097" t="s">
        <v>456</v>
      </c>
      <c r="F3" s="3097"/>
      <c r="G3" s="3097"/>
      <c r="H3" s="3097"/>
      <c r="I3" s="3097"/>
      <c r="J3" s="3127"/>
      <c r="K3" s="3128"/>
      <c r="L3" s="3209" t="s">
        <v>457</v>
      </c>
      <c r="M3" s="3100" t="s">
        <v>458</v>
      </c>
      <c r="N3" s="3211"/>
      <c r="O3" s="3211"/>
      <c r="Q3" s="153"/>
    </row>
    <row r="4" spans="1:19" ht="18" customHeight="1">
      <c r="A4" s="3208"/>
      <c r="B4" s="3212" t="s">
        <v>459</v>
      </c>
      <c r="C4" s="3214" t="s">
        <v>460</v>
      </c>
      <c r="D4" s="3214" t="s">
        <v>461</v>
      </c>
      <c r="E4" s="3155" t="s">
        <v>462</v>
      </c>
      <c r="F4" s="3155"/>
      <c r="G4" s="3155"/>
      <c r="H4" s="3154"/>
      <c r="I4" s="3155" t="s">
        <v>463</v>
      </c>
      <c r="J4" s="3155"/>
      <c r="K4" s="3154"/>
      <c r="L4" s="3209"/>
      <c r="M4" s="3215" t="s">
        <v>464</v>
      </c>
      <c r="N4" s="3215" t="s">
        <v>465</v>
      </c>
      <c r="O4" s="3215" t="s">
        <v>466</v>
      </c>
    </row>
    <row r="5" spans="1:19" ht="20.149999999999999" customHeight="1">
      <c r="A5" s="3127"/>
      <c r="B5" s="3213"/>
      <c r="C5" s="3210"/>
      <c r="D5" s="3210"/>
      <c r="E5" s="142" t="s">
        <v>467</v>
      </c>
      <c r="F5" s="155" t="s">
        <v>468</v>
      </c>
      <c r="G5" s="3153" t="s">
        <v>469</v>
      </c>
      <c r="H5" s="3154"/>
      <c r="I5" s="3153" t="s">
        <v>468</v>
      </c>
      <c r="J5" s="3154"/>
      <c r="K5" s="143" t="s">
        <v>469</v>
      </c>
      <c r="L5" s="3210"/>
      <c r="M5" s="3216"/>
      <c r="N5" s="3216"/>
      <c r="O5" s="3216"/>
    </row>
    <row r="6" spans="1:19" ht="18.75" customHeight="1">
      <c r="A6" s="5" t="s">
        <v>470</v>
      </c>
      <c r="B6" s="257">
        <v>16.2</v>
      </c>
      <c r="C6" s="258">
        <v>21.5</v>
      </c>
      <c r="D6" s="258">
        <v>11.2</v>
      </c>
      <c r="E6" s="12" t="s">
        <v>471</v>
      </c>
      <c r="F6" s="12" t="s">
        <v>472</v>
      </c>
      <c r="G6" s="46" t="s">
        <v>473</v>
      </c>
      <c r="H6" s="46"/>
      <c r="I6" s="46" t="s">
        <v>474</v>
      </c>
      <c r="J6" s="46"/>
      <c r="K6" s="12" t="s">
        <v>475</v>
      </c>
      <c r="L6" s="259" t="s">
        <v>476</v>
      </c>
      <c r="M6" s="12" t="s">
        <v>477</v>
      </c>
      <c r="N6" s="12" t="s">
        <v>478</v>
      </c>
      <c r="O6" s="12" t="s">
        <v>479</v>
      </c>
      <c r="P6" s="260"/>
    </row>
    <row r="7" spans="1:19" ht="18.75" customHeight="1">
      <c r="A7" s="5" t="s">
        <v>480</v>
      </c>
      <c r="B7" s="257">
        <v>16.2</v>
      </c>
      <c r="C7" s="258">
        <v>21.5</v>
      </c>
      <c r="D7" s="258">
        <v>11.3</v>
      </c>
      <c r="E7" s="12" t="s">
        <v>481</v>
      </c>
      <c r="F7" s="12" t="s">
        <v>482</v>
      </c>
      <c r="G7" s="46" t="s">
        <v>473</v>
      </c>
      <c r="H7" s="261"/>
      <c r="I7" s="46" t="s">
        <v>483</v>
      </c>
      <c r="J7" s="261"/>
      <c r="K7" s="12" t="s">
        <v>484</v>
      </c>
      <c r="L7" s="262" t="s">
        <v>485</v>
      </c>
      <c r="M7" s="12" t="s">
        <v>486</v>
      </c>
      <c r="N7" s="12" t="s">
        <v>487</v>
      </c>
      <c r="O7" s="12" t="s">
        <v>488</v>
      </c>
      <c r="P7" s="260"/>
    </row>
    <row r="8" spans="1:19" ht="18.75" customHeight="1">
      <c r="A8" s="5" t="s">
        <v>489</v>
      </c>
      <c r="B8" s="257">
        <v>16.5</v>
      </c>
      <c r="C8" s="258">
        <v>21.9</v>
      </c>
      <c r="D8" s="258">
        <v>11.6</v>
      </c>
      <c r="E8" s="12">
        <v>82</v>
      </c>
      <c r="F8" s="12">
        <v>143</v>
      </c>
      <c r="G8" s="46">
        <v>0</v>
      </c>
      <c r="H8" s="261"/>
      <c r="I8" s="46">
        <v>30</v>
      </c>
      <c r="J8" s="261"/>
      <c r="K8" s="12">
        <v>42</v>
      </c>
      <c r="L8" s="262">
        <v>981.5</v>
      </c>
      <c r="M8" s="12">
        <v>93</v>
      </c>
      <c r="N8" s="12">
        <v>31</v>
      </c>
      <c r="O8" s="12">
        <v>7</v>
      </c>
      <c r="P8" s="260"/>
    </row>
    <row r="9" spans="1:19" ht="18.75" customHeight="1">
      <c r="A9" s="5" t="s">
        <v>490</v>
      </c>
      <c r="B9" s="257">
        <v>17</v>
      </c>
      <c r="C9" s="258">
        <v>22.2</v>
      </c>
      <c r="D9" s="258">
        <v>12.3</v>
      </c>
      <c r="E9" s="12" t="s">
        <v>491</v>
      </c>
      <c r="F9" s="12" t="s">
        <v>492</v>
      </c>
      <c r="G9" s="46" t="s">
        <v>473</v>
      </c>
      <c r="H9" s="261"/>
      <c r="I9" s="46" t="s">
        <v>493</v>
      </c>
      <c r="J9" s="261"/>
      <c r="K9" s="12" t="s">
        <v>494</v>
      </c>
      <c r="L9" s="262" t="s">
        <v>495</v>
      </c>
      <c r="M9" s="12" t="s">
        <v>496</v>
      </c>
      <c r="N9" s="12" t="s">
        <v>497</v>
      </c>
      <c r="O9" s="12" t="s">
        <v>479</v>
      </c>
      <c r="P9" s="260"/>
    </row>
    <row r="10" spans="1:19" ht="18.75" customHeight="1">
      <c r="A10" s="263" t="s">
        <v>498</v>
      </c>
      <c r="B10" s="264">
        <v>16.600000000000001</v>
      </c>
      <c r="C10" s="265">
        <v>21.9</v>
      </c>
      <c r="D10" s="265">
        <v>11.8</v>
      </c>
      <c r="E10" s="136">
        <v>94</v>
      </c>
      <c r="F10" s="136">
        <v>151</v>
      </c>
      <c r="G10" s="266">
        <v>0</v>
      </c>
      <c r="H10" s="266"/>
      <c r="I10" s="266">
        <v>28</v>
      </c>
      <c r="J10" s="266"/>
      <c r="K10" s="136">
        <v>54</v>
      </c>
      <c r="L10" s="136">
        <v>1016.5</v>
      </c>
      <c r="M10" s="136">
        <v>77</v>
      </c>
      <c r="N10" s="136">
        <v>37</v>
      </c>
      <c r="O10" s="136">
        <v>7</v>
      </c>
      <c r="P10" s="260"/>
    </row>
    <row r="11" spans="1:19" ht="18.75" customHeight="1">
      <c r="A11" s="12" t="s">
        <v>499</v>
      </c>
      <c r="B11" s="267">
        <v>4.5</v>
      </c>
      <c r="C11" s="268">
        <v>10.1</v>
      </c>
      <c r="D11" s="269">
        <v>-0.7</v>
      </c>
      <c r="E11" s="12">
        <v>0</v>
      </c>
      <c r="F11" s="12">
        <v>0</v>
      </c>
      <c r="G11" s="46">
        <v>0</v>
      </c>
      <c r="H11" s="270"/>
      <c r="I11" s="46">
        <v>0</v>
      </c>
      <c r="J11" s="270"/>
      <c r="K11" s="12">
        <v>21</v>
      </c>
      <c r="L11" s="271">
        <v>8</v>
      </c>
      <c r="M11" s="12">
        <v>1</v>
      </c>
      <c r="N11" s="12">
        <v>0</v>
      </c>
      <c r="O11" s="12">
        <v>0</v>
      </c>
      <c r="P11" s="260"/>
    </row>
    <row r="12" spans="1:19" ht="18.75" customHeight="1">
      <c r="A12" s="272">
        <v>2</v>
      </c>
      <c r="B12" s="267">
        <v>3.4</v>
      </c>
      <c r="C12" s="268">
        <v>9</v>
      </c>
      <c r="D12" s="269">
        <v>-1.6</v>
      </c>
      <c r="E12" s="12">
        <v>0</v>
      </c>
      <c r="F12" s="12">
        <v>0</v>
      </c>
      <c r="G12" s="46">
        <v>0</v>
      </c>
      <c r="H12" s="270"/>
      <c r="I12" s="46">
        <v>0</v>
      </c>
      <c r="J12" s="270"/>
      <c r="K12" s="12">
        <v>22</v>
      </c>
      <c r="L12" s="273">
        <v>22.5</v>
      </c>
      <c r="M12" s="12">
        <v>4</v>
      </c>
      <c r="N12" s="12">
        <v>1</v>
      </c>
      <c r="O12" s="12">
        <v>0</v>
      </c>
    </row>
    <row r="13" spans="1:19" ht="18.75" customHeight="1">
      <c r="A13" s="272">
        <v>3</v>
      </c>
      <c r="B13" s="267">
        <v>9.6</v>
      </c>
      <c r="C13" s="268">
        <v>14.7</v>
      </c>
      <c r="D13" s="269">
        <v>4.9000000000000004</v>
      </c>
      <c r="E13" s="12">
        <v>0</v>
      </c>
      <c r="F13" s="12">
        <v>0</v>
      </c>
      <c r="G13" s="46">
        <v>0</v>
      </c>
      <c r="H13" s="270"/>
      <c r="I13" s="46">
        <v>0</v>
      </c>
      <c r="J13" s="270"/>
      <c r="K13" s="12">
        <v>5</v>
      </c>
      <c r="L13" s="273">
        <v>115.5</v>
      </c>
      <c r="M13" s="12">
        <v>9</v>
      </c>
      <c r="N13" s="12">
        <v>5</v>
      </c>
      <c r="O13" s="12">
        <v>0</v>
      </c>
    </row>
    <row r="14" spans="1:19" ht="18.75" customHeight="1">
      <c r="A14" s="272">
        <v>4</v>
      </c>
      <c r="B14" s="267">
        <v>14.4</v>
      </c>
      <c r="C14" s="268">
        <v>20.3</v>
      </c>
      <c r="D14" s="269">
        <v>8.1999999999999993</v>
      </c>
      <c r="E14" s="12">
        <v>0</v>
      </c>
      <c r="F14" s="12">
        <v>4</v>
      </c>
      <c r="G14" s="46">
        <v>0</v>
      </c>
      <c r="H14" s="270"/>
      <c r="I14" s="46">
        <v>0</v>
      </c>
      <c r="J14" s="270"/>
      <c r="K14" s="12">
        <v>0</v>
      </c>
      <c r="L14" s="271">
        <v>58.5</v>
      </c>
      <c r="M14" s="12">
        <v>9</v>
      </c>
      <c r="N14" s="12">
        <v>3</v>
      </c>
      <c r="O14" s="12">
        <v>0</v>
      </c>
    </row>
    <row r="15" spans="1:19" ht="18.75" customHeight="1">
      <c r="A15" s="272">
        <v>5</v>
      </c>
      <c r="B15" s="267">
        <v>18.7</v>
      </c>
      <c r="C15" s="268">
        <v>24.1</v>
      </c>
      <c r="D15" s="269">
        <v>13.2</v>
      </c>
      <c r="E15" s="12">
        <v>0</v>
      </c>
      <c r="F15" s="12">
        <v>14</v>
      </c>
      <c r="G15" s="46">
        <v>0</v>
      </c>
      <c r="H15" s="270"/>
      <c r="I15" s="46">
        <v>0</v>
      </c>
      <c r="J15" s="270"/>
      <c r="K15" s="12">
        <v>0</v>
      </c>
      <c r="L15" s="273">
        <v>120.5</v>
      </c>
      <c r="M15" s="12">
        <v>9</v>
      </c>
      <c r="N15" s="12">
        <v>6</v>
      </c>
      <c r="O15" s="12">
        <v>0</v>
      </c>
    </row>
    <row r="16" spans="1:19" ht="18.75" customHeight="1">
      <c r="A16" s="272">
        <v>6</v>
      </c>
      <c r="B16" s="267">
        <v>24</v>
      </c>
      <c r="C16" s="268">
        <v>28.5</v>
      </c>
      <c r="D16" s="269">
        <v>19.8</v>
      </c>
      <c r="E16" s="12">
        <v>13</v>
      </c>
      <c r="F16" s="12">
        <v>25</v>
      </c>
      <c r="G16" s="46">
        <v>0</v>
      </c>
      <c r="H16" s="270"/>
      <c r="I16" s="46">
        <v>0</v>
      </c>
      <c r="J16" s="270"/>
      <c r="K16" s="12">
        <v>0</v>
      </c>
      <c r="L16" s="271">
        <v>155.5</v>
      </c>
      <c r="M16" s="12">
        <v>12</v>
      </c>
      <c r="N16" s="12">
        <v>4</v>
      </c>
      <c r="O16" s="12">
        <v>2</v>
      </c>
      <c r="S16" s="274"/>
    </row>
    <row r="17" spans="1:17" ht="18.75" customHeight="1">
      <c r="A17" s="272">
        <v>7</v>
      </c>
      <c r="B17" s="267">
        <v>29.3</v>
      </c>
      <c r="C17" s="268">
        <v>34.6</v>
      </c>
      <c r="D17" s="269">
        <v>24.5</v>
      </c>
      <c r="E17" s="12">
        <v>30</v>
      </c>
      <c r="F17" s="12">
        <v>31</v>
      </c>
      <c r="G17" s="46">
        <v>0</v>
      </c>
      <c r="H17" s="270"/>
      <c r="I17" s="46">
        <v>10</v>
      </c>
      <c r="J17" s="270"/>
      <c r="K17" s="12">
        <v>0</v>
      </c>
      <c r="L17" s="271">
        <v>36</v>
      </c>
      <c r="M17" s="12">
        <v>3</v>
      </c>
      <c r="N17" s="12">
        <v>1</v>
      </c>
      <c r="O17" s="12">
        <v>0</v>
      </c>
      <c r="Q17" s="274"/>
    </row>
    <row r="18" spans="1:17" ht="18.75" customHeight="1">
      <c r="A18" s="272">
        <v>8</v>
      </c>
      <c r="B18" s="267">
        <v>29.3</v>
      </c>
      <c r="C18" s="268">
        <v>34</v>
      </c>
      <c r="D18" s="269">
        <v>25.1</v>
      </c>
      <c r="E18" s="12">
        <v>28</v>
      </c>
      <c r="F18" s="12">
        <v>31</v>
      </c>
      <c r="G18" s="46">
        <v>0</v>
      </c>
      <c r="H18" s="270"/>
      <c r="I18" s="46">
        <v>14</v>
      </c>
      <c r="J18" s="270"/>
      <c r="K18" s="12">
        <v>0</v>
      </c>
      <c r="L18" s="271">
        <v>161</v>
      </c>
      <c r="M18" s="12">
        <v>5</v>
      </c>
      <c r="N18" s="12">
        <v>4</v>
      </c>
      <c r="O18" s="12">
        <v>2</v>
      </c>
    </row>
    <row r="19" spans="1:17" ht="18.75" customHeight="1">
      <c r="A19" s="272">
        <v>9</v>
      </c>
      <c r="B19" s="267">
        <v>26.5</v>
      </c>
      <c r="C19" s="268">
        <v>31.2</v>
      </c>
      <c r="D19" s="269">
        <v>22.6</v>
      </c>
      <c r="E19" s="12">
        <v>21</v>
      </c>
      <c r="F19" s="12">
        <v>29</v>
      </c>
      <c r="G19" s="46">
        <v>0</v>
      </c>
      <c r="H19" s="270"/>
      <c r="I19" s="46">
        <v>4</v>
      </c>
      <c r="J19" s="270"/>
      <c r="K19" s="12">
        <v>0</v>
      </c>
      <c r="L19" s="271">
        <v>191</v>
      </c>
      <c r="M19" s="12">
        <v>11</v>
      </c>
      <c r="N19" s="12">
        <v>5</v>
      </c>
      <c r="O19" s="12">
        <v>2</v>
      </c>
    </row>
    <row r="20" spans="1:17" ht="18.75" customHeight="1">
      <c r="A20" s="275" t="s">
        <v>500</v>
      </c>
      <c r="B20" s="267">
        <v>20.100000000000001</v>
      </c>
      <c r="C20" s="268">
        <v>25.1</v>
      </c>
      <c r="D20" s="269">
        <v>15.9</v>
      </c>
      <c r="E20" s="12">
        <v>2</v>
      </c>
      <c r="F20" s="12">
        <v>17</v>
      </c>
      <c r="G20" s="46">
        <v>0</v>
      </c>
      <c r="H20" s="270"/>
      <c r="I20" s="46">
        <v>0</v>
      </c>
      <c r="J20" s="270"/>
      <c r="K20" s="12">
        <v>0</v>
      </c>
      <c r="L20" s="271">
        <v>100</v>
      </c>
      <c r="M20" s="12">
        <v>7</v>
      </c>
      <c r="N20" s="12">
        <v>5</v>
      </c>
      <c r="O20" s="12">
        <v>1</v>
      </c>
    </row>
    <row r="21" spans="1:17" ht="18.75" customHeight="1">
      <c r="A21" s="275" t="s">
        <v>501</v>
      </c>
      <c r="B21" s="267">
        <v>12.1</v>
      </c>
      <c r="C21" s="268">
        <v>18.5</v>
      </c>
      <c r="D21" s="269">
        <v>6.9</v>
      </c>
      <c r="E21" s="12">
        <v>0</v>
      </c>
      <c r="F21" s="12">
        <v>0</v>
      </c>
      <c r="G21" s="46">
        <v>0</v>
      </c>
      <c r="H21" s="270"/>
      <c r="I21" s="46">
        <v>0</v>
      </c>
      <c r="J21" s="270"/>
      <c r="K21" s="12">
        <v>0</v>
      </c>
      <c r="L21" s="271">
        <v>31</v>
      </c>
      <c r="M21" s="12">
        <v>3</v>
      </c>
      <c r="N21" s="12">
        <v>2</v>
      </c>
      <c r="O21" s="12">
        <v>0</v>
      </c>
    </row>
    <row r="22" spans="1:17" ht="18.75" customHeight="1" thickBot="1">
      <c r="A22" s="275" t="s">
        <v>502</v>
      </c>
      <c r="B22" s="276">
        <v>7.5</v>
      </c>
      <c r="C22" s="277">
        <v>13.2</v>
      </c>
      <c r="D22" s="278">
        <v>2.2999999999999998</v>
      </c>
      <c r="E22" s="19">
        <v>0</v>
      </c>
      <c r="F22" s="19">
        <v>0</v>
      </c>
      <c r="G22" s="279">
        <v>0</v>
      </c>
      <c r="H22" s="280"/>
      <c r="I22" s="279">
        <v>0</v>
      </c>
      <c r="J22" s="280"/>
      <c r="K22" s="19">
        <v>6</v>
      </c>
      <c r="L22" s="281">
        <v>17</v>
      </c>
      <c r="M22" s="19">
        <v>4</v>
      </c>
      <c r="N22" s="19">
        <v>1</v>
      </c>
      <c r="O22" s="19">
        <v>0</v>
      </c>
    </row>
    <row r="23" spans="1:17" ht="21.9" customHeight="1">
      <c r="A23" s="3207" t="s">
        <v>454</v>
      </c>
      <c r="B23" s="3217" t="s">
        <v>503</v>
      </c>
      <c r="C23" s="3152" t="s">
        <v>504</v>
      </c>
      <c r="D23" s="3127"/>
      <c r="E23" s="3127"/>
      <c r="F23" s="3219" t="s">
        <v>505</v>
      </c>
      <c r="G23" s="3209"/>
      <c r="H23" s="3152" t="s">
        <v>506</v>
      </c>
      <c r="I23" s="3127"/>
      <c r="J23" s="3127"/>
      <c r="K23" s="3127"/>
      <c r="L23" s="3128"/>
      <c r="M23" s="3152" t="s">
        <v>507</v>
      </c>
      <c r="N23" s="3127"/>
      <c r="O23" s="3127"/>
    </row>
    <row r="24" spans="1:17" ht="32.15" customHeight="1">
      <c r="A24" s="3127"/>
      <c r="B24" s="3218"/>
      <c r="C24" s="3220" t="s">
        <v>508</v>
      </c>
      <c r="D24" s="3221"/>
      <c r="E24" s="145" t="s">
        <v>509</v>
      </c>
      <c r="F24" s="3216"/>
      <c r="G24" s="3210"/>
      <c r="H24" s="3220" t="s">
        <v>510</v>
      </c>
      <c r="I24" s="3222"/>
      <c r="J24" s="3220" t="s">
        <v>511</v>
      </c>
      <c r="K24" s="3222"/>
      <c r="L24" s="145" t="s">
        <v>512</v>
      </c>
      <c r="M24" s="282" t="s">
        <v>513</v>
      </c>
      <c r="N24" s="143" t="s">
        <v>514</v>
      </c>
      <c r="O24" s="144" t="s">
        <v>515</v>
      </c>
    </row>
    <row r="25" spans="1:17" ht="18.75" customHeight="1">
      <c r="A25" s="5" t="s">
        <v>470</v>
      </c>
      <c r="B25" s="4">
        <v>74</v>
      </c>
      <c r="C25" s="283">
        <v>2153</v>
      </c>
      <c r="D25" s="283"/>
      <c r="E25" s="12">
        <v>49</v>
      </c>
      <c r="F25" s="284">
        <v>1.7</v>
      </c>
      <c r="G25" s="284"/>
      <c r="H25" s="46">
        <v>1</v>
      </c>
      <c r="I25" s="46"/>
      <c r="J25" s="46">
        <v>0</v>
      </c>
      <c r="K25" s="46"/>
      <c r="L25" s="12">
        <v>0</v>
      </c>
      <c r="M25" s="285">
        <v>31</v>
      </c>
      <c r="N25" s="12" t="s">
        <v>516</v>
      </c>
      <c r="O25" s="12">
        <v>3</v>
      </c>
    </row>
    <row r="26" spans="1:17" ht="18.75" customHeight="1">
      <c r="A26" s="5" t="s">
        <v>480</v>
      </c>
      <c r="B26" s="4">
        <v>72</v>
      </c>
      <c r="C26" s="283">
        <v>2240.4</v>
      </c>
      <c r="D26" s="283"/>
      <c r="E26" s="12">
        <v>51</v>
      </c>
      <c r="F26" s="284">
        <v>1.7</v>
      </c>
      <c r="G26" s="284"/>
      <c r="H26" s="46">
        <v>2</v>
      </c>
      <c r="I26" s="46"/>
      <c r="J26" s="46">
        <v>0</v>
      </c>
      <c r="K26" s="46"/>
      <c r="L26" s="12">
        <v>0</v>
      </c>
      <c r="M26" s="285">
        <v>27</v>
      </c>
      <c r="N26" s="12" t="s">
        <v>517</v>
      </c>
      <c r="O26" s="12">
        <v>2</v>
      </c>
    </row>
    <row r="27" spans="1:17" ht="18.75" customHeight="1">
      <c r="A27" s="5" t="s">
        <v>489</v>
      </c>
      <c r="B27" s="4">
        <v>74</v>
      </c>
      <c r="C27" s="283">
        <v>2201.8000000000002</v>
      </c>
      <c r="D27" s="283"/>
      <c r="E27" s="12">
        <v>50</v>
      </c>
      <c r="F27" s="284">
        <v>1.7</v>
      </c>
      <c r="G27" s="284"/>
      <c r="H27" s="46">
        <v>0</v>
      </c>
      <c r="I27" s="46"/>
      <c r="J27" s="46">
        <v>0</v>
      </c>
      <c r="K27" s="46"/>
      <c r="L27" s="12">
        <v>0</v>
      </c>
      <c r="M27" s="285">
        <v>35</v>
      </c>
      <c r="N27" s="12" t="s">
        <v>518</v>
      </c>
      <c r="O27" s="12">
        <v>5</v>
      </c>
    </row>
    <row r="28" spans="1:17" ht="18.75" customHeight="1">
      <c r="A28" s="5" t="s">
        <v>490</v>
      </c>
      <c r="B28" s="4">
        <v>75</v>
      </c>
      <c r="C28" s="283">
        <v>2234.5</v>
      </c>
      <c r="D28" s="283"/>
      <c r="E28" s="12">
        <v>50</v>
      </c>
      <c r="F28" s="284">
        <v>1.7</v>
      </c>
      <c r="G28" s="284"/>
      <c r="H28" s="46">
        <v>1</v>
      </c>
      <c r="I28" s="46"/>
      <c r="J28" s="46">
        <v>0</v>
      </c>
      <c r="K28" s="46"/>
      <c r="L28" s="12">
        <v>0</v>
      </c>
      <c r="M28" s="285">
        <v>40</v>
      </c>
      <c r="N28" s="12" t="s">
        <v>519</v>
      </c>
      <c r="O28" s="12">
        <v>1</v>
      </c>
    </row>
    <row r="29" spans="1:17" ht="18.75" customHeight="1">
      <c r="A29" s="263" t="s">
        <v>498</v>
      </c>
      <c r="B29" s="286">
        <v>73</v>
      </c>
      <c r="C29" s="3223">
        <v>2370.6999999999998</v>
      </c>
      <c r="D29" s="3106"/>
      <c r="E29" s="287">
        <v>54</v>
      </c>
      <c r="F29" s="3224">
        <v>1.8</v>
      </c>
      <c r="G29" s="3224"/>
      <c r="H29" s="3225">
        <v>1</v>
      </c>
      <c r="I29" s="3225"/>
      <c r="J29" s="3225">
        <v>0</v>
      </c>
      <c r="K29" s="3225"/>
      <c r="L29" s="287">
        <v>0</v>
      </c>
      <c r="M29" s="288">
        <v>29</v>
      </c>
      <c r="N29" s="289" t="s">
        <v>520</v>
      </c>
      <c r="O29" s="287">
        <v>2</v>
      </c>
    </row>
    <row r="30" spans="1:17" ht="18.75" customHeight="1">
      <c r="A30" s="12" t="s">
        <v>499</v>
      </c>
      <c r="B30" s="290">
        <v>69</v>
      </c>
      <c r="C30" s="3226">
        <v>176.4</v>
      </c>
      <c r="D30" s="3226"/>
      <c r="E30" s="291">
        <v>56</v>
      </c>
      <c r="F30" s="3227">
        <v>1.8</v>
      </c>
      <c r="G30" s="3227"/>
      <c r="H30" s="3228">
        <v>0</v>
      </c>
      <c r="I30" s="3228"/>
      <c r="J30" s="3228">
        <v>0</v>
      </c>
      <c r="K30" s="3228"/>
      <c r="L30" s="291">
        <v>0</v>
      </c>
      <c r="M30" s="291">
        <v>2</v>
      </c>
      <c r="N30" s="12">
        <v>8</v>
      </c>
      <c r="O30" s="291">
        <v>0</v>
      </c>
    </row>
    <row r="31" spans="1:17" ht="18.75" customHeight="1">
      <c r="A31" s="272">
        <v>2</v>
      </c>
      <c r="B31" s="290">
        <v>71</v>
      </c>
      <c r="C31" s="3208">
        <v>162.4</v>
      </c>
      <c r="D31" s="3208"/>
      <c r="E31" s="291">
        <v>53</v>
      </c>
      <c r="F31" s="3227">
        <v>1.9</v>
      </c>
      <c r="G31" s="3227"/>
      <c r="H31" s="3228">
        <v>0</v>
      </c>
      <c r="I31" s="3228"/>
      <c r="J31" s="3228">
        <v>0</v>
      </c>
      <c r="K31" s="3228"/>
      <c r="L31" s="291">
        <v>0</v>
      </c>
      <c r="M31" s="291">
        <v>3</v>
      </c>
      <c r="N31" s="12">
        <v>17</v>
      </c>
      <c r="O31" s="291">
        <v>0</v>
      </c>
    </row>
    <row r="32" spans="1:17" ht="18.75" customHeight="1">
      <c r="A32" s="272">
        <v>3</v>
      </c>
      <c r="B32" s="290">
        <v>69</v>
      </c>
      <c r="C32" s="3208">
        <v>166.5</v>
      </c>
      <c r="D32" s="3208"/>
      <c r="E32" s="291">
        <v>45</v>
      </c>
      <c r="F32" s="3227">
        <v>2</v>
      </c>
      <c r="G32" s="3227"/>
      <c r="H32" s="3228">
        <v>1</v>
      </c>
      <c r="I32" s="3228"/>
      <c r="J32" s="3228">
        <v>0</v>
      </c>
      <c r="K32" s="3228"/>
      <c r="L32" s="291">
        <v>0</v>
      </c>
      <c r="M32" s="291">
        <v>3</v>
      </c>
      <c r="N32" s="12">
        <v>3</v>
      </c>
      <c r="O32" s="291">
        <v>1</v>
      </c>
    </row>
    <row r="33" spans="1:21" ht="18.75" customHeight="1">
      <c r="A33" s="272">
        <v>4</v>
      </c>
      <c r="B33" s="290">
        <v>67</v>
      </c>
      <c r="C33" s="3208">
        <v>222.9</v>
      </c>
      <c r="D33" s="3208"/>
      <c r="E33" s="291">
        <v>57</v>
      </c>
      <c r="F33" s="3227">
        <v>1.8</v>
      </c>
      <c r="G33" s="3227"/>
      <c r="H33" s="3228">
        <v>0</v>
      </c>
      <c r="I33" s="3228"/>
      <c r="J33" s="3228">
        <v>0</v>
      </c>
      <c r="K33" s="3228"/>
      <c r="L33" s="291">
        <v>0</v>
      </c>
      <c r="M33" s="291">
        <v>1</v>
      </c>
      <c r="N33" s="12">
        <v>0</v>
      </c>
      <c r="O33" s="291">
        <v>0</v>
      </c>
    </row>
    <row r="34" spans="1:21" ht="18.75" customHeight="1">
      <c r="A34" s="272">
        <v>5</v>
      </c>
      <c r="B34" s="290">
        <v>71</v>
      </c>
      <c r="C34" s="3208">
        <v>199.3</v>
      </c>
      <c r="D34" s="3208"/>
      <c r="E34" s="291">
        <v>46</v>
      </c>
      <c r="F34" s="3227">
        <v>1.9</v>
      </c>
      <c r="G34" s="3227"/>
      <c r="H34" s="3228">
        <v>0</v>
      </c>
      <c r="I34" s="3228"/>
      <c r="J34" s="3228">
        <v>0</v>
      </c>
      <c r="K34" s="3228"/>
      <c r="L34" s="291">
        <v>0</v>
      </c>
      <c r="M34" s="291">
        <v>3</v>
      </c>
      <c r="N34" s="12">
        <v>0</v>
      </c>
      <c r="O34" s="291">
        <v>0</v>
      </c>
      <c r="U34" s="292"/>
    </row>
    <row r="35" spans="1:21" ht="18.75" customHeight="1">
      <c r="A35" s="272">
        <v>6</v>
      </c>
      <c r="B35" s="290">
        <v>78</v>
      </c>
      <c r="C35" s="3208">
        <v>179.3</v>
      </c>
      <c r="D35" s="3208"/>
      <c r="E35" s="291">
        <v>42</v>
      </c>
      <c r="F35" s="3227">
        <v>1.6</v>
      </c>
      <c r="G35" s="3227"/>
      <c r="H35" s="3228">
        <v>0</v>
      </c>
      <c r="I35" s="3228"/>
      <c r="J35" s="3228">
        <v>0</v>
      </c>
      <c r="K35" s="3228"/>
      <c r="L35" s="291">
        <v>0</v>
      </c>
      <c r="M35" s="291">
        <v>5</v>
      </c>
      <c r="N35" s="12">
        <v>0</v>
      </c>
      <c r="O35" s="291">
        <v>0</v>
      </c>
    </row>
    <row r="36" spans="1:21" ht="18.75" customHeight="1">
      <c r="A36" s="272">
        <v>7</v>
      </c>
      <c r="B36" s="290">
        <v>71</v>
      </c>
      <c r="C36" s="3226">
        <v>319</v>
      </c>
      <c r="D36" s="3226"/>
      <c r="E36" s="291">
        <v>73</v>
      </c>
      <c r="F36" s="3227">
        <v>1.9</v>
      </c>
      <c r="G36" s="3227"/>
      <c r="H36" s="3228">
        <v>0</v>
      </c>
      <c r="I36" s="3228"/>
      <c r="J36" s="3228">
        <v>0</v>
      </c>
      <c r="K36" s="3228"/>
      <c r="L36" s="291">
        <v>0</v>
      </c>
      <c r="M36" s="291">
        <v>0</v>
      </c>
      <c r="N36" s="12">
        <v>0</v>
      </c>
      <c r="O36" s="291">
        <v>0</v>
      </c>
    </row>
    <row r="37" spans="1:21" ht="18.75" customHeight="1">
      <c r="A37" s="272">
        <v>8</v>
      </c>
      <c r="B37" s="290">
        <v>75</v>
      </c>
      <c r="C37" s="3226">
        <v>264.10000000000002</v>
      </c>
      <c r="D37" s="3226"/>
      <c r="E37" s="291">
        <v>64</v>
      </c>
      <c r="F37" s="3227">
        <v>1.8</v>
      </c>
      <c r="G37" s="3227"/>
      <c r="H37" s="3228">
        <v>0</v>
      </c>
      <c r="I37" s="3228"/>
      <c r="J37" s="3228">
        <v>0</v>
      </c>
      <c r="K37" s="3228"/>
      <c r="L37" s="291">
        <v>0</v>
      </c>
      <c r="M37" s="291">
        <v>3</v>
      </c>
      <c r="N37" s="12">
        <v>0</v>
      </c>
      <c r="O37" s="291">
        <v>0</v>
      </c>
    </row>
    <row r="38" spans="1:21" ht="18.75" customHeight="1">
      <c r="A38" s="272">
        <v>9</v>
      </c>
      <c r="B38" s="290">
        <v>79</v>
      </c>
      <c r="C38" s="3226">
        <v>171.8</v>
      </c>
      <c r="D38" s="3226"/>
      <c r="E38" s="291">
        <v>46</v>
      </c>
      <c r="F38" s="3227">
        <v>1.7</v>
      </c>
      <c r="G38" s="3227"/>
      <c r="H38" s="3228">
        <v>0</v>
      </c>
      <c r="I38" s="3228"/>
      <c r="J38" s="3228">
        <v>0</v>
      </c>
      <c r="K38" s="3228"/>
      <c r="L38" s="291">
        <v>0</v>
      </c>
      <c r="M38" s="291">
        <v>2</v>
      </c>
      <c r="N38" s="12">
        <v>0</v>
      </c>
      <c r="O38" s="291">
        <v>0</v>
      </c>
    </row>
    <row r="39" spans="1:21" ht="18.75" customHeight="1">
      <c r="A39" s="275" t="s">
        <v>500</v>
      </c>
      <c r="B39" s="290">
        <v>76</v>
      </c>
      <c r="C39" s="3208">
        <v>160.69999999999999</v>
      </c>
      <c r="D39" s="3208"/>
      <c r="E39" s="291">
        <v>46</v>
      </c>
      <c r="F39" s="3227">
        <v>1.6</v>
      </c>
      <c r="G39" s="3227"/>
      <c r="H39" s="3228">
        <v>0</v>
      </c>
      <c r="I39" s="3228"/>
      <c r="J39" s="3228">
        <v>0</v>
      </c>
      <c r="K39" s="3228"/>
      <c r="L39" s="291">
        <v>0</v>
      </c>
      <c r="M39" s="291">
        <v>3</v>
      </c>
      <c r="N39" s="12">
        <v>0</v>
      </c>
      <c r="O39" s="291">
        <v>1</v>
      </c>
    </row>
    <row r="40" spans="1:21" ht="18.75" customHeight="1">
      <c r="A40" s="275" t="s">
        <v>501</v>
      </c>
      <c r="B40" s="290">
        <v>76</v>
      </c>
      <c r="C40" s="3208">
        <v>185.6</v>
      </c>
      <c r="D40" s="3208"/>
      <c r="E40" s="291">
        <v>60</v>
      </c>
      <c r="F40" s="3227">
        <v>1.4</v>
      </c>
      <c r="G40" s="3227"/>
      <c r="H40" s="3228">
        <v>0</v>
      </c>
      <c r="I40" s="3228"/>
      <c r="J40" s="3228">
        <v>0</v>
      </c>
      <c r="K40" s="3228"/>
      <c r="L40" s="291">
        <v>0</v>
      </c>
      <c r="M40" s="291">
        <v>2</v>
      </c>
      <c r="N40" s="12">
        <v>0</v>
      </c>
      <c r="O40" s="291">
        <v>0</v>
      </c>
    </row>
    <row r="41" spans="1:21" ht="18.75" customHeight="1" thickBot="1">
      <c r="A41" s="293" t="s">
        <v>502</v>
      </c>
      <c r="B41" s="294">
        <v>75</v>
      </c>
      <c r="C41" s="3229">
        <v>162.69999999999999</v>
      </c>
      <c r="D41" s="3229"/>
      <c r="E41" s="295">
        <v>53</v>
      </c>
      <c r="F41" s="3230">
        <v>1.6</v>
      </c>
      <c r="G41" s="3230"/>
      <c r="H41" s="3231">
        <v>0</v>
      </c>
      <c r="I41" s="3231"/>
      <c r="J41" s="3231">
        <v>0</v>
      </c>
      <c r="K41" s="3231"/>
      <c r="L41" s="295">
        <v>0</v>
      </c>
      <c r="M41" s="295">
        <v>2</v>
      </c>
      <c r="N41" s="295">
        <v>4</v>
      </c>
      <c r="O41" s="295">
        <v>0</v>
      </c>
    </row>
    <row r="42" spans="1:21" ht="13.25" customHeight="1">
      <c r="A42" s="52" t="s">
        <v>521</v>
      </c>
      <c r="B42" s="36"/>
      <c r="C42" s="36"/>
      <c r="D42" s="36"/>
      <c r="E42" s="36"/>
      <c r="F42" s="36"/>
      <c r="G42" s="36"/>
      <c r="H42" s="36"/>
      <c r="I42" s="36"/>
      <c r="J42" s="36"/>
      <c r="K42" s="36"/>
      <c r="L42" s="36"/>
      <c r="M42" s="36"/>
      <c r="N42" s="36"/>
      <c r="O42" s="36"/>
    </row>
    <row r="43" spans="1:21" ht="13.25" customHeight="1">
      <c r="A43" s="52" t="s">
        <v>522</v>
      </c>
      <c r="B43" s="36"/>
      <c r="C43" s="36"/>
      <c r="D43" s="36"/>
      <c r="E43" s="36"/>
      <c r="F43" s="36"/>
      <c r="G43" s="36"/>
      <c r="H43" s="36"/>
      <c r="I43" s="36"/>
      <c r="J43" s="36"/>
      <c r="K43" s="36"/>
      <c r="L43" s="36"/>
      <c r="M43" s="36"/>
      <c r="N43" s="36"/>
      <c r="O43" s="36"/>
    </row>
    <row r="44" spans="1:21" ht="13.25" customHeight="1">
      <c r="A44" s="296" t="s">
        <v>523</v>
      </c>
      <c r="B44" s="36"/>
      <c r="C44" s="36"/>
      <c r="D44" s="36"/>
      <c r="E44" s="36"/>
      <c r="F44" s="36"/>
      <c r="G44" s="36"/>
      <c r="H44" s="36"/>
      <c r="I44" s="36"/>
      <c r="J44" s="36"/>
      <c r="K44" s="36"/>
      <c r="L44" s="36"/>
      <c r="M44" s="36"/>
      <c r="N44" s="36"/>
      <c r="O44" s="36"/>
    </row>
    <row r="45" spans="1:21" ht="13.25" customHeight="1">
      <c r="A45" s="52" t="s">
        <v>524</v>
      </c>
      <c r="B45" s="36"/>
      <c r="C45" s="36"/>
      <c r="D45" s="36"/>
      <c r="E45" s="36"/>
      <c r="F45" s="36"/>
      <c r="G45" s="36"/>
      <c r="H45" s="36"/>
      <c r="I45" s="36"/>
      <c r="J45" s="36"/>
      <c r="K45" s="36"/>
      <c r="L45" s="36"/>
      <c r="M45" s="36"/>
      <c r="N45" s="36"/>
      <c r="O45" s="36"/>
    </row>
    <row r="46" spans="1:21" ht="13.25" customHeight="1">
      <c r="A46" s="52" t="s">
        <v>525</v>
      </c>
      <c r="B46" s="36"/>
      <c r="C46" s="36"/>
      <c r="D46" s="36"/>
      <c r="E46" s="36"/>
      <c r="F46" s="36"/>
      <c r="G46" s="36"/>
      <c r="H46" s="36"/>
      <c r="I46" s="36"/>
      <c r="J46" s="36"/>
      <c r="K46" s="36"/>
      <c r="L46" s="36"/>
      <c r="M46" s="36"/>
      <c r="N46" s="36"/>
      <c r="O46" s="36"/>
    </row>
    <row r="47" spans="1:21" ht="13.25" customHeight="1">
      <c r="A47" s="296" t="s">
        <v>526</v>
      </c>
      <c r="B47" s="36"/>
      <c r="C47" s="36"/>
      <c r="D47" s="36"/>
      <c r="E47" s="36"/>
      <c r="F47" s="36"/>
      <c r="G47" s="36"/>
      <c r="H47" s="36"/>
      <c r="I47" s="36"/>
      <c r="J47" s="36"/>
      <c r="K47" s="36"/>
      <c r="L47" s="36"/>
      <c r="M47" s="36"/>
      <c r="N47" s="36"/>
      <c r="O47" s="36"/>
    </row>
  </sheetData>
  <mergeCells count="76">
    <mergeCell ref="C40:D40"/>
    <mergeCell ref="F40:G40"/>
    <mergeCell ref="H40:I40"/>
    <mergeCell ref="J40:K40"/>
    <mergeCell ref="C41:D41"/>
    <mergeCell ref="F41:G41"/>
    <mergeCell ref="H41:I41"/>
    <mergeCell ref="J41:K41"/>
    <mergeCell ref="C38:D38"/>
    <mergeCell ref="F38:G38"/>
    <mergeCell ref="H38:I38"/>
    <mergeCell ref="J38:K38"/>
    <mergeCell ref="C39:D39"/>
    <mergeCell ref="F39:G39"/>
    <mergeCell ref="H39:I39"/>
    <mergeCell ref="J39:K39"/>
    <mergeCell ref="C36:D36"/>
    <mergeCell ref="F36:G36"/>
    <mergeCell ref="H36:I36"/>
    <mergeCell ref="J36:K36"/>
    <mergeCell ref="C37:D37"/>
    <mergeCell ref="F37:G37"/>
    <mergeCell ref="H37:I37"/>
    <mergeCell ref="J37:K37"/>
    <mergeCell ref="C34:D34"/>
    <mergeCell ref="F34:G34"/>
    <mergeCell ref="H34:I34"/>
    <mergeCell ref="J34:K34"/>
    <mergeCell ref="C35:D35"/>
    <mergeCell ref="F35:G35"/>
    <mergeCell ref="H35:I35"/>
    <mergeCell ref="J35:K35"/>
    <mergeCell ref="C32:D32"/>
    <mergeCell ref="F32:G32"/>
    <mergeCell ref="H32:I32"/>
    <mergeCell ref="J32:K32"/>
    <mergeCell ref="C33:D33"/>
    <mergeCell ref="F33:G33"/>
    <mergeCell ref="H33:I33"/>
    <mergeCell ref="J33:K33"/>
    <mergeCell ref="C30:D30"/>
    <mergeCell ref="F30:G30"/>
    <mergeCell ref="H30:I30"/>
    <mergeCell ref="J30:K30"/>
    <mergeCell ref="C31:D31"/>
    <mergeCell ref="F31:G31"/>
    <mergeCell ref="H31:I31"/>
    <mergeCell ref="J31:K31"/>
    <mergeCell ref="M23:O23"/>
    <mergeCell ref="C24:D24"/>
    <mergeCell ref="H24:I24"/>
    <mergeCell ref="J24:K24"/>
    <mergeCell ref="C29:D29"/>
    <mergeCell ref="F29:G29"/>
    <mergeCell ref="H29:I29"/>
    <mergeCell ref="J29:K29"/>
    <mergeCell ref="A23:A24"/>
    <mergeCell ref="B23:B24"/>
    <mergeCell ref="C23:E23"/>
    <mergeCell ref="F23:G24"/>
    <mergeCell ref="H23:L23"/>
    <mergeCell ref="A3:A5"/>
    <mergeCell ref="B3:D3"/>
    <mergeCell ref="E3:K3"/>
    <mergeCell ref="L3:L5"/>
    <mergeCell ref="M3:O3"/>
    <mergeCell ref="B4:B5"/>
    <mergeCell ref="C4:C5"/>
    <mergeCell ref="D4:D5"/>
    <mergeCell ref="E4:H4"/>
    <mergeCell ref="I4:K4"/>
    <mergeCell ref="M4:M5"/>
    <mergeCell ref="N4:N5"/>
    <mergeCell ref="O4:O5"/>
    <mergeCell ref="G5:H5"/>
    <mergeCell ref="I5:J5"/>
  </mergeCells>
  <phoneticPr fontId="3"/>
  <pageMargins left="0.51181102362204722" right="0.78740157480314965" top="0.59055118110236227" bottom="0.59055118110236227" header="0.51181102362204722" footer="0.51181102362204722"/>
  <pageSetup paperSize="9" scale="94" orientation="portrait" horizontalDpi="4294967293"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F78B9-797C-4972-9FC0-64D6A8A0D610}">
  <dimension ref="A1"/>
  <sheetViews>
    <sheetView view="pageBreakPreview" zoomScaleNormal="100" zoomScaleSheetLayoutView="100" workbookViewId="0"/>
  </sheetViews>
  <sheetFormatPr defaultColWidth="8.90625" defaultRowHeight="13"/>
  <cols>
    <col min="1" max="16384" width="8.90625" style="1932"/>
  </cols>
  <sheetData>
    <row r="1" spans="1:1">
      <c r="A1" s="1932" t="s">
        <v>744</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576B3-705B-46A2-99B8-F55BFD280A2D}">
  <dimension ref="A1:Q46"/>
  <sheetViews>
    <sheetView view="pageBreakPreview" zoomScale="85" zoomScaleNormal="100" zoomScaleSheetLayoutView="85" workbookViewId="0"/>
  </sheetViews>
  <sheetFormatPr defaultColWidth="9" defaultRowHeight="12"/>
  <cols>
    <col min="1" max="1" width="19.36328125" style="1172" customWidth="1"/>
    <col min="2" max="2" width="9.08984375" style="1172" customWidth="1"/>
    <col min="3" max="3" width="9.6328125" style="1172" customWidth="1"/>
    <col min="4" max="4" width="11.6328125" style="1172" customWidth="1"/>
    <col min="5" max="6" width="9.08984375" style="1172" customWidth="1"/>
    <col min="7" max="7" width="9.6328125" style="1172" customWidth="1"/>
    <col min="8" max="8" width="9.08984375" style="1172" customWidth="1"/>
    <col min="9" max="9" width="3.6328125" style="1172" customWidth="1"/>
    <col min="10" max="10" width="11" style="1172" customWidth="1"/>
    <col min="11" max="15" width="9.81640625" style="1172" customWidth="1"/>
    <col min="16" max="16" width="1.6328125" style="1172" customWidth="1"/>
    <col min="17" max="17" width="20" style="1172" customWidth="1"/>
    <col min="18" max="16384" width="9" style="1172"/>
  </cols>
  <sheetData>
    <row r="1" spans="1:17" ht="21" customHeight="1">
      <c r="A1" s="1171" t="s">
        <v>4127</v>
      </c>
      <c r="F1" s="1368"/>
      <c r="G1" s="1368"/>
      <c r="H1" s="1171"/>
      <c r="I1" s="1171"/>
      <c r="J1" s="1368"/>
      <c r="K1" s="1368"/>
      <c r="L1" s="1368"/>
      <c r="M1" s="1368"/>
      <c r="N1" s="1368"/>
    </row>
    <row r="2" spans="1:17" ht="14.4" customHeight="1">
      <c r="A2" s="1171"/>
      <c r="F2" s="1368"/>
      <c r="G2" s="1368"/>
      <c r="H2" s="1171"/>
      <c r="I2" s="1171"/>
      <c r="J2" s="1368"/>
      <c r="K2" s="1368"/>
      <c r="L2" s="1368"/>
      <c r="M2" s="1368"/>
      <c r="N2" s="1368"/>
      <c r="Q2" s="1232" t="s">
        <v>4128</v>
      </c>
    </row>
    <row r="3" spans="1:17" ht="14.4" customHeight="1" thickBot="1">
      <c r="A3" s="1191" t="s">
        <v>4129</v>
      </c>
      <c r="H3" s="1191"/>
      <c r="O3" s="1191"/>
      <c r="P3" s="1191"/>
      <c r="Q3" s="1933" t="s">
        <v>4130</v>
      </c>
    </row>
    <row r="4" spans="1:17" ht="27" customHeight="1">
      <c r="A4" s="3549" t="s">
        <v>4131</v>
      </c>
      <c r="B4" s="3906" t="s">
        <v>4132</v>
      </c>
      <c r="C4" s="3907"/>
      <c r="D4" s="3907"/>
      <c r="E4" s="3526" t="s">
        <v>4133</v>
      </c>
      <c r="F4" s="3526" t="s">
        <v>4134</v>
      </c>
      <c r="G4" s="3909" t="s">
        <v>4135</v>
      </c>
      <c r="H4" s="3909" t="s">
        <v>4136</v>
      </c>
      <c r="I4" s="1935"/>
      <c r="J4" s="3909" t="s">
        <v>4137</v>
      </c>
      <c r="K4" s="3909" t="s">
        <v>4138</v>
      </c>
      <c r="L4" s="3909" t="s">
        <v>4139</v>
      </c>
      <c r="M4" s="3909" t="s">
        <v>4140</v>
      </c>
      <c r="N4" s="3909" t="s">
        <v>4141</v>
      </c>
      <c r="O4" s="3917" t="s">
        <v>4142</v>
      </c>
      <c r="P4" s="3918"/>
      <c r="Q4" s="3906" t="s">
        <v>4131</v>
      </c>
    </row>
    <row r="5" spans="1:17" ht="14.4" customHeight="1">
      <c r="A5" s="3904"/>
      <c r="B5" s="3531" t="s">
        <v>4143</v>
      </c>
      <c r="C5" s="3915" t="s">
        <v>4144</v>
      </c>
      <c r="D5" s="3915" t="s">
        <v>4145</v>
      </c>
      <c r="E5" s="3908"/>
      <c r="F5" s="3908"/>
      <c r="G5" s="3908"/>
      <c r="H5" s="3908"/>
      <c r="I5" s="1182"/>
      <c r="J5" s="3908"/>
      <c r="K5" s="3908"/>
      <c r="L5" s="3908"/>
      <c r="M5" s="3908"/>
      <c r="N5" s="3908"/>
      <c r="O5" s="3919"/>
      <c r="P5" s="3920"/>
      <c r="Q5" s="3912"/>
    </row>
    <row r="6" spans="1:17" ht="14.4" customHeight="1">
      <c r="A6" s="3905"/>
      <c r="B6" s="3914"/>
      <c r="C6" s="3914"/>
      <c r="D6" s="3914"/>
      <c r="E6" s="3908"/>
      <c r="F6" s="3908"/>
      <c r="G6" s="3908"/>
      <c r="H6" s="3908"/>
      <c r="I6" s="1182"/>
      <c r="J6" s="3908"/>
      <c r="K6" s="3908"/>
      <c r="L6" s="3908"/>
      <c r="M6" s="3908"/>
      <c r="N6" s="3908"/>
      <c r="O6" s="3921"/>
      <c r="P6" s="3922"/>
      <c r="Q6" s="3913"/>
    </row>
    <row r="7" spans="1:17" ht="9.9" customHeight="1">
      <c r="A7" s="1936"/>
      <c r="B7" s="1937"/>
      <c r="C7" s="1938"/>
      <c r="D7" s="1938"/>
      <c r="E7" s="1173"/>
      <c r="F7" s="1173"/>
      <c r="G7" s="1173"/>
      <c r="H7" s="1173"/>
      <c r="I7" s="1173"/>
      <c r="J7" s="1173"/>
      <c r="K7" s="1173"/>
      <c r="L7" s="1173"/>
      <c r="M7" s="1173"/>
      <c r="N7" s="1173"/>
      <c r="O7" s="1173"/>
      <c r="P7" s="1173"/>
      <c r="Q7" s="1939"/>
    </row>
    <row r="8" spans="1:17" ht="27" customHeight="1">
      <c r="A8" s="1940"/>
      <c r="B8" s="1941"/>
      <c r="C8" s="1942"/>
      <c r="D8" s="1942"/>
      <c r="E8" s="1189"/>
      <c r="F8" s="3916" t="s">
        <v>14</v>
      </c>
      <c r="G8" s="3916"/>
      <c r="H8" s="3916"/>
      <c r="I8" s="3916"/>
      <c r="J8" s="3916"/>
      <c r="K8" s="3916"/>
      <c r="L8" s="3916"/>
      <c r="M8" s="3916"/>
      <c r="N8" s="1189"/>
      <c r="O8" s="1189"/>
      <c r="P8" s="1189"/>
      <c r="Q8" s="1943"/>
    </row>
    <row r="9" spans="1:17" s="1182" customFormat="1" ht="18" customHeight="1">
      <c r="A9" s="1944" t="s">
        <v>4146</v>
      </c>
      <c r="B9" s="1945">
        <v>99.8</v>
      </c>
      <c r="C9" s="1946" t="s">
        <v>717</v>
      </c>
      <c r="D9" s="1947">
        <v>-0.2</v>
      </c>
      <c r="E9" s="1948">
        <v>100</v>
      </c>
      <c r="F9" s="1948">
        <v>100.6</v>
      </c>
      <c r="G9" s="1948">
        <v>101.3</v>
      </c>
      <c r="H9" s="1948">
        <v>101.7</v>
      </c>
      <c r="I9" s="1172"/>
      <c r="J9" s="1948">
        <v>100.4</v>
      </c>
      <c r="K9" s="1948">
        <v>99.6</v>
      </c>
      <c r="L9" s="1948">
        <v>95</v>
      </c>
      <c r="M9" s="1948">
        <v>100</v>
      </c>
      <c r="N9" s="1948">
        <v>101.6</v>
      </c>
      <c r="O9" s="1948">
        <v>101.1</v>
      </c>
      <c r="P9" s="1949"/>
      <c r="Q9" s="1950" t="s">
        <v>4146</v>
      </c>
    </row>
    <row r="10" spans="1:17" s="1182" customFormat="1" ht="18" customHeight="1">
      <c r="A10" s="1172" t="s">
        <v>4147</v>
      </c>
      <c r="B10" s="1945">
        <v>102.3</v>
      </c>
      <c r="C10" s="1946" t="s">
        <v>717</v>
      </c>
      <c r="D10" s="1947">
        <v>2.5</v>
      </c>
      <c r="E10" s="1948">
        <v>104.5</v>
      </c>
      <c r="F10" s="1948">
        <v>101.3</v>
      </c>
      <c r="G10" s="1948">
        <v>116.3</v>
      </c>
      <c r="H10" s="1948">
        <v>105.5</v>
      </c>
      <c r="I10" s="1172"/>
      <c r="J10" s="1948">
        <v>102</v>
      </c>
      <c r="K10" s="1948">
        <v>99.3</v>
      </c>
      <c r="L10" s="1948">
        <v>93.5</v>
      </c>
      <c r="M10" s="1948">
        <v>100.9</v>
      </c>
      <c r="N10" s="1948">
        <v>102.7</v>
      </c>
      <c r="O10" s="1948">
        <v>102.2</v>
      </c>
      <c r="P10" s="1951"/>
      <c r="Q10" s="1950" t="s">
        <v>4148</v>
      </c>
    </row>
    <row r="11" spans="1:17" s="1182" customFormat="1" ht="18" customHeight="1">
      <c r="A11" s="1172" t="s">
        <v>4149</v>
      </c>
      <c r="B11" s="1945">
        <v>105.6</v>
      </c>
      <c r="C11" s="1946" t="s">
        <v>717</v>
      </c>
      <c r="D11" s="1947">
        <v>3.2</v>
      </c>
      <c r="E11" s="1948">
        <v>112.9</v>
      </c>
      <c r="F11" s="1948">
        <v>102.4</v>
      </c>
      <c r="G11" s="1948">
        <v>108.5</v>
      </c>
      <c r="H11" s="1948">
        <v>113.8</v>
      </c>
      <c r="I11" s="1172"/>
      <c r="J11" s="1948">
        <v>105.7</v>
      </c>
      <c r="K11" s="1948">
        <v>101.2</v>
      </c>
      <c r="L11" s="1948">
        <v>95.8</v>
      </c>
      <c r="M11" s="1948">
        <v>102.1</v>
      </c>
      <c r="N11" s="1948">
        <v>107.1</v>
      </c>
      <c r="O11" s="1948">
        <v>103.7</v>
      </c>
      <c r="P11" s="1951"/>
      <c r="Q11" s="1950" t="s">
        <v>4150</v>
      </c>
    </row>
    <row r="12" spans="1:17" s="1182" customFormat="1" ht="18" customHeight="1">
      <c r="A12" s="1172" t="s">
        <v>4151</v>
      </c>
      <c r="B12" s="1945">
        <v>108.5</v>
      </c>
      <c r="C12" s="1946" t="s">
        <v>717</v>
      </c>
      <c r="D12" s="1947">
        <v>2.7</v>
      </c>
      <c r="E12" s="1948">
        <v>117.8</v>
      </c>
      <c r="F12" s="1948">
        <v>103.1</v>
      </c>
      <c r="G12" s="1948">
        <v>112.8</v>
      </c>
      <c r="H12" s="1948">
        <v>118.4</v>
      </c>
      <c r="I12" s="1172"/>
      <c r="J12" s="1948">
        <v>108.2</v>
      </c>
      <c r="K12" s="1948">
        <v>102.8</v>
      </c>
      <c r="L12" s="1948">
        <v>97.4</v>
      </c>
      <c r="M12" s="1948">
        <v>101.6</v>
      </c>
      <c r="N12" s="1948">
        <v>112.9</v>
      </c>
      <c r="O12" s="1948">
        <v>104.8</v>
      </c>
      <c r="P12" s="1951"/>
      <c r="Q12" s="1950" t="s">
        <v>4152</v>
      </c>
    </row>
    <row r="13" spans="1:17" s="1182" customFormat="1" ht="18" customHeight="1">
      <c r="A13" s="1206" t="s">
        <v>4153</v>
      </c>
      <c r="B13" s="1952">
        <v>111.9</v>
      </c>
      <c r="C13" s="1953" t="s">
        <v>717</v>
      </c>
      <c r="D13" s="1954">
        <v>3.2</v>
      </c>
      <c r="E13" s="1955">
        <v>125.8</v>
      </c>
      <c r="F13" s="1955">
        <v>104</v>
      </c>
      <c r="G13" s="1955">
        <v>116.9</v>
      </c>
      <c r="H13" s="1955">
        <v>121.6</v>
      </c>
      <c r="J13" s="1955">
        <v>111.1</v>
      </c>
      <c r="K13" s="1955">
        <v>104.3</v>
      </c>
      <c r="L13" s="1955">
        <v>100</v>
      </c>
      <c r="M13" s="1955">
        <v>97.1</v>
      </c>
      <c r="N13" s="1955">
        <v>115.6</v>
      </c>
      <c r="O13" s="1955">
        <v>105.9</v>
      </c>
      <c r="P13" s="1951"/>
      <c r="Q13" s="1956" t="s">
        <v>4153</v>
      </c>
    </row>
    <row r="14" spans="1:17" ht="18" customHeight="1">
      <c r="A14" s="1232" t="s">
        <v>4154</v>
      </c>
      <c r="B14" s="1957">
        <v>111.2</v>
      </c>
      <c r="C14" s="1958">
        <v>0.5</v>
      </c>
      <c r="D14" s="1958">
        <v>4</v>
      </c>
      <c r="E14" s="1959">
        <v>124.7</v>
      </c>
      <c r="F14" s="1959">
        <v>103.5</v>
      </c>
      <c r="G14" s="1959">
        <v>119.3</v>
      </c>
      <c r="H14" s="1959">
        <v>119.6</v>
      </c>
      <c r="J14" s="1959">
        <v>108.6</v>
      </c>
      <c r="K14" s="1959">
        <v>103.9</v>
      </c>
      <c r="L14" s="1959">
        <v>99.1</v>
      </c>
      <c r="M14" s="1959">
        <v>101.3</v>
      </c>
      <c r="N14" s="1959">
        <v>112.9</v>
      </c>
      <c r="O14" s="1959">
        <v>105.6</v>
      </c>
      <c r="P14" s="1960"/>
      <c r="Q14" s="1961" t="s">
        <v>4154</v>
      </c>
    </row>
    <row r="15" spans="1:17" ht="18" customHeight="1">
      <c r="A15" s="1232" t="s">
        <v>4155</v>
      </c>
      <c r="B15" s="1957">
        <v>110.8</v>
      </c>
      <c r="C15" s="1958">
        <v>-0.4</v>
      </c>
      <c r="D15" s="1958">
        <v>3.7</v>
      </c>
      <c r="E15" s="1959">
        <v>124.1</v>
      </c>
      <c r="F15" s="1959">
        <v>103.6</v>
      </c>
      <c r="G15" s="1959">
        <v>114.2</v>
      </c>
      <c r="H15" s="1959">
        <v>119.4</v>
      </c>
      <c r="J15" s="1959">
        <v>108.8</v>
      </c>
      <c r="K15" s="1959">
        <v>103.9</v>
      </c>
      <c r="L15" s="1959">
        <v>99.3</v>
      </c>
      <c r="M15" s="1959">
        <v>101.5</v>
      </c>
      <c r="N15" s="1959">
        <v>113.3</v>
      </c>
      <c r="O15" s="1959">
        <v>105.5</v>
      </c>
      <c r="P15" s="1960"/>
      <c r="Q15" s="1961" t="s">
        <v>4155</v>
      </c>
    </row>
    <row r="16" spans="1:17" ht="18" customHeight="1">
      <c r="A16" s="1232" t="s">
        <v>2584</v>
      </c>
      <c r="B16" s="1957">
        <v>111.1</v>
      </c>
      <c r="C16" s="1958">
        <v>0.3</v>
      </c>
      <c r="D16" s="1958">
        <v>3.6</v>
      </c>
      <c r="E16" s="1959">
        <v>124.2</v>
      </c>
      <c r="F16" s="1959">
        <v>103.6</v>
      </c>
      <c r="G16" s="1959">
        <v>114.5</v>
      </c>
      <c r="H16" s="1959">
        <v>120</v>
      </c>
      <c r="J16" s="1959">
        <v>110.1</v>
      </c>
      <c r="K16" s="1959">
        <v>104.2</v>
      </c>
      <c r="L16" s="1959">
        <v>99.5</v>
      </c>
      <c r="M16" s="1959">
        <v>101.5</v>
      </c>
      <c r="N16" s="1959">
        <v>114.3</v>
      </c>
      <c r="O16" s="1959">
        <v>105.6</v>
      </c>
      <c r="P16" s="1960"/>
      <c r="Q16" s="1961" t="s">
        <v>2584</v>
      </c>
    </row>
    <row r="17" spans="1:17" ht="18" customHeight="1">
      <c r="A17" s="1232" t="s">
        <v>4156</v>
      </c>
      <c r="B17" s="1957">
        <v>111.5</v>
      </c>
      <c r="C17" s="1958">
        <v>0.4</v>
      </c>
      <c r="D17" s="1958">
        <v>3.6</v>
      </c>
      <c r="E17" s="1959">
        <v>124</v>
      </c>
      <c r="F17" s="1959">
        <v>103.9</v>
      </c>
      <c r="G17" s="1959">
        <v>117.9</v>
      </c>
      <c r="H17" s="1959">
        <v>121.8</v>
      </c>
      <c r="J17" s="1959">
        <v>111.6</v>
      </c>
      <c r="K17" s="1959">
        <v>104.2</v>
      </c>
      <c r="L17" s="1959">
        <v>99.9</v>
      </c>
      <c r="M17" s="1959">
        <v>95.7</v>
      </c>
      <c r="N17" s="1959">
        <v>115.9</v>
      </c>
      <c r="O17" s="1959">
        <v>105.8</v>
      </c>
      <c r="P17" s="1960"/>
      <c r="Q17" s="1961" t="s">
        <v>4156</v>
      </c>
    </row>
    <row r="18" spans="1:17" ht="18" customHeight="1">
      <c r="A18" s="1232" t="s">
        <v>2585</v>
      </c>
      <c r="B18" s="1957">
        <v>111.8</v>
      </c>
      <c r="C18" s="1958">
        <v>0.3</v>
      </c>
      <c r="D18" s="1958">
        <v>3.5</v>
      </c>
      <c r="E18" s="1959">
        <v>124.4</v>
      </c>
      <c r="F18" s="1959">
        <v>104</v>
      </c>
      <c r="G18" s="1959">
        <v>121.2</v>
      </c>
      <c r="H18" s="1959">
        <v>122.1</v>
      </c>
      <c r="J18" s="1959">
        <v>111.5</v>
      </c>
      <c r="K18" s="1959">
        <v>104.3</v>
      </c>
      <c r="L18" s="1959">
        <v>99.6</v>
      </c>
      <c r="M18" s="1959">
        <v>95.7</v>
      </c>
      <c r="N18" s="1959">
        <v>116.1</v>
      </c>
      <c r="O18" s="1959">
        <v>106</v>
      </c>
      <c r="P18" s="1960"/>
      <c r="Q18" s="1961" t="s">
        <v>2585</v>
      </c>
    </row>
    <row r="19" spans="1:17" ht="18" customHeight="1">
      <c r="A19" s="1962" t="s">
        <v>4157</v>
      </c>
      <c r="B19" s="1957">
        <v>111.7</v>
      </c>
      <c r="C19" s="1958">
        <v>-0.1</v>
      </c>
      <c r="D19" s="1958">
        <v>3.3</v>
      </c>
      <c r="E19" s="1959">
        <v>124.6</v>
      </c>
      <c r="F19" s="1959">
        <v>104</v>
      </c>
      <c r="G19" s="1959">
        <v>120.1</v>
      </c>
      <c r="H19" s="1959">
        <v>122.3</v>
      </c>
      <c r="J19" s="1959">
        <v>111.3</v>
      </c>
      <c r="K19" s="1959">
        <v>104.3</v>
      </c>
      <c r="L19" s="1959">
        <v>99.6</v>
      </c>
      <c r="M19" s="1959">
        <v>95.6</v>
      </c>
      <c r="N19" s="1959">
        <v>115</v>
      </c>
      <c r="O19" s="1959">
        <v>106</v>
      </c>
      <c r="P19" s="1960"/>
      <c r="Q19" s="1963" t="s">
        <v>4157</v>
      </c>
    </row>
    <row r="20" spans="1:17" ht="18" customHeight="1">
      <c r="A20" s="1232" t="s">
        <v>4158</v>
      </c>
      <c r="B20" s="1957">
        <v>111.9</v>
      </c>
      <c r="C20" s="1958">
        <v>0.2</v>
      </c>
      <c r="D20" s="1958">
        <v>3.1</v>
      </c>
      <c r="E20" s="1959">
        <v>125.1</v>
      </c>
      <c r="F20" s="1959">
        <v>104.1</v>
      </c>
      <c r="G20" s="1959">
        <v>119.1</v>
      </c>
      <c r="H20" s="1959">
        <v>122.5</v>
      </c>
      <c r="J20" s="1959">
        <v>110.1</v>
      </c>
      <c r="K20" s="1959">
        <v>104.4</v>
      </c>
      <c r="L20" s="1959">
        <v>100.2</v>
      </c>
      <c r="M20" s="1959">
        <v>95.6</v>
      </c>
      <c r="N20" s="1959">
        <v>115.9</v>
      </c>
      <c r="O20" s="1959">
        <v>106.1</v>
      </c>
      <c r="P20" s="1960"/>
      <c r="Q20" s="1961" t="s">
        <v>4158</v>
      </c>
    </row>
    <row r="21" spans="1:17" ht="18" customHeight="1">
      <c r="A21" s="1232" t="s">
        <v>4159</v>
      </c>
      <c r="B21" s="1957">
        <v>112.1</v>
      </c>
      <c r="C21" s="1958">
        <v>0.2</v>
      </c>
      <c r="D21" s="1958">
        <v>2.7</v>
      </c>
      <c r="E21" s="1959">
        <v>126.1</v>
      </c>
      <c r="F21" s="1959">
        <v>104.2</v>
      </c>
      <c r="G21" s="1959">
        <v>114.2</v>
      </c>
      <c r="H21" s="1959">
        <v>122.7</v>
      </c>
      <c r="J21" s="1959">
        <v>109.4</v>
      </c>
      <c r="K21" s="1959">
        <v>104.3</v>
      </c>
      <c r="L21" s="1959">
        <v>100.6</v>
      </c>
      <c r="M21" s="1959">
        <v>95.6</v>
      </c>
      <c r="N21" s="1959">
        <v>118</v>
      </c>
      <c r="O21" s="1959">
        <v>106.3</v>
      </c>
      <c r="P21" s="1960"/>
      <c r="Q21" s="1961" t="s">
        <v>4159</v>
      </c>
    </row>
    <row r="22" spans="1:17" ht="18" customHeight="1">
      <c r="A22" s="1232" t="s">
        <v>4160</v>
      </c>
      <c r="B22" s="1957">
        <v>112</v>
      </c>
      <c r="C22" s="1958">
        <v>-0.1</v>
      </c>
      <c r="D22" s="1958">
        <v>2.9</v>
      </c>
      <c r="E22" s="1959">
        <v>127</v>
      </c>
      <c r="F22" s="1959">
        <v>104.2</v>
      </c>
      <c r="G22" s="1959">
        <v>112.6</v>
      </c>
      <c r="H22" s="1959">
        <v>121.8</v>
      </c>
      <c r="J22" s="1959">
        <v>112.5</v>
      </c>
      <c r="K22" s="1959">
        <v>104.4</v>
      </c>
      <c r="L22" s="1959">
        <v>100.4</v>
      </c>
      <c r="M22" s="1959">
        <v>95.6</v>
      </c>
      <c r="N22" s="1959">
        <v>115.5</v>
      </c>
      <c r="O22" s="1959">
        <v>105.8</v>
      </c>
      <c r="P22" s="1960"/>
      <c r="Q22" s="1961" t="s">
        <v>4160</v>
      </c>
    </row>
    <row r="23" spans="1:17" ht="18" customHeight="1">
      <c r="A23" s="1232" t="s">
        <v>4161</v>
      </c>
      <c r="B23" s="1957">
        <v>112.8</v>
      </c>
      <c r="C23" s="1958">
        <v>0.7</v>
      </c>
      <c r="D23" s="1958">
        <v>3</v>
      </c>
      <c r="E23" s="1959">
        <v>128.1</v>
      </c>
      <c r="F23" s="1959">
        <v>104.3</v>
      </c>
      <c r="G23" s="1959">
        <v>113.5</v>
      </c>
      <c r="H23" s="1959">
        <v>123.4</v>
      </c>
      <c r="J23" s="1959">
        <v>112.8</v>
      </c>
      <c r="K23" s="1959">
        <v>104.5</v>
      </c>
      <c r="L23" s="1959">
        <v>101.2</v>
      </c>
      <c r="M23" s="1959">
        <v>95.6</v>
      </c>
      <c r="N23" s="1959">
        <v>117.2</v>
      </c>
      <c r="O23" s="1959">
        <v>106.2</v>
      </c>
      <c r="P23" s="1960"/>
      <c r="Q23" s="1961" t="s">
        <v>4161</v>
      </c>
    </row>
    <row r="24" spans="1:17" ht="18" customHeight="1">
      <c r="A24" s="1232" t="s">
        <v>4162</v>
      </c>
      <c r="B24" s="1957">
        <v>113.2</v>
      </c>
      <c r="C24" s="1958">
        <v>0.3</v>
      </c>
      <c r="D24" s="1958">
        <v>2.9</v>
      </c>
      <c r="E24" s="1959">
        <v>128.6</v>
      </c>
      <c r="F24" s="1959">
        <v>104.5</v>
      </c>
      <c r="G24" s="1959">
        <v>117.9</v>
      </c>
      <c r="H24" s="1959">
        <v>122.7</v>
      </c>
      <c r="J24" s="1959">
        <v>113.3</v>
      </c>
      <c r="K24" s="1959">
        <v>104.6</v>
      </c>
      <c r="L24" s="1959">
        <v>101</v>
      </c>
      <c r="M24" s="1959">
        <v>95.6</v>
      </c>
      <c r="N24" s="1959">
        <v>116.8</v>
      </c>
      <c r="O24" s="1959">
        <v>106.1</v>
      </c>
      <c r="P24" s="1960"/>
      <c r="Q24" s="1961" t="s">
        <v>4162</v>
      </c>
    </row>
    <row r="25" spans="1:17" ht="18" customHeight="1">
      <c r="A25" s="1232" t="s">
        <v>4163</v>
      </c>
      <c r="B25" s="1957">
        <v>113</v>
      </c>
      <c r="C25" s="1958">
        <v>-0.2</v>
      </c>
      <c r="D25" s="1958">
        <v>2.1</v>
      </c>
      <c r="E25" s="1959">
        <v>128.80000000000001</v>
      </c>
      <c r="F25" s="1959">
        <v>104.5</v>
      </c>
      <c r="G25" s="1959">
        <v>117.7</v>
      </c>
      <c r="H25" s="1959">
        <v>121.1</v>
      </c>
      <c r="J25" s="1959">
        <v>112.7</v>
      </c>
      <c r="K25" s="1959">
        <v>104.5</v>
      </c>
      <c r="L25" s="1959">
        <v>100</v>
      </c>
      <c r="M25" s="1959">
        <v>95.6</v>
      </c>
      <c r="N25" s="1959">
        <v>116.8</v>
      </c>
      <c r="O25" s="1959">
        <v>106.1</v>
      </c>
      <c r="P25" s="1960"/>
      <c r="Q25" s="1961" t="s">
        <v>4163</v>
      </c>
    </row>
    <row r="26" spans="1:17" ht="9.9" customHeight="1">
      <c r="A26" s="1964"/>
      <c r="B26" s="1965"/>
      <c r="C26" s="1966"/>
      <c r="D26" s="1966"/>
      <c r="E26" s="1967"/>
      <c r="F26" s="1967"/>
      <c r="G26" s="1967"/>
      <c r="H26" s="1967"/>
      <c r="I26" s="1966"/>
      <c r="J26" s="1966"/>
      <c r="K26" s="1966"/>
      <c r="L26" s="1966"/>
      <c r="M26" s="1966"/>
      <c r="N26" s="1966"/>
      <c r="O26" s="1966"/>
      <c r="P26" s="1968"/>
      <c r="Q26" s="1969"/>
    </row>
    <row r="27" spans="1:17" ht="27" customHeight="1">
      <c r="A27" s="1970"/>
      <c r="B27" s="1971"/>
      <c r="C27" s="1968"/>
      <c r="D27" s="1968"/>
      <c r="E27" s="1968"/>
      <c r="F27" s="3910" t="s">
        <v>12</v>
      </c>
      <c r="G27" s="3910"/>
      <c r="H27" s="3910"/>
      <c r="I27" s="3910"/>
      <c r="J27" s="3910"/>
      <c r="K27" s="3910"/>
      <c r="L27" s="3910"/>
      <c r="M27" s="3911"/>
      <c r="N27" s="1968"/>
      <c r="O27" s="1968"/>
      <c r="P27" s="1968"/>
      <c r="Q27" s="1973"/>
    </row>
    <row r="28" spans="1:17" ht="18" customHeight="1">
      <c r="A28" s="1944" t="s">
        <v>4146</v>
      </c>
      <c r="B28" s="1945">
        <v>99.5</v>
      </c>
      <c r="C28" s="1946" t="s">
        <v>717</v>
      </c>
      <c r="D28" s="1947">
        <v>-0.5</v>
      </c>
      <c r="E28" s="1946">
        <v>99.7</v>
      </c>
      <c r="F28" s="1946">
        <v>100</v>
      </c>
      <c r="G28" s="1946">
        <v>101</v>
      </c>
      <c r="H28" s="1946">
        <v>101.30000000000001</v>
      </c>
      <c r="J28" s="1946">
        <v>100.60000000000001</v>
      </c>
      <c r="K28" s="1946">
        <v>98.9</v>
      </c>
      <c r="L28" s="1946">
        <v>95.4</v>
      </c>
      <c r="M28" s="1946">
        <v>99.7</v>
      </c>
      <c r="N28" s="1946">
        <v>101.60000000000001</v>
      </c>
      <c r="O28" s="1946">
        <v>101.2</v>
      </c>
      <c r="P28" s="1946"/>
      <c r="Q28" s="1950" t="s">
        <v>4146</v>
      </c>
    </row>
    <row r="29" spans="1:17" ht="18" customHeight="1">
      <c r="A29" s="1172" t="s">
        <v>4148</v>
      </c>
      <c r="B29" s="1945">
        <v>101.9</v>
      </c>
      <c r="C29" s="1946" t="s">
        <v>717</v>
      </c>
      <c r="D29" s="1947">
        <v>2.5</v>
      </c>
      <c r="E29" s="1946">
        <v>104.7</v>
      </c>
      <c r="F29" s="1946">
        <v>100</v>
      </c>
      <c r="G29" s="1946">
        <v>115.4</v>
      </c>
      <c r="H29" s="1946">
        <v>104.30000000000001</v>
      </c>
      <c r="J29" s="1946">
        <v>101.2</v>
      </c>
      <c r="K29" s="1946">
        <v>98.600000000000009</v>
      </c>
      <c r="L29" s="1946">
        <v>94.5</v>
      </c>
      <c r="M29" s="1946">
        <v>100.80000000000001</v>
      </c>
      <c r="N29" s="1946">
        <v>102.60000000000001</v>
      </c>
      <c r="O29" s="1946">
        <v>102.10000000000001</v>
      </c>
      <c r="P29" s="1946"/>
      <c r="Q29" s="1950" t="s">
        <v>4148</v>
      </c>
    </row>
    <row r="30" spans="1:17" ht="18" customHeight="1">
      <c r="A30" s="1172" t="s">
        <v>4150</v>
      </c>
      <c r="B30" s="1945">
        <v>104.80000000000001</v>
      </c>
      <c r="C30" s="1946" t="s">
        <v>717</v>
      </c>
      <c r="D30" s="1947">
        <v>2.9000000000000004</v>
      </c>
      <c r="E30" s="1946">
        <v>112.7</v>
      </c>
      <c r="F30" s="1946">
        <v>100.7</v>
      </c>
      <c r="G30" s="1946">
        <v>108.10000000000001</v>
      </c>
      <c r="H30" s="1946">
        <v>113.10000000000001</v>
      </c>
      <c r="J30" s="1946">
        <v>103.80000000000001</v>
      </c>
      <c r="K30" s="1946">
        <v>99.9</v>
      </c>
      <c r="L30" s="1946">
        <v>96.2</v>
      </c>
      <c r="M30" s="1946">
        <v>103.30000000000001</v>
      </c>
      <c r="N30" s="1946">
        <v>106</v>
      </c>
      <c r="O30" s="1946">
        <v>103.4</v>
      </c>
      <c r="P30" s="1946"/>
      <c r="Q30" s="1950" t="s">
        <v>4150</v>
      </c>
    </row>
    <row r="31" spans="1:17" ht="18" customHeight="1">
      <c r="A31" s="1172" t="s">
        <v>4152</v>
      </c>
      <c r="B31" s="1945">
        <v>107.4</v>
      </c>
      <c r="C31" s="1946" t="s">
        <v>717</v>
      </c>
      <c r="D31" s="1947">
        <v>2.4000000000000004</v>
      </c>
      <c r="E31" s="1946">
        <v>117.7</v>
      </c>
      <c r="F31" s="1946">
        <v>100.30000000000001</v>
      </c>
      <c r="G31" s="1946">
        <v>109.6</v>
      </c>
      <c r="H31" s="1946">
        <v>119.8</v>
      </c>
      <c r="J31" s="1946">
        <v>107.10000000000001</v>
      </c>
      <c r="K31" s="1946">
        <v>101</v>
      </c>
      <c r="L31" s="1946">
        <v>97.8</v>
      </c>
      <c r="M31" s="1946">
        <v>104</v>
      </c>
      <c r="N31" s="1946">
        <v>110.8</v>
      </c>
      <c r="O31" s="1946">
        <v>104.4</v>
      </c>
      <c r="P31" s="1946"/>
      <c r="Q31" s="1950" t="s">
        <v>4152</v>
      </c>
    </row>
    <row r="32" spans="1:17" ht="18" customHeight="1">
      <c r="A32" s="1206" t="s">
        <v>4153</v>
      </c>
      <c r="B32" s="1952">
        <v>110.80000000000001</v>
      </c>
      <c r="C32" s="1953" t="s">
        <v>717</v>
      </c>
      <c r="D32" s="1954">
        <v>3.2</v>
      </c>
      <c r="E32" s="1953">
        <v>126.2</v>
      </c>
      <c r="F32" s="1953">
        <v>100.7</v>
      </c>
      <c r="G32" s="1953">
        <v>112.4</v>
      </c>
      <c r="H32" s="1953">
        <v>123.10000000000001</v>
      </c>
      <c r="I32" s="1206"/>
      <c r="J32" s="1953">
        <v>110.80000000000001</v>
      </c>
      <c r="K32" s="1953">
        <v>102.7</v>
      </c>
      <c r="L32" s="1953">
        <v>101.10000000000001</v>
      </c>
      <c r="M32" s="1953">
        <v>96.5</v>
      </c>
      <c r="N32" s="1953">
        <v>112.7</v>
      </c>
      <c r="O32" s="1953">
        <v>105.7</v>
      </c>
      <c r="P32" s="1953"/>
      <c r="Q32" s="1956" t="s">
        <v>4153</v>
      </c>
    </row>
    <row r="33" spans="1:17" ht="18" customHeight="1">
      <c r="A33" s="1232" t="s">
        <v>4164</v>
      </c>
      <c r="B33" s="1974">
        <v>110.5</v>
      </c>
      <c r="C33" s="1958">
        <v>0.70000000000000007</v>
      </c>
      <c r="D33" s="1958">
        <v>4.2</v>
      </c>
      <c r="E33" s="1959">
        <v>126</v>
      </c>
      <c r="F33" s="1959">
        <v>100</v>
      </c>
      <c r="G33" s="1959">
        <v>115.4</v>
      </c>
      <c r="H33" s="1959">
        <v>121.2</v>
      </c>
      <c r="J33" s="1959">
        <v>108.2</v>
      </c>
      <c r="K33" s="1959">
        <v>102.4</v>
      </c>
      <c r="L33" s="1959">
        <v>100.10000000000001</v>
      </c>
      <c r="M33" s="1959">
        <v>103.9</v>
      </c>
      <c r="N33" s="1959">
        <v>110.80000000000001</v>
      </c>
      <c r="O33" s="1975">
        <v>104.7</v>
      </c>
      <c r="P33" s="1960"/>
      <c r="Q33" s="1961" t="s">
        <v>4154</v>
      </c>
    </row>
    <row r="34" spans="1:17" ht="18" customHeight="1">
      <c r="A34" s="1232" t="s">
        <v>4155</v>
      </c>
      <c r="B34" s="1957">
        <v>109.80000000000001</v>
      </c>
      <c r="C34" s="1958">
        <v>-0.60000000000000009</v>
      </c>
      <c r="D34" s="1958">
        <v>4</v>
      </c>
      <c r="E34" s="1959">
        <v>125</v>
      </c>
      <c r="F34" s="1959">
        <v>100</v>
      </c>
      <c r="G34" s="1959">
        <v>109.2</v>
      </c>
      <c r="H34" s="1959">
        <v>121.2</v>
      </c>
      <c r="J34" s="1959">
        <v>106.10000000000001</v>
      </c>
      <c r="K34" s="1959">
        <v>102.60000000000001</v>
      </c>
      <c r="L34" s="1959">
        <v>100.60000000000001</v>
      </c>
      <c r="M34" s="1959">
        <v>103.9</v>
      </c>
      <c r="N34" s="1959">
        <v>111.2</v>
      </c>
      <c r="O34" s="1959">
        <v>104.7</v>
      </c>
      <c r="P34" s="1960"/>
      <c r="Q34" s="1961" t="s">
        <v>4155</v>
      </c>
    </row>
    <row r="35" spans="1:17" s="1182" customFormat="1" ht="18" customHeight="1">
      <c r="A35" s="1232" t="s">
        <v>2584</v>
      </c>
      <c r="B35" s="1957">
        <v>109.9</v>
      </c>
      <c r="C35" s="1958">
        <v>0.1</v>
      </c>
      <c r="D35" s="1958">
        <v>3.6</v>
      </c>
      <c r="E35" s="1959">
        <v>124.5</v>
      </c>
      <c r="F35" s="1959">
        <v>99.9</v>
      </c>
      <c r="G35" s="1959">
        <v>110.10000000000001</v>
      </c>
      <c r="H35" s="1959">
        <v>120.10000000000001</v>
      </c>
      <c r="J35" s="1959">
        <v>108.5</v>
      </c>
      <c r="K35" s="1959">
        <v>102.80000000000001</v>
      </c>
      <c r="L35" s="1959">
        <v>100.7</v>
      </c>
      <c r="M35" s="1959">
        <v>103.9</v>
      </c>
      <c r="N35" s="1959">
        <v>112.2</v>
      </c>
      <c r="O35" s="1959">
        <v>105.30000000000001</v>
      </c>
      <c r="P35" s="1960"/>
      <c r="Q35" s="1961" t="s">
        <v>2584</v>
      </c>
    </row>
    <row r="36" spans="1:17" ht="18" customHeight="1">
      <c r="A36" s="1232" t="s">
        <v>4156</v>
      </c>
      <c r="B36" s="1976">
        <v>110.2</v>
      </c>
      <c r="C36" s="1977">
        <v>0.2</v>
      </c>
      <c r="D36" s="1977">
        <v>3.8000000000000003</v>
      </c>
      <c r="E36" s="1978">
        <v>124</v>
      </c>
      <c r="F36" s="1978">
        <v>100</v>
      </c>
      <c r="G36" s="1978">
        <v>113.60000000000001</v>
      </c>
      <c r="H36" s="1978">
        <v>121.9</v>
      </c>
      <c r="J36" s="1978">
        <v>111.60000000000001</v>
      </c>
      <c r="K36" s="1978">
        <v>102.7</v>
      </c>
      <c r="L36" s="1978">
        <v>101.10000000000001</v>
      </c>
      <c r="M36" s="1978">
        <v>94.4</v>
      </c>
      <c r="N36" s="1959">
        <v>113.60000000000001</v>
      </c>
      <c r="O36" s="1959">
        <v>105.60000000000001</v>
      </c>
      <c r="P36" s="1960"/>
      <c r="Q36" s="1961" t="s">
        <v>4156</v>
      </c>
    </row>
    <row r="37" spans="1:17" ht="18" customHeight="1">
      <c r="A37" s="1232" t="s">
        <v>2585</v>
      </c>
      <c r="B37" s="1976">
        <v>110.7</v>
      </c>
      <c r="C37" s="1977">
        <v>0.5</v>
      </c>
      <c r="D37" s="1977">
        <v>3.4000000000000004</v>
      </c>
      <c r="E37" s="1978">
        <v>124.9</v>
      </c>
      <c r="F37" s="1978">
        <v>100</v>
      </c>
      <c r="G37" s="1978">
        <v>116.9</v>
      </c>
      <c r="H37" s="1978">
        <v>125.9</v>
      </c>
      <c r="J37" s="1978">
        <v>111.2</v>
      </c>
      <c r="K37" s="1978">
        <v>102.7</v>
      </c>
      <c r="L37" s="1978">
        <v>100.9</v>
      </c>
      <c r="M37" s="1978">
        <v>94</v>
      </c>
      <c r="N37" s="1959">
        <v>113.5</v>
      </c>
      <c r="O37" s="1959">
        <v>105.80000000000001</v>
      </c>
      <c r="P37" s="1960"/>
      <c r="Q37" s="1961" t="s">
        <v>2585</v>
      </c>
    </row>
    <row r="38" spans="1:17" ht="18" customHeight="1">
      <c r="A38" s="1232" t="s">
        <v>4157</v>
      </c>
      <c r="B38" s="1976">
        <v>110.4</v>
      </c>
      <c r="C38" s="1977">
        <v>-0.30000000000000004</v>
      </c>
      <c r="D38" s="1977">
        <v>3</v>
      </c>
      <c r="E38" s="1978">
        <v>124.80000000000001</v>
      </c>
      <c r="F38" s="1978">
        <v>100</v>
      </c>
      <c r="G38" s="1978">
        <v>116</v>
      </c>
      <c r="H38" s="1978">
        <v>123.60000000000001</v>
      </c>
      <c r="J38" s="1978">
        <v>110.80000000000001</v>
      </c>
      <c r="K38" s="1978">
        <v>102.4</v>
      </c>
      <c r="L38" s="1978">
        <v>100.5</v>
      </c>
      <c r="M38" s="1978">
        <v>94</v>
      </c>
      <c r="N38" s="1959">
        <v>112.4</v>
      </c>
      <c r="O38" s="1959">
        <v>105.80000000000001</v>
      </c>
      <c r="P38" s="1960"/>
      <c r="Q38" s="1963" t="s">
        <v>4157</v>
      </c>
    </row>
    <row r="39" spans="1:17" ht="18" customHeight="1">
      <c r="A39" s="1232" t="s">
        <v>4158</v>
      </c>
      <c r="B39" s="1976">
        <v>110.80000000000001</v>
      </c>
      <c r="C39" s="1977">
        <v>0.4</v>
      </c>
      <c r="D39" s="1977">
        <v>2.9000000000000004</v>
      </c>
      <c r="E39" s="1978">
        <v>125.10000000000001</v>
      </c>
      <c r="F39" s="1978">
        <v>101.30000000000001</v>
      </c>
      <c r="G39" s="1978">
        <v>114.9</v>
      </c>
      <c r="H39" s="1978">
        <v>123.7</v>
      </c>
      <c r="J39" s="1978">
        <v>110.30000000000001</v>
      </c>
      <c r="K39" s="1978">
        <v>102.7</v>
      </c>
      <c r="L39" s="1978">
        <v>101.2</v>
      </c>
      <c r="M39" s="1978">
        <v>94</v>
      </c>
      <c r="N39" s="1959">
        <v>112.80000000000001</v>
      </c>
      <c r="O39" s="1959">
        <v>105.80000000000001</v>
      </c>
      <c r="P39" s="1960"/>
      <c r="Q39" s="1961" t="s">
        <v>4158</v>
      </c>
    </row>
    <row r="40" spans="1:17" ht="18" customHeight="1">
      <c r="A40" s="1232" t="s">
        <v>4159</v>
      </c>
      <c r="B40" s="1957">
        <v>110.9</v>
      </c>
      <c r="C40" s="1958">
        <v>0.1</v>
      </c>
      <c r="D40" s="1958">
        <v>2.9000000000000004</v>
      </c>
      <c r="E40" s="1959">
        <v>126.2</v>
      </c>
      <c r="F40" s="1959">
        <v>101.5</v>
      </c>
      <c r="G40" s="1959">
        <v>109.60000000000001</v>
      </c>
      <c r="H40" s="1959">
        <v>123.2</v>
      </c>
      <c r="J40" s="1959">
        <v>109.7</v>
      </c>
      <c r="K40" s="1959">
        <v>102.60000000000001</v>
      </c>
      <c r="L40" s="1959">
        <v>101.7</v>
      </c>
      <c r="M40" s="1959">
        <v>94</v>
      </c>
      <c r="N40" s="1959">
        <v>114.4</v>
      </c>
      <c r="O40" s="1959">
        <v>105.9</v>
      </c>
      <c r="P40" s="1960"/>
      <c r="Q40" s="1961" t="s">
        <v>4159</v>
      </c>
    </row>
    <row r="41" spans="1:17" ht="18" customHeight="1">
      <c r="A41" s="1232" t="s">
        <v>4160</v>
      </c>
      <c r="B41" s="1957">
        <v>110.80000000000001</v>
      </c>
      <c r="C41" s="1958">
        <v>-0.1</v>
      </c>
      <c r="D41" s="1958">
        <v>2.4000000000000004</v>
      </c>
      <c r="E41" s="1959">
        <v>126.80000000000001</v>
      </c>
      <c r="F41" s="1959">
        <v>101.30000000000001</v>
      </c>
      <c r="G41" s="1959">
        <v>108.2</v>
      </c>
      <c r="H41" s="1959">
        <v>123.60000000000001</v>
      </c>
      <c r="J41" s="1959">
        <v>113.5</v>
      </c>
      <c r="K41" s="1959">
        <v>102.7</v>
      </c>
      <c r="L41" s="1959">
        <v>101.5</v>
      </c>
      <c r="M41" s="1959">
        <v>94</v>
      </c>
      <c r="N41" s="1959">
        <v>112</v>
      </c>
      <c r="O41" s="1959">
        <v>106</v>
      </c>
      <c r="P41" s="1960"/>
      <c r="Q41" s="1961" t="s">
        <v>4160</v>
      </c>
    </row>
    <row r="42" spans="1:17" ht="18" customHeight="1">
      <c r="A42" s="1232" t="s">
        <v>4161</v>
      </c>
      <c r="B42" s="1957">
        <v>111.60000000000001</v>
      </c>
      <c r="C42" s="1958">
        <v>0.70000000000000007</v>
      </c>
      <c r="D42" s="1958">
        <v>3</v>
      </c>
      <c r="E42" s="1959">
        <v>128.4</v>
      </c>
      <c r="F42" s="1959">
        <v>101.30000000000001</v>
      </c>
      <c r="G42" s="1959">
        <v>108.7</v>
      </c>
      <c r="H42" s="1959">
        <v>124.2</v>
      </c>
      <c r="J42" s="1959">
        <v>113.4</v>
      </c>
      <c r="K42" s="1959">
        <v>102.80000000000001</v>
      </c>
      <c r="L42" s="1959">
        <v>102.30000000000001</v>
      </c>
      <c r="M42" s="1959">
        <v>94</v>
      </c>
      <c r="N42" s="1959">
        <v>113.5</v>
      </c>
      <c r="O42" s="1959">
        <v>106.2</v>
      </c>
      <c r="P42" s="1960"/>
      <c r="Q42" s="1961" t="s">
        <v>4161</v>
      </c>
    </row>
    <row r="43" spans="1:17" ht="18" customHeight="1">
      <c r="A43" s="1232" t="s">
        <v>4162</v>
      </c>
      <c r="B43" s="1957">
        <v>111.9</v>
      </c>
      <c r="C43" s="1958">
        <v>0.30000000000000004</v>
      </c>
      <c r="D43" s="1958">
        <v>2.8000000000000003</v>
      </c>
      <c r="E43" s="1959">
        <v>129.1</v>
      </c>
      <c r="F43" s="1959">
        <v>101.2</v>
      </c>
      <c r="G43" s="1959">
        <v>112.80000000000001</v>
      </c>
      <c r="H43" s="1959">
        <v>125.10000000000001</v>
      </c>
      <c r="J43" s="1959">
        <v>113.5</v>
      </c>
      <c r="K43" s="1959">
        <v>103</v>
      </c>
      <c r="L43" s="1959">
        <v>101.80000000000001</v>
      </c>
      <c r="M43" s="1959">
        <v>94</v>
      </c>
      <c r="N43" s="1959">
        <v>112.7</v>
      </c>
      <c r="O43" s="1959">
        <v>105.80000000000001</v>
      </c>
      <c r="P43" s="1960"/>
      <c r="Q43" s="1961" t="s">
        <v>4162</v>
      </c>
    </row>
    <row r="44" spans="1:17" ht="18" customHeight="1" thickBot="1">
      <c r="A44" s="1933" t="s">
        <v>4163</v>
      </c>
      <c r="B44" s="1979">
        <v>111.80000000000001</v>
      </c>
      <c r="C44" s="1980">
        <v>-0.1</v>
      </c>
      <c r="D44" s="1980">
        <v>1.9000000000000001</v>
      </c>
      <c r="E44" s="1981">
        <v>129.1</v>
      </c>
      <c r="F44" s="1981">
        <v>101.2</v>
      </c>
      <c r="G44" s="1981">
        <v>112.9</v>
      </c>
      <c r="H44" s="1981">
        <v>123.10000000000001</v>
      </c>
      <c r="J44" s="1981">
        <v>113.2</v>
      </c>
      <c r="K44" s="1981">
        <v>102.80000000000001</v>
      </c>
      <c r="L44" s="1981">
        <v>101</v>
      </c>
      <c r="M44" s="1981">
        <v>94</v>
      </c>
      <c r="N44" s="1981">
        <v>112.9</v>
      </c>
      <c r="O44" s="1981">
        <v>107.2</v>
      </c>
      <c r="P44" s="1982"/>
      <c r="Q44" s="1983" t="s">
        <v>4163</v>
      </c>
    </row>
    <row r="45" spans="1:17" ht="13.5" customHeight="1">
      <c r="B45" s="1984"/>
      <c r="C45" s="1984"/>
      <c r="D45" s="1984"/>
    </row>
    <row r="46" spans="1:17" ht="13.5" customHeight="1"/>
  </sheetData>
  <mergeCells count="18">
    <mergeCell ref="Q4:Q6"/>
    <mergeCell ref="B5:B6"/>
    <mergeCell ref="C5:C6"/>
    <mergeCell ref="D5:D6"/>
    <mergeCell ref="F8:M8"/>
    <mergeCell ref="N4:N6"/>
    <mergeCell ref="O4:P6"/>
    <mergeCell ref="F27:M27"/>
    <mergeCell ref="J4:J6"/>
    <mergeCell ref="K4:K6"/>
    <mergeCell ref="L4:L6"/>
    <mergeCell ref="M4:M6"/>
    <mergeCell ref="H4:H6"/>
    <mergeCell ref="A4:A6"/>
    <mergeCell ref="B4:D4"/>
    <mergeCell ref="E4:E6"/>
    <mergeCell ref="F4:F6"/>
    <mergeCell ref="G4:G6"/>
  </mergeCells>
  <phoneticPr fontId="3"/>
  <printOptions horizontalCentered="1" verticalCentered="1"/>
  <pageMargins left="0.70866141732283472" right="0.70866141732283472" top="0.59055118110236227" bottom="0.59055118110236227" header="0.51181102362204722" footer="0.51181102362204722"/>
  <pageSetup paperSize="8"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0065F-F2C5-4C36-BCD8-8D53429E67F7}">
  <dimension ref="A1:S47"/>
  <sheetViews>
    <sheetView view="pageBreakPreview" zoomScaleNormal="100" zoomScaleSheetLayoutView="100" workbookViewId="0"/>
  </sheetViews>
  <sheetFormatPr defaultColWidth="9" defaultRowHeight="12"/>
  <cols>
    <col min="1" max="1" width="19.36328125" style="1172" customWidth="1"/>
    <col min="2" max="2" width="9.08984375" style="1172" customWidth="1"/>
    <col min="3" max="3" width="9.6328125" style="1172" customWidth="1"/>
    <col min="4" max="4" width="11.6328125" style="1172" customWidth="1"/>
    <col min="5" max="6" width="9.08984375" style="1172" customWidth="1"/>
    <col min="7" max="7" width="9.6328125" style="1172" customWidth="1"/>
    <col min="8" max="8" width="9.08984375" style="1172" customWidth="1"/>
    <col min="9" max="9" width="3.6328125" style="1172" customWidth="1"/>
    <col min="10" max="10" width="11" style="1172" customWidth="1"/>
    <col min="11" max="15" width="9.81640625" style="1172" customWidth="1"/>
    <col min="16" max="16" width="1.6328125" style="1172" customWidth="1"/>
    <col min="17" max="17" width="20" style="1172" customWidth="1"/>
    <col min="18" max="16384" width="9" style="1172"/>
  </cols>
  <sheetData>
    <row r="1" spans="1:17" ht="21" customHeight="1">
      <c r="A1" s="1171" t="s">
        <v>4165</v>
      </c>
    </row>
    <row r="2" spans="1:17" ht="14.4" customHeight="1">
      <c r="A2" s="1171"/>
      <c r="Q2" s="1232" t="s">
        <v>4128</v>
      </c>
    </row>
    <row r="3" spans="1:17" ht="14.4" customHeight="1" thickBot="1">
      <c r="A3" s="1191" t="s">
        <v>4129</v>
      </c>
      <c r="O3" s="1191"/>
      <c r="P3" s="1191"/>
      <c r="Q3" s="1933" t="s">
        <v>4130</v>
      </c>
    </row>
    <row r="4" spans="1:17" ht="27" customHeight="1">
      <c r="A4" s="3549" t="s">
        <v>4131</v>
      </c>
      <c r="B4" s="3906" t="s">
        <v>4132</v>
      </c>
      <c r="C4" s="3907"/>
      <c r="D4" s="3907"/>
      <c r="E4" s="3526" t="s">
        <v>4133</v>
      </c>
      <c r="F4" s="3526" t="s">
        <v>4134</v>
      </c>
      <c r="G4" s="3526" t="s">
        <v>4166</v>
      </c>
      <c r="H4" s="3909" t="s">
        <v>4136</v>
      </c>
      <c r="I4" s="1935"/>
      <c r="J4" s="3909" t="s">
        <v>4137</v>
      </c>
      <c r="K4" s="3909" t="s">
        <v>4138</v>
      </c>
      <c r="L4" s="3909" t="s">
        <v>4139</v>
      </c>
      <c r="M4" s="3909" t="s">
        <v>4140</v>
      </c>
      <c r="N4" s="3909" t="s">
        <v>4141</v>
      </c>
      <c r="O4" s="3917" t="s">
        <v>4142</v>
      </c>
      <c r="P4" s="3918"/>
      <c r="Q4" s="3906" t="s">
        <v>4131</v>
      </c>
    </row>
    <row r="5" spans="1:17" ht="14.4" customHeight="1">
      <c r="A5" s="3904"/>
      <c r="B5" s="3531" t="s">
        <v>4143</v>
      </c>
      <c r="C5" s="3923" t="s">
        <v>4144</v>
      </c>
      <c r="D5" s="3925" t="s">
        <v>4145</v>
      </c>
      <c r="E5" s="3908"/>
      <c r="F5" s="3908"/>
      <c r="G5" s="3908"/>
      <c r="H5" s="3908"/>
      <c r="I5" s="1182"/>
      <c r="J5" s="3908"/>
      <c r="K5" s="3908"/>
      <c r="L5" s="3908"/>
      <c r="M5" s="3908"/>
      <c r="N5" s="3908"/>
      <c r="O5" s="3919"/>
      <c r="P5" s="3920"/>
      <c r="Q5" s="3912"/>
    </row>
    <row r="6" spans="1:17" ht="14.4" customHeight="1">
      <c r="A6" s="3905"/>
      <c r="B6" s="3914"/>
      <c r="C6" s="3924"/>
      <c r="D6" s="3926"/>
      <c r="E6" s="3908"/>
      <c r="F6" s="3908"/>
      <c r="G6" s="3908"/>
      <c r="H6" s="3908"/>
      <c r="I6" s="1182"/>
      <c r="J6" s="3908"/>
      <c r="K6" s="3908"/>
      <c r="L6" s="3908"/>
      <c r="M6" s="3908"/>
      <c r="N6" s="3908"/>
      <c r="O6" s="3921"/>
      <c r="P6" s="3922"/>
      <c r="Q6" s="3913"/>
    </row>
    <row r="7" spans="1:17" ht="9.9" customHeight="1">
      <c r="A7" s="1936"/>
      <c r="B7" s="1937"/>
      <c r="C7" s="1938"/>
      <c r="D7" s="1938"/>
      <c r="E7" s="1173"/>
      <c r="F7" s="1173"/>
      <c r="G7" s="1173"/>
      <c r="H7" s="1173"/>
      <c r="I7" s="1173"/>
      <c r="J7" s="1173"/>
      <c r="K7" s="1173"/>
      <c r="L7" s="1173"/>
      <c r="M7" s="1173"/>
      <c r="N7" s="1173"/>
      <c r="O7" s="1173"/>
      <c r="P7" s="1173"/>
      <c r="Q7" s="1939"/>
    </row>
    <row r="8" spans="1:17" ht="27" customHeight="1">
      <c r="A8" s="1940"/>
      <c r="B8" s="1941"/>
      <c r="C8" s="1942"/>
      <c r="D8" s="1942"/>
      <c r="E8" s="1189"/>
      <c r="F8" s="3916" t="s">
        <v>4167</v>
      </c>
      <c r="G8" s="3916"/>
      <c r="H8" s="3916"/>
      <c r="I8" s="3916"/>
      <c r="J8" s="3916"/>
      <c r="K8" s="3916"/>
      <c r="L8" s="3916"/>
      <c r="M8" s="3916"/>
      <c r="N8" s="1189"/>
      <c r="O8" s="1189"/>
      <c r="P8" s="1189"/>
      <c r="Q8" s="1943"/>
    </row>
    <row r="9" spans="1:17" s="1189" customFormat="1" ht="18" customHeight="1">
      <c r="A9" s="1944" t="s">
        <v>4146</v>
      </c>
      <c r="B9" s="1945">
        <v>99.8</v>
      </c>
      <c r="C9" s="1946" t="s">
        <v>345</v>
      </c>
      <c r="D9" s="1947">
        <v>-0.2</v>
      </c>
      <c r="E9" s="1946">
        <v>99.9</v>
      </c>
      <c r="F9" s="1946">
        <v>100.5</v>
      </c>
      <c r="G9" s="1946">
        <v>99.2</v>
      </c>
      <c r="H9" s="1946">
        <v>102.5</v>
      </c>
      <c r="I9" s="1946"/>
      <c r="J9" s="1946">
        <v>100.2</v>
      </c>
      <c r="K9" s="1946">
        <v>99.7</v>
      </c>
      <c r="L9" s="1946">
        <v>93.4</v>
      </c>
      <c r="M9" s="1946">
        <v>100.6</v>
      </c>
      <c r="N9" s="1946">
        <v>102.1</v>
      </c>
      <c r="O9" s="1946">
        <v>101.1</v>
      </c>
      <c r="P9" s="1987"/>
      <c r="Q9" s="1950" t="s">
        <v>4146</v>
      </c>
    </row>
    <row r="10" spans="1:17" s="1189" customFormat="1" ht="18" customHeight="1">
      <c r="A10" s="1172" t="s">
        <v>4148</v>
      </c>
      <c r="B10" s="1945">
        <v>102.20833333333333</v>
      </c>
      <c r="C10" s="1946" t="s">
        <v>345</v>
      </c>
      <c r="D10" s="1947">
        <v>2.5</v>
      </c>
      <c r="E10" s="1946">
        <v>104.375</v>
      </c>
      <c r="F10" s="1946">
        <v>101.07500000000003</v>
      </c>
      <c r="G10" s="1946">
        <v>118.59166666666668</v>
      </c>
      <c r="H10" s="1946">
        <v>106.20833333333333</v>
      </c>
      <c r="I10" s="1946"/>
      <c r="J10" s="1946">
        <v>101.6</v>
      </c>
      <c r="K10" s="1946">
        <v>99.05</v>
      </c>
      <c r="L10" s="1946">
        <v>90.633333333333326</v>
      </c>
      <c r="M10" s="1946">
        <v>101.11666666666667</v>
      </c>
      <c r="N10" s="1946">
        <v>103.21666666666665</v>
      </c>
      <c r="O10" s="1946">
        <v>102.37499999999999</v>
      </c>
      <c r="P10" s="1987"/>
      <c r="Q10" s="1950" t="s">
        <v>4148</v>
      </c>
    </row>
    <row r="11" spans="1:17" s="1189" customFormat="1" ht="18" customHeight="1">
      <c r="A11" s="1172" t="s">
        <v>4150</v>
      </c>
      <c r="B11" s="1945">
        <v>105.4</v>
      </c>
      <c r="C11" s="1946" t="s">
        <v>717</v>
      </c>
      <c r="D11" s="1947">
        <v>3.2</v>
      </c>
      <c r="E11" s="1946">
        <v>112.6</v>
      </c>
      <c r="F11" s="1946">
        <v>101.6</v>
      </c>
      <c r="G11" s="1946">
        <v>110.4</v>
      </c>
      <c r="H11" s="1946">
        <v>114</v>
      </c>
      <c r="I11" s="1946"/>
      <c r="J11" s="1946">
        <v>106.3</v>
      </c>
      <c r="K11" s="1946">
        <v>101</v>
      </c>
      <c r="L11" s="1946">
        <v>93.6</v>
      </c>
      <c r="M11" s="1946">
        <v>102.8</v>
      </c>
      <c r="N11" s="1946">
        <v>108.1</v>
      </c>
      <c r="O11" s="1946">
        <v>104.2</v>
      </c>
      <c r="P11" s="1987"/>
      <c r="Q11" s="1950" t="s">
        <v>4150</v>
      </c>
    </row>
    <row r="12" spans="1:17" s="1189" customFormat="1" ht="18" customHeight="1">
      <c r="A12" s="1172" t="s">
        <v>4152</v>
      </c>
      <c r="B12" s="1945">
        <v>107.9</v>
      </c>
      <c r="C12" s="1946" t="s">
        <v>345</v>
      </c>
      <c r="D12" s="1947">
        <v>2.2999999999999998</v>
      </c>
      <c r="E12" s="1946">
        <v>117.3</v>
      </c>
      <c r="F12" s="1946">
        <v>102.3</v>
      </c>
      <c r="G12" s="1946">
        <v>113</v>
      </c>
      <c r="H12" s="1946">
        <v>118.6</v>
      </c>
      <c r="I12" s="1946"/>
      <c r="J12" s="1946">
        <v>109.2</v>
      </c>
      <c r="K12" s="1946">
        <v>102.6</v>
      </c>
      <c r="L12" s="1946">
        <v>94.9</v>
      </c>
      <c r="M12" s="1946">
        <v>96.2</v>
      </c>
      <c r="N12" s="1946">
        <v>115</v>
      </c>
      <c r="O12" s="1946">
        <v>105.7</v>
      </c>
      <c r="P12" s="1987"/>
      <c r="Q12" s="1950" t="s">
        <v>4152</v>
      </c>
    </row>
    <row r="13" spans="1:17" s="1173" customFormat="1" ht="18" customHeight="1">
      <c r="A13" s="1206" t="s">
        <v>4153</v>
      </c>
      <c r="B13" s="1952">
        <v>111</v>
      </c>
      <c r="C13" s="1953" t="s">
        <v>345</v>
      </c>
      <c r="D13" s="1953">
        <v>2.9</v>
      </c>
      <c r="E13" s="1953">
        <v>124.7</v>
      </c>
      <c r="F13" s="1953">
        <v>103.5</v>
      </c>
      <c r="G13" s="1953">
        <v>114.8</v>
      </c>
      <c r="H13" s="1953">
        <v>122.1</v>
      </c>
      <c r="I13" s="1953"/>
      <c r="J13" s="1953">
        <v>112.7</v>
      </c>
      <c r="K13" s="1953">
        <v>104.3</v>
      </c>
      <c r="L13" s="1953">
        <v>97.4</v>
      </c>
      <c r="M13" s="1953">
        <v>95</v>
      </c>
      <c r="N13" s="1953">
        <v>117.9</v>
      </c>
      <c r="O13" s="1953">
        <v>105.4</v>
      </c>
      <c r="P13" s="1988"/>
      <c r="Q13" s="1956" t="s">
        <v>4153</v>
      </c>
    </row>
    <row r="14" spans="1:17" ht="18" customHeight="1">
      <c r="A14" s="1387" t="s">
        <v>4168</v>
      </c>
      <c r="B14" s="1989">
        <v>110.2</v>
      </c>
      <c r="C14" s="1990">
        <v>0.4</v>
      </c>
      <c r="D14" s="1991">
        <v>3.4</v>
      </c>
      <c r="E14" s="1960">
        <v>124.1</v>
      </c>
      <c r="F14" s="1960">
        <v>102.8</v>
      </c>
      <c r="G14" s="1960">
        <v>119.1</v>
      </c>
      <c r="H14" s="1960">
        <v>119.5</v>
      </c>
      <c r="I14" s="1960"/>
      <c r="J14" s="1960">
        <v>109.6</v>
      </c>
      <c r="K14" s="1960">
        <v>104</v>
      </c>
      <c r="L14" s="1960">
        <v>96.2</v>
      </c>
      <c r="M14" s="1960">
        <v>93.7</v>
      </c>
      <c r="N14" s="1960">
        <v>114.6</v>
      </c>
      <c r="O14" s="1960">
        <v>106.7</v>
      </c>
      <c r="P14" s="1992"/>
      <c r="Q14" s="1961" t="s">
        <v>4154</v>
      </c>
    </row>
    <row r="15" spans="1:17" ht="18" customHeight="1">
      <c r="A15" s="1387" t="s">
        <v>4169</v>
      </c>
      <c r="B15" s="1989">
        <v>109.7</v>
      </c>
      <c r="C15" s="1990">
        <v>-0.4</v>
      </c>
      <c r="D15" s="1991">
        <v>2.8</v>
      </c>
      <c r="E15" s="1960">
        <v>123</v>
      </c>
      <c r="F15" s="1960">
        <v>102.9</v>
      </c>
      <c r="G15" s="1960">
        <v>113.3</v>
      </c>
      <c r="H15" s="1960">
        <v>119.7</v>
      </c>
      <c r="I15" s="1960"/>
      <c r="J15" s="1960">
        <v>110</v>
      </c>
      <c r="K15" s="1960">
        <v>104</v>
      </c>
      <c r="L15" s="1960">
        <v>96.2</v>
      </c>
      <c r="M15" s="1960">
        <v>93.9</v>
      </c>
      <c r="N15" s="1960">
        <v>115.2</v>
      </c>
      <c r="O15" s="1960">
        <v>106.6</v>
      </c>
      <c r="P15" s="1992"/>
      <c r="Q15" s="1961" t="s">
        <v>4169</v>
      </c>
    </row>
    <row r="16" spans="1:17" ht="18.75" customHeight="1">
      <c r="A16" s="1387" t="s">
        <v>2529</v>
      </c>
      <c r="B16" s="1989">
        <v>110.2</v>
      </c>
      <c r="C16" s="1991">
        <v>0.4</v>
      </c>
      <c r="D16" s="1991">
        <v>2.9</v>
      </c>
      <c r="E16" s="1960">
        <v>123.4</v>
      </c>
      <c r="F16" s="1960">
        <v>103</v>
      </c>
      <c r="G16" s="1960">
        <v>113.9</v>
      </c>
      <c r="H16" s="1960">
        <v>120.6</v>
      </c>
      <c r="I16" s="1960"/>
      <c r="J16" s="1960">
        <v>111.7</v>
      </c>
      <c r="K16" s="1960">
        <v>104.4</v>
      </c>
      <c r="L16" s="1960">
        <v>96.5</v>
      </c>
      <c r="M16" s="1960">
        <v>94.2</v>
      </c>
      <c r="N16" s="1960">
        <v>116.4</v>
      </c>
      <c r="O16" s="1960">
        <v>106.6</v>
      </c>
      <c r="P16" s="1992"/>
      <c r="Q16" s="1961" t="s">
        <v>2529</v>
      </c>
    </row>
    <row r="17" spans="1:17" ht="18" customHeight="1">
      <c r="A17" s="1387" t="s">
        <v>2531</v>
      </c>
      <c r="B17" s="1989">
        <v>110.7</v>
      </c>
      <c r="C17" s="1990">
        <v>0.5</v>
      </c>
      <c r="D17" s="1991">
        <v>3.4</v>
      </c>
      <c r="E17" s="1960">
        <v>122.9</v>
      </c>
      <c r="F17" s="1960">
        <v>103.6</v>
      </c>
      <c r="G17" s="1960">
        <v>117.7</v>
      </c>
      <c r="H17" s="1960">
        <v>122.3</v>
      </c>
      <c r="I17" s="1960"/>
      <c r="J17" s="1960">
        <v>112.1</v>
      </c>
      <c r="K17" s="1960">
        <v>104.3</v>
      </c>
      <c r="L17" s="1960">
        <v>96.6</v>
      </c>
      <c r="M17" s="1960">
        <v>95.5</v>
      </c>
      <c r="N17" s="1960">
        <v>118.4</v>
      </c>
      <c r="O17" s="1960">
        <v>106.9</v>
      </c>
      <c r="P17" s="1992"/>
      <c r="Q17" s="1961" t="s">
        <v>2531</v>
      </c>
    </row>
    <row r="18" spans="1:17" ht="18" customHeight="1">
      <c r="A18" s="1387" t="s">
        <v>2533</v>
      </c>
      <c r="B18" s="1989">
        <v>111.1</v>
      </c>
      <c r="C18" s="1991">
        <v>0.3</v>
      </c>
      <c r="D18" s="1991">
        <v>3.4</v>
      </c>
      <c r="E18" s="1960">
        <v>123.1</v>
      </c>
      <c r="F18" s="1960">
        <v>103.7</v>
      </c>
      <c r="G18" s="1960">
        <v>121.2</v>
      </c>
      <c r="H18" s="1960">
        <v>122.2</v>
      </c>
      <c r="I18" s="1960"/>
      <c r="J18" s="1960">
        <v>112.3</v>
      </c>
      <c r="K18" s="1960">
        <v>104.3</v>
      </c>
      <c r="L18" s="1960">
        <v>96.8</v>
      </c>
      <c r="M18" s="1960">
        <v>95.5</v>
      </c>
      <c r="N18" s="1960">
        <v>118.5</v>
      </c>
      <c r="O18" s="1960">
        <v>107.4</v>
      </c>
      <c r="P18" s="1992"/>
      <c r="Q18" s="1961" t="s">
        <v>2533</v>
      </c>
    </row>
    <row r="19" spans="1:17" ht="18" customHeight="1">
      <c r="A19" s="1993" t="s">
        <v>2535</v>
      </c>
      <c r="B19" s="1989">
        <v>110.8</v>
      </c>
      <c r="C19" s="1991">
        <v>-0.2</v>
      </c>
      <c r="D19" s="1991">
        <v>3.1</v>
      </c>
      <c r="E19" s="1960">
        <v>123.5</v>
      </c>
      <c r="F19" s="1960">
        <v>103.6</v>
      </c>
      <c r="G19" s="1960">
        <v>116.1</v>
      </c>
      <c r="H19" s="1960">
        <v>123.4</v>
      </c>
      <c r="I19" s="1960"/>
      <c r="J19" s="1960">
        <v>112.5</v>
      </c>
      <c r="K19" s="1960">
        <v>104.2</v>
      </c>
      <c r="L19" s="1960">
        <v>97.3</v>
      </c>
      <c r="M19" s="1960">
        <v>95.3</v>
      </c>
      <c r="N19" s="1960">
        <v>117.3</v>
      </c>
      <c r="O19" s="1960">
        <v>107.3</v>
      </c>
      <c r="P19" s="1992"/>
      <c r="Q19" s="1963" t="s">
        <v>2535</v>
      </c>
    </row>
    <row r="20" spans="1:17" ht="18" customHeight="1">
      <c r="A20" s="1387" t="s">
        <v>4170</v>
      </c>
      <c r="B20" s="1989">
        <v>111</v>
      </c>
      <c r="C20" s="1991">
        <v>0.1</v>
      </c>
      <c r="D20" s="1991">
        <v>2.9</v>
      </c>
      <c r="E20" s="1960">
        <v>124.1</v>
      </c>
      <c r="F20" s="1960">
        <v>103.7</v>
      </c>
      <c r="G20" s="1960">
        <v>114.7</v>
      </c>
      <c r="H20" s="1960">
        <v>123.2</v>
      </c>
      <c r="I20" s="1960"/>
      <c r="J20" s="1960">
        <v>111.6</v>
      </c>
      <c r="K20" s="1960">
        <v>104.4</v>
      </c>
      <c r="L20" s="1960">
        <v>97.9</v>
      </c>
      <c r="M20" s="1960">
        <v>95.3</v>
      </c>
      <c r="N20" s="1960">
        <v>118</v>
      </c>
      <c r="O20" s="1960">
        <v>106.8</v>
      </c>
      <c r="P20" s="1992"/>
      <c r="Q20" s="1961" t="s">
        <v>4170</v>
      </c>
    </row>
    <row r="21" spans="1:17" ht="18" customHeight="1">
      <c r="A21" s="1387" t="s">
        <v>2539</v>
      </c>
      <c r="B21" s="1989">
        <v>111.2</v>
      </c>
      <c r="C21" s="1991">
        <v>0.2</v>
      </c>
      <c r="D21" s="1991">
        <v>2.5</v>
      </c>
      <c r="E21" s="1960">
        <v>124.8</v>
      </c>
      <c r="F21" s="1960">
        <v>103.7</v>
      </c>
      <c r="G21" s="1960">
        <v>108.9</v>
      </c>
      <c r="H21" s="1960">
        <v>123.5</v>
      </c>
      <c r="I21" s="1960"/>
      <c r="J21" s="1960">
        <v>111</v>
      </c>
      <c r="K21" s="1960">
        <v>104.4</v>
      </c>
      <c r="L21" s="1960">
        <v>98.4</v>
      </c>
      <c r="M21" s="1960">
        <v>95.3</v>
      </c>
      <c r="N21" s="1960">
        <v>120.6</v>
      </c>
      <c r="O21" s="1960">
        <v>107.3</v>
      </c>
      <c r="P21" s="1992"/>
      <c r="Q21" s="1961" t="s">
        <v>2539</v>
      </c>
    </row>
    <row r="22" spans="1:17" ht="18" customHeight="1">
      <c r="A22" s="1387" t="s">
        <v>2541</v>
      </c>
      <c r="B22" s="1989">
        <v>110.7</v>
      </c>
      <c r="C22" s="1991">
        <v>-0.4</v>
      </c>
      <c r="D22" s="1991">
        <v>2.5</v>
      </c>
      <c r="E22" s="1960">
        <v>125.6</v>
      </c>
      <c r="F22" s="1960">
        <v>103.7</v>
      </c>
      <c r="G22" s="1960">
        <v>107.2</v>
      </c>
      <c r="H22" s="1960">
        <v>122.8</v>
      </c>
      <c r="I22" s="1960"/>
      <c r="J22" s="1960">
        <v>114.7</v>
      </c>
      <c r="K22" s="1960">
        <v>104.4</v>
      </c>
      <c r="L22" s="1960">
        <v>97.7</v>
      </c>
      <c r="M22" s="1960">
        <v>95.3</v>
      </c>
      <c r="N22" s="1960">
        <v>117.5</v>
      </c>
      <c r="O22" s="1960">
        <v>102.1</v>
      </c>
      <c r="P22" s="1992"/>
      <c r="Q22" s="1961" t="s">
        <v>2541</v>
      </c>
    </row>
    <row r="23" spans="1:17" ht="18" customHeight="1">
      <c r="A23" s="1387" t="s">
        <v>2543</v>
      </c>
      <c r="B23" s="1989">
        <v>111.8</v>
      </c>
      <c r="C23" s="1991">
        <v>0.9</v>
      </c>
      <c r="D23" s="1991">
        <v>2.7</v>
      </c>
      <c r="E23" s="1960">
        <v>127</v>
      </c>
      <c r="F23" s="1960">
        <v>103.8</v>
      </c>
      <c r="G23" s="1960">
        <v>112.4</v>
      </c>
      <c r="H23" s="1960">
        <v>123.5</v>
      </c>
      <c r="I23" s="1960"/>
      <c r="J23" s="1960">
        <v>114.6</v>
      </c>
      <c r="K23" s="1960">
        <v>104.7</v>
      </c>
      <c r="L23" s="1960">
        <v>98.6</v>
      </c>
      <c r="M23" s="1960">
        <v>95.3</v>
      </c>
      <c r="N23" s="1960">
        <v>119.7</v>
      </c>
      <c r="O23" s="1960">
        <v>102.5</v>
      </c>
      <c r="P23" s="1992"/>
      <c r="Q23" s="1961" t="s">
        <v>2543</v>
      </c>
    </row>
    <row r="24" spans="1:17" ht="18" customHeight="1">
      <c r="A24" s="1387" t="s">
        <v>2545</v>
      </c>
      <c r="B24" s="1989">
        <v>112.2</v>
      </c>
      <c r="C24" s="1991">
        <v>0.3</v>
      </c>
      <c r="D24" s="1991">
        <v>2.7</v>
      </c>
      <c r="E24" s="1960">
        <v>127.3</v>
      </c>
      <c r="F24" s="1960">
        <v>104</v>
      </c>
      <c r="G24" s="1960">
        <v>117</v>
      </c>
      <c r="H24" s="1960">
        <v>123</v>
      </c>
      <c r="I24" s="1960"/>
      <c r="J24" s="1960">
        <v>116.1</v>
      </c>
      <c r="K24" s="1960">
        <v>104.6</v>
      </c>
      <c r="L24" s="1960">
        <v>98.5</v>
      </c>
      <c r="M24" s="1960">
        <v>95.3</v>
      </c>
      <c r="N24" s="1960">
        <v>119.5</v>
      </c>
      <c r="O24" s="1960">
        <v>102.7</v>
      </c>
      <c r="P24" s="1992"/>
      <c r="Q24" s="1961" t="s">
        <v>2545</v>
      </c>
    </row>
    <row r="25" spans="1:17" ht="18" customHeight="1">
      <c r="A25" s="1387" t="s">
        <v>2547</v>
      </c>
      <c r="B25" s="1989">
        <v>112</v>
      </c>
      <c r="C25" s="1991">
        <v>-0.2</v>
      </c>
      <c r="D25" s="1991">
        <v>2</v>
      </c>
      <c r="E25" s="1960">
        <v>127.2</v>
      </c>
      <c r="F25" s="1960">
        <v>104.1</v>
      </c>
      <c r="G25" s="1960">
        <v>116.7</v>
      </c>
      <c r="H25" s="1960">
        <v>120.9</v>
      </c>
      <c r="I25" s="1960"/>
      <c r="J25" s="1960">
        <v>115.4</v>
      </c>
      <c r="K25" s="1960">
        <v>104.4</v>
      </c>
      <c r="L25" s="1960">
        <v>98</v>
      </c>
      <c r="M25" s="1960">
        <v>95.3</v>
      </c>
      <c r="N25" s="1960">
        <v>119.6</v>
      </c>
      <c r="O25" s="1960">
        <v>102.4</v>
      </c>
      <c r="P25" s="1992"/>
      <c r="Q25" s="1961" t="s">
        <v>2547</v>
      </c>
    </row>
    <row r="26" spans="1:17" ht="9.9" customHeight="1">
      <c r="A26" s="1970"/>
      <c r="B26" s="1971"/>
      <c r="C26" s="1968"/>
      <c r="D26" s="1968"/>
      <c r="E26" s="1968"/>
      <c r="F26" s="1994"/>
      <c r="G26" s="1968"/>
      <c r="H26" s="1968"/>
      <c r="I26" s="1968"/>
      <c r="J26" s="1968"/>
      <c r="K26" s="1968"/>
      <c r="L26" s="1968"/>
      <c r="M26" s="1968"/>
      <c r="N26" s="1968"/>
      <c r="O26" s="1968"/>
      <c r="P26" s="1968"/>
      <c r="Q26" s="1973"/>
    </row>
    <row r="27" spans="1:17" ht="27" customHeight="1">
      <c r="A27" s="1970"/>
      <c r="B27" s="1971"/>
      <c r="C27" s="1968"/>
      <c r="D27" s="1968"/>
      <c r="E27" s="1968"/>
      <c r="F27" s="3910" t="s">
        <v>4171</v>
      </c>
      <c r="G27" s="3910"/>
      <c r="H27" s="3910"/>
      <c r="I27" s="3910"/>
      <c r="J27" s="3910"/>
      <c r="K27" s="3910"/>
      <c r="L27" s="3910"/>
      <c r="M27" s="3911"/>
      <c r="N27" s="1968"/>
      <c r="O27" s="1968"/>
      <c r="P27" s="1968"/>
      <c r="Q27" s="1973"/>
    </row>
    <row r="28" spans="1:17" s="1173" customFormat="1" ht="18" customHeight="1">
      <c r="A28" s="1944" t="s">
        <v>4146</v>
      </c>
      <c r="B28" s="1945">
        <v>99.600000000000009</v>
      </c>
      <c r="C28" s="1946" t="s">
        <v>717</v>
      </c>
      <c r="D28" s="1947">
        <v>-0.4</v>
      </c>
      <c r="E28" s="1946">
        <v>100.4</v>
      </c>
      <c r="F28" s="1946">
        <v>99.9</v>
      </c>
      <c r="G28" s="1946">
        <v>100.60000000000001</v>
      </c>
      <c r="H28" s="1946">
        <v>100.60000000000001</v>
      </c>
      <c r="I28" s="1189"/>
      <c r="J28" s="1946">
        <v>100.30000000000001</v>
      </c>
      <c r="K28" s="1946">
        <v>99.100000000000009</v>
      </c>
      <c r="L28" s="1946">
        <v>95.100000000000009</v>
      </c>
      <c r="M28" s="1946">
        <v>99.600000000000009</v>
      </c>
      <c r="N28" s="1946">
        <v>101.80000000000001</v>
      </c>
      <c r="O28" s="1946">
        <v>100.9</v>
      </c>
      <c r="P28" s="1946"/>
      <c r="Q28" s="1950" t="s">
        <v>4146</v>
      </c>
    </row>
    <row r="29" spans="1:17" s="1173" customFormat="1" ht="18" customHeight="1">
      <c r="A29" s="1172" t="s">
        <v>4148</v>
      </c>
      <c r="B29" s="1945">
        <v>102.30000000000001</v>
      </c>
      <c r="C29" s="1946" t="s">
        <v>717</v>
      </c>
      <c r="D29" s="1947">
        <v>2.7</v>
      </c>
      <c r="E29" s="1946">
        <v>105.30000000000001</v>
      </c>
      <c r="F29" s="1946">
        <v>101.80000000000001</v>
      </c>
      <c r="G29" s="1946">
        <v>116</v>
      </c>
      <c r="H29" s="1946">
        <v>104.2</v>
      </c>
      <c r="I29" s="1189"/>
      <c r="J29" s="1946">
        <v>101.4</v>
      </c>
      <c r="K29" s="1946">
        <v>98.5</v>
      </c>
      <c r="L29" s="1946">
        <v>93.4</v>
      </c>
      <c r="M29" s="1946">
        <v>100.2</v>
      </c>
      <c r="N29" s="1946">
        <v>102.7</v>
      </c>
      <c r="O29" s="1946">
        <v>101.80000000000001</v>
      </c>
      <c r="P29" s="1946"/>
      <c r="Q29" s="1950" t="s">
        <v>4148</v>
      </c>
    </row>
    <row r="30" spans="1:17" s="1173" customFormat="1" ht="18" customHeight="1">
      <c r="A30" s="1172" t="s">
        <v>4150</v>
      </c>
      <c r="B30" s="1945">
        <v>105.60000000000001</v>
      </c>
      <c r="C30" s="1946" t="s">
        <v>717</v>
      </c>
      <c r="D30" s="1947">
        <v>3.3000000000000003</v>
      </c>
      <c r="E30" s="1946">
        <v>114</v>
      </c>
      <c r="F30" s="1946">
        <v>103.30000000000001</v>
      </c>
      <c r="G30" s="1946">
        <v>108.80000000000001</v>
      </c>
      <c r="H30" s="1946">
        <v>112.9</v>
      </c>
      <c r="I30" s="1189"/>
      <c r="J30" s="1946">
        <v>104.30000000000001</v>
      </c>
      <c r="K30" s="1946">
        <v>99.5</v>
      </c>
      <c r="L30" s="1946">
        <v>95.100000000000009</v>
      </c>
      <c r="M30" s="1946">
        <v>102</v>
      </c>
      <c r="N30" s="1946">
        <v>106.2</v>
      </c>
      <c r="O30" s="1946">
        <v>103.30000000000001</v>
      </c>
      <c r="P30" s="1946"/>
      <c r="Q30" s="1950" t="s">
        <v>4150</v>
      </c>
    </row>
    <row r="31" spans="1:17" s="1173" customFormat="1" ht="18" customHeight="1">
      <c r="A31" s="1172" t="s">
        <v>4152</v>
      </c>
      <c r="B31" s="1945">
        <v>108.4</v>
      </c>
      <c r="C31" s="1946" t="s">
        <v>717</v>
      </c>
      <c r="D31" s="1947">
        <v>2.6</v>
      </c>
      <c r="E31" s="1946">
        <v>119.3</v>
      </c>
      <c r="F31" s="1946">
        <v>103.7</v>
      </c>
      <c r="G31" s="1946">
        <v>109.60000000000001</v>
      </c>
      <c r="H31" s="1946">
        <v>118.7</v>
      </c>
      <c r="I31" s="1189"/>
      <c r="J31" s="1946">
        <v>107.10000000000001</v>
      </c>
      <c r="K31" s="1946">
        <v>100.5</v>
      </c>
      <c r="L31" s="1946">
        <v>96.5</v>
      </c>
      <c r="M31" s="1946">
        <v>103.4</v>
      </c>
      <c r="N31" s="1946">
        <v>112.2</v>
      </c>
      <c r="O31" s="1946">
        <v>104.80000000000001</v>
      </c>
      <c r="P31" s="1946"/>
      <c r="Q31" s="1950" t="s">
        <v>4152</v>
      </c>
    </row>
    <row r="32" spans="1:17" s="1173" customFormat="1" ht="18" customHeight="1">
      <c r="A32" s="1206" t="s">
        <v>4153</v>
      </c>
      <c r="B32" s="1952">
        <v>112.10000000000001</v>
      </c>
      <c r="C32" s="1953" t="s">
        <v>717</v>
      </c>
      <c r="D32" s="1954">
        <v>3.4000000000000004</v>
      </c>
      <c r="E32" s="1953">
        <v>127.80000000000001</v>
      </c>
      <c r="F32" s="1953">
        <v>105.10000000000001</v>
      </c>
      <c r="G32" s="1953">
        <v>112.10000000000001</v>
      </c>
      <c r="H32" s="1953">
        <v>120.60000000000001</v>
      </c>
      <c r="J32" s="1953">
        <v>110.80000000000001</v>
      </c>
      <c r="K32" s="1953">
        <v>102.30000000000001</v>
      </c>
      <c r="L32" s="1953">
        <v>99.9</v>
      </c>
      <c r="M32" s="1953">
        <v>100.9</v>
      </c>
      <c r="N32" s="1953">
        <v>114.30000000000001</v>
      </c>
      <c r="O32" s="1953">
        <v>106.5</v>
      </c>
      <c r="P32" s="1953"/>
      <c r="Q32" s="1956" t="s">
        <v>4153</v>
      </c>
    </row>
    <row r="33" spans="1:19" ht="18" customHeight="1">
      <c r="A33" s="1232" t="s">
        <v>4154</v>
      </c>
      <c r="B33" s="1957">
        <v>111.4</v>
      </c>
      <c r="C33" s="1958">
        <v>0.5</v>
      </c>
      <c r="D33" s="1958">
        <v>4</v>
      </c>
      <c r="E33" s="1959">
        <v>126.80000000000001</v>
      </c>
      <c r="F33" s="1959">
        <v>104.30000000000001</v>
      </c>
      <c r="G33" s="1959">
        <v>115.10000000000001</v>
      </c>
      <c r="H33" s="1959">
        <v>119.7</v>
      </c>
      <c r="J33" s="1959">
        <v>108</v>
      </c>
      <c r="K33" s="1959">
        <v>101.9</v>
      </c>
      <c r="L33" s="1959">
        <v>98.5</v>
      </c>
      <c r="M33" s="1959">
        <v>103.80000000000001</v>
      </c>
      <c r="N33" s="1959">
        <v>112.10000000000001</v>
      </c>
      <c r="O33" s="1959">
        <v>105.80000000000001</v>
      </c>
      <c r="P33" s="1960"/>
      <c r="Q33" s="1961" t="s">
        <v>4154</v>
      </c>
    </row>
    <row r="34" spans="1:19" ht="18" customHeight="1">
      <c r="A34" s="1232" t="s">
        <v>4155</v>
      </c>
      <c r="B34" s="1957">
        <v>110.80000000000001</v>
      </c>
      <c r="C34" s="1958">
        <v>-0.5</v>
      </c>
      <c r="D34" s="1958">
        <v>3.9000000000000004</v>
      </c>
      <c r="E34" s="1959">
        <v>125.9</v>
      </c>
      <c r="F34" s="1959">
        <v>104.30000000000001</v>
      </c>
      <c r="G34" s="1959">
        <v>108.80000000000001</v>
      </c>
      <c r="H34" s="1959">
        <v>118</v>
      </c>
      <c r="J34" s="1959">
        <v>106.80000000000001</v>
      </c>
      <c r="K34" s="1959">
        <v>102.10000000000001</v>
      </c>
      <c r="L34" s="1959">
        <v>99.2</v>
      </c>
      <c r="M34" s="1959">
        <v>103.80000000000001</v>
      </c>
      <c r="N34" s="1959">
        <v>112.4</v>
      </c>
      <c r="O34" s="1959">
        <v>105.7</v>
      </c>
      <c r="P34" s="1960"/>
      <c r="Q34" s="1961" t="s">
        <v>4155</v>
      </c>
    </row>
    <row r="35" spans="1:19" ht="18" customHeight="1">
      <c r="A35" s="1232" t="s">
        <v>2584</v>
      </c>
      <c r="B35" s="1957">
        <v>111.10000000000001</v>
      </c>
      <c r="C35" s="1958">
        <v>0.30000000000000004</v>
      </c>
      <c r="D35" s="1958">
        <v>4</v>
      </c>
      <c r="E35" s="1959">
        <v>125.60000000000001</v>
      </c>
      <c r="F35" s="1959">
        <v>104.4</v>
      </c>
      <c r="G35" s="1959">
        <v>110.30000000000001</v>
      </c>
      <c r="H35" s="1959">
        <v>118</v>
      </c>
      <c r="J35" s="1959">
        <v>108.9</v>
      </c>
      <c r="K35" s="1959">
        <v>102.30000000000001</v>
      </c>
      <c r="L35" s="1959">
        <v>99.4</v>
      </c>
      <c r="M35" s="1959">
        <v>103.80000000000001</v>
      </c>
      <c r="N35" s="1959">
        <v>113.60000000000001</v>
      </c>
      <c r="O35" s="1959">
        <v>106.2</v>
      </c>
      <c r="P35" s="1960"/>
      <c r="Q35" s="1961" t="s">
        <v>2584</v>
      </c>
    </row>
    <row r="36" spans="1:19" ht="18" customHeight="1">
      <c r="A36" s="1232" t="s">
        <v>4156</v>
      </c>
      <c r="B36" s="1976">
        <v>111.80000000000001</v>
      </c>
      <c r="C36" s="1958">
        <v>0.60000000000000009</v>
      </c>
      <c r="D36" s="1958">
        <v>4.3</v>
      </c>
      <c r="E36" s="1959">
        <v>126</v>
      </c>
      <c r="F36" s="1959">
        <v>104.9</v>
      </c>
      <c r="G36" s="1959">
        <v>113.2</v>
      </c>
      <c r="H36" s="1959">
        <v>121.80000000000001</v>
      </c>
      <c r="J36" s="1959">
        <v>112</v>
      </c>
      <c r="K36" s="1959">
        <v>102.60000000000001</v>
      </c>
      <c r="L36" s="1959">
        <v>99.600000000000009</v>
      </c>
      <c r="M36" s="1959">
        <v>100.4</v>
      </c>
      <c r="N36" s="1959">
        <v>115</v>
      </c>
      <c r="O36" s="1959">
        <v>106.10000000000001</v>
      </c>
      <c r="P36" s="1960"/>
      <c r="Q36" s="1961" t="s">
        <v>4156</v>
      </c>
    </row>
    <row r="37" spans="1:19" ht="18" customHeight="1">
      <c r="A37" s="1232" t="s">
        <v>2585</v>
      </c>
      <c r="B37" s="1976">
        <v>112.10000000000001</v>
      </c>
      <c r="C37" s="1958">
        <v>0.30000000000000004</v>
      </c>
      <c r="D37" s="1958">
        <v>3.8000000000000003</v>
      </c>
      <c r="E37" s="1959">
        <v>126.4</v>
      </c>
      <c r="F37" s="1959">
        <v>104.9</v>
      </c>
      <c r="G37" s="1959">
        <v>116.60000000000001</v>
      </c>
      <c r="H37" s="1959">
        <v>122.60000000000001</v>
      </c>
      <c r="J37" s="1959">
        <v>112.10000000000001</v>
      </c>
      <c r="K37" s="1959">
        <v>102.4</v>
      </c>
      <c r="L37" s="1959">
        <v>99.4</v>
      </c>
      <c r="M37" s="1959">
        <v>99.9</v>
      </c>
      <c r="N37" s="1959">
        <v>114.9</v>
      </c>
      <c r="O37" s="1959">
        <v>106.10000000000001</v>
      </c>
      <c r="P37" s="1960"/>
      <c r="Q37" s="1961" t="s">
        <v>2585</v>
      </c>
    </row>
    <row r="38" spans="1:19" ht="18" customHeight="1">
      <c r="A38" s="1232" t="s">
        <v>4157</v>
      </c>
      <c r="B38" s="1976">
        <v>111.7</v>
      </c>
      <c r="C38" s="1958">
        <v>-0.30000000000000004</v>
      </c>
      <c r="D38" s="1958">
        <v>3.2</v>
      </c>
      <c r="E38" s="1959">
        <v>126</v>
      </c>
      <c r="F38" s="1959">
        <v>105</v>
      </c>
      <c r="G38" s="1959">
        <v>116</v>
      </c>
      <c r="H38" s="1959">
        <v>120.10000000000001</v>
      </c>
      <c r="J38" s="1959">
        <v>111.9</v>
      </c>
      <c r="K38" s="1959">
        <v>102.4</v>
      </c>
      <c r="L38" s="1959">
        <v>99.2</v>
      </c>
      <c r="M38" s="1959">
        <v>99.9</v>
      </c>
      <c r="N38" s="1959">
        <v>113.60000000000001</v>
      </c>
      <c r="O38" s="1959">
        <v>106.2</v>
      </c>
      <c r="P38" s="1960"/>
      <c r="Q38" s="1963" t="s">
        <v>4157</v>
      </c>
      <c r="S38" s="1959"/>
    </row>
    <row r="39" spans="1:19" ht="18" customHeight="1">
      <c r="A39" s="1232" t="s">
        <v>4158</v>
      </c>
      <c r="B39" s="1976">
        <v>112.30000000000001</v>
      </c>
      <c r="C39" s="1958">
        <v>0.60000000000000009</v>
      </c>
      <c r="D39" s="1958">
        <v>3.5</v>
      </c>
      <c r="E39" s="1959">
        <v>127.60000000000001</v>
      </c>
      <c r="F39" s="1959">
        <v>105.30000000000001</v>
      </c>
      <c r="G39" s="1959">
        <v>114.7</v>
      </c>
      <c r="H39" s="1959">
        <v>121.4</v>
      </c>
      <c r="J39" s="1959">
        <v>110.80000000000001</v>
      </c>
      <c r="K39" s="1959">
        <v>102.4</v>
      </c>
      <c r="L39" s="1959">
        <v>100</v>
      </c>
      <c r="M39" s="1959">
        <v>99.9</v>
      </c>
      <c r="N39" s="1959">
        <v>114.5</v>
      </c>
      <c r="O39" s="1959">
        <v>106.5</v>
      </c>
      <c r="P39" s="1960"/>
      <c r="Q39" s="1961" t="s">
        <v>4158</v>
      </c>
    </row>
    <row r="40" spans="1:19" ht="18" customHeight="1">
      <c r="A40" s="1232" t="s">
        <v>4159</v>
      </c>
      <c r="B40" s="1976">
        <v>112.60000000000001</v>
      </c>
      <c r="C40" s="1958">
        <v>0.30000000000000004</v>
      </c>
      <c r="D40" s="1958">
        <v>3</v>
      </c>
      <c r="E40" s="1959">
        <v>128.9</v>
      </c>
      <c r="F40" s="1959">
        <v>105.60000000000001</v>
      </c>
      <c r="G40" s="1959">
        <v>109.5</v>
      </c>
      <c r="H40" s="1959">
        <v>121.4</v>
      </c>
      <c r="J40" s="1959">
        <v>109.5</v>
      </c>
      <c r="K40" s="1959">
        <v>102.10000000000001</v>
      </c>
      <c r="L40" s="1959">
        <v>100.60000000000001</v>
      </c>
      <c r="M40" s="1959">
        <v>99.9</v>
      </c>
      <c r="N40" s="1959">
        <v>116.5</v>
      </c>
      <c r="O40" s="1959">
        <v>106.60000000000001</v>
      </c>
      <c r="P40" s="1960"/>
      <c r="Q40" s="1961" t="s">
        <v>4159</v>
      </c>
    </row>
    <row r="41" spans="1:19" ht="18" customHeight="1">
      <c r="A41" s="1232" t="s">
        <v>4160</v>
      </c>
      <c r="B41" s="1957">
        <v>112.4</v>
      </c>
      <c r="C41" s="1958">
        <v>-0.2</v>
      </c>
      <c r="D41" s="1958">
        <v>3</v>
      </c>
      <c r="E41" s="1959">
        <v>129.1</v>
      </c>
      <c r="F41" s="1959">
        <v>105.5</v>
      </c>
      <c r="G41" s="1959">
        <v>107.9</v>
      </c>
      <c r="H41" s="1959">
        <v>121</v>
      </c>
      <c r="J41" s="1959">
        <v>113.10000000000001</v>
      </c>
      <c r="K41" s="1959">
        <v>102.30000000000001</v>
      </c>
      <c r="L41" s="1959">
        <v>100.4</v>
      </c>
      <c r="M41" s="1959">
        <v>99.9</v>
      </c>
      <c r="N41" s="1959">
        <v>113.7</v>
      </c>
      <c r="O41" s="1959">
        <v>106.9</v>
      </c>
      <c r="P41" s="1960"/>
      <c r="Q41" s="1961" t="s">
        <v>4160</v>
      </c>
    </row>
    <row r="42" spans="1:19" ht="18" customHeight="1">
      <c r="A42" s="1232" t="s">
        <v>4161</v>
      </c>
      <c r="B42" s="1957">
        <v>113</v>
      </c>
      <c r="C42" s="1958">
        <v>0.5</v>
      </c>
      <c r="D42" s="1958">
        <v>3.2</v>
      </c>
      <c r="E42" s="1959">
        <v>130.1</v>
      </c>
      <c r="F42" s="1959">
        <v>105.5</v>
      </c>
      <c r="G42" s="1959">
        <v>107.9</v>
      </c>
      <c r="H42" s="1959">
        <v>121.60000000000001</v>
      </c>
      <c r="J42" s="1959">
        <v>112.7</v>
      </c>
      <c r="K42" s="1959">
        <v>102.2</v>
      </c>
      <c r="L42" s="1959">
        <v>101.10000000000001</v>
      </c>
      <c r="M42" s="1959">
        <v>99.9</v>
      </c>
      <c r="N42" s="1959">
        <v>115.30000000000001</v>
      </c>
      <c r="O42" s="1959">
        <v>107.2</v>
      </c>
      <c r="P42" s="1960"/>
      <c r="Q42" s="1961" t="s">
        <v>4161</v>
      </c>
    </row>
    <row r="43" spans="1:19" ht="18" customHeight="1">
      <c r="A43" s="1232" t="s">
        <v>4162</v>
      </c>
      <c r="B43" s="1957">
        <v>113.30000000000001</v>
      </c>
      <c r="C43" s="1958">
        <v>0.30000000000000004</v>
      </c>
      <c r="D43" s="1958">
        <v>2.9000000000000004</v>
      </c>
      <c r="E43" s="1959">
        <v>130.4</v>
      </c>
      <c r="F43" s="1959">
        <v>105.5</v>
      </c>
      <c r="G43" s="1959">
        <v>112.7</v>
      </c>
      <c r="H43" s="1959">
        <v>121.2</v>
      </c>
      <c r="J43" s="1959">
        <v>112.80000000000001</v>
      </c>
      <c r="K43" s="1959">
        <v>102.60000000000001</v>
      </c>
      <c r="L43" s="1959">
        <v>100.9</v>
      </c>
      <c r="M43" s="1959">
        <v>99.9</v>
      </c>
      <c r="N43" s="1959">
        <v>114.5</v>
      </c>
      <c r="O43" s="1959">
        <v>107.10000000000001</v>
      </c>
      <c r="P43" s="1960"/>
      <c r="Q43" s="1961" t="s">
        <v>4162</v>
      </c>
    </row>
    <row r="44" spans="1:19" ht="18" customHeight="1" thickBot="1">
      <c r="A44" s="1933" t="s">
        <v>4163</v>
      </c>
      <c r="B44" s="1979">
        <v>113.10000000000001</v>
      </c>
      <c r="C44" s="1980">
        <v>-0.1</v>
      </c>
      <c r="D44" s="1980">
        <v>2.1</v>
      </c>
      <c r="E44" s="1981">
        <v>130.4</v>
      </c>
      <c r="F44" s="1981">
        <v>105.60000000000001</v>
      </c>
      <c r="G44" s="1981">
        <v>112.60000000000001</v>
      </c>
      <c r="H44" s="1981">
        <v>120</v>
      </c>
      <c r="I44" s="1191"/>
      <c r="J44" s="1981">
        <v>111.60000000000001</v>
      </c>
      <c r="K44" s="1981">
        <v>102.2</v>
      </c>
      <c r="L44" s="1981">
        <v>99.9</v>
      </c>
      <c r="M44" s="1981">
        <v>99.9</v>
      </c>
      <c r="N44" s="1981">
        <v>115</v>
      </c>
      <c r="O44" s="1981">
        <v>108</v>
      </c>
      <c r="P44" s="1982"/>
      <c r="Q44" s="1983" t="s">
        <v>4163</v>
      </c>
    </row>
    <row r="47" spans="1:19">
      <c r="B47" s="1995"/>
    </row>
  </sheetData>
  <mergeCells count="18">
    <mergeCell ref="Q4:Q6"/>
    <mergeCell ref="B5:B6"/>
    <mergeCell ref="C5:C6"/>
    <mergeCell ref="D5:D6"/>
    <mergeCell ref="F8:M8"/>
    <mergeCell ref="N4:N6"/>
    <mergeCell ref="O4:P6"/>
    <mergeCell ref="F27:M27"/>
    <mergeCell ref="J4:J6"/>
    <mergeCell ref="K4:K6"/>
    <mergeCell ref="L4:L6"/>
    <mergeCell ref="M4:M6"/>
    <mergeCell ref="H4:H6"/>
    <mergeCell ref="A4:A6"/>
    <mergeCell ref="B4:D4"/>
    <mergeCell ref="E4:E6"/>
    <mergeCell ref="F4:F6"/>
    <mergeCell ref="G4:G6"/>
  </mergeCells>
  <phoneticPr fontId="3"/>
  <printOptions horizontalCentered="1" verticalCentered="1"/>
  <pageMargins left="0.70866141732283472" right="0.70866141732283472" top="0.59055118110236227" bottom="0.59055118110236227" header="0.51181102362204722" footer="0.51181102362204722"/>
  <pageSetup paperSize="8"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F22BC-CB8A-4ECB-B1DA-E215292D6B12}">
  <dimension ref="A1:O52"/>
  <sheetViews>
    <sheetView view="pageBreakPreview" zoomScaleNormal="100" zoomScaleSheetLayoutView="100" workbookViewId="0"/>
  </sheetViews>
  <sheetFormatPr defaultColWidth="9" defaultRowHeight="13"/>
  <cols>
    <col min="1" max="3" width="1.6328125" style="1996" customWidth="1"/>
    <col min="4" max="4" width="24.6328125" style="1996" customWidth="1"/>
    <col min="5" max="6" width="9.6328125" style="1996" customWidth="1"/>
    <col min="7" max="9" width="1.6328125" style="1996" customWidth="1"/>
    <col min="10" max="10" width="18.08984375" style="1996" customWidth="1"/>
    <col min="11" max="12" width="9.6328125" style="1996" customWidth="1"/>
    <col min="13" max="13" width="26.6328125" style="1996" customWidth="1"/>
    <col min="14" max="14" width="9.6328125" style="1996" customWidth="1"/>
    <col min="15" max="15" width="9.90625" style="1996" customWidth="1"/>
    <col min="16" max="16" width="23.81640625" style="1996" customWidth="1"/>
    <col min="17" max="17" width="9.81640625" style="1996" customWidth="1"/>
    <col min="18" max="18" width="10.08984375" style="1996" customWidth="1"/>
    <col min="19" max="16384" width="9" style="1996"/>
  </cols>
  <sheetData>
    <row r="1" spans="1:12" ht="21">
      <c r="A1" s="3928" t="s">
        <v>4172</v>
      </c>
      <c r="B1" s="3928"/>
      <c r="C1" s="3928"/>
      <c r="D1" s="3928"/>
      <c r="E1" s="3929"/>
      <c r="F1" s="3929"/>
      <c r="G1" s="3929"/>
      <c r="H1" s="3929"/>
      <c r="I1" s="3929"/>
      <c r="J1" s="3929"/>
      <c r="K1" s="3929"/>
      <c r="L1" s="3929"/>
    </row>
    <row r="3" spans="1:12" ht="13.25" customHeight="1">
      <c r="A3" s="3927" t="s">
        <v>4173</v>
      </c>
      <c r="B3" s="3927"/>
      <c r="C3" s="3927"/>
      <c r="D3" s="3927"/>
      <c r="E3" s="3927"/>
      <c r="F3" s="3927"/>
      <c r="G3" s="3927"/>
      <c r="H3" s="3927"/>
      <c r="I3" s="3927"/>
      <c r="J3" s="3927"/>
      <c r="K3" s="3927"/>
      <c r="L3" s="3927"/>
    </row>
    <row r="4" spans="1:12" ht="13.25" customHeight="1">
      <c r="A4" s="3927" t="s">
        <v>4174</v>
      </c>
      <c r="B4" s="3927"/>
      <c r="C4" s="3927"/>
      <c r="D4" s="3927"/>
      <c r="E4" s="3927"/>
      <c r="F4" s="3927"/>
      <c r="G4" s="3927"/>
      <c r="H4" s="3927"/>
      <c r="I4" s="3927"/>
      <c r="J4" s="3927"/>
      <c r="K4" s="3927"/>
      <c r="L4" s="3927"/>
    </row>
    <row r="5" spans="1:12" ht="13.25" customHeight="1">
      <c r="A5" s="3927" t="s">
        <v>4175</v>
      </c>
      <c r="B5" s="3927"/>
      <c r="C5" s="3927"/>
      <c r="D5" s="3927"/>
      <c r="E5" s="3927"/>
      <c r="F5" s="3927"/>
      <c r="G5" s="3927"/>
      <c r="H5" s="3927"/>
      <c r="I5" s="3927"/>
      <c r="J5" s="3927"/>
      <c r="K5" s="3927"/>
      <c r="L5" s="3927"/>
    </row>
    <row r="6" spans="1:12" ht="13.25" customHeight="1">
      <c r="A6" s="3927" t="s">
        <v>4176</v>
      </c>
      <c r="B6" s="3927"/>
      <c r="C6" s="3927"/>
      <c r="D6" s="3927"/>
      <c r="E6" s="3927"/>
      <c r="F6" s="3927"/>
      <c r="G6" s="3927"/>
      <c r="H6" s="3927"/>
      <c r="I6" s="3927"/>
      <c r="J6" s="3927"/>
      <c r="K6" s="3927"/>
      <c r="L6" s="3927"/>
    </row>
    <row r="7" spans="1:12" ht="13.25" customHeight="1">
      <c r="A7" s="3927" t="s">
        <v>4177</v>
      </c>
      <c r="B7" s="3927"/>
      <c r="C7" s="3927"/>
      <c r="D7" s="3927"/>
      <c r="E7" s="3927"/>
      <c r="F7" s="3927"/>
      <c r="G7" s="3927"/>
      <c r="H7" s="3927"/>
      <c r="I7" s="3927"/>
      <c r="J7" s="3927"/>
      <c r="K7" s="3927"/>
      <c r="L7" s="3927"/>
    </row>
    <row r="8" spans="1:12" ht="10.5" customHeight="1"/>
    <row r="9" spans="1:12" ht="21" customHeight="1">
      <c r="A9" s="1171" t="s">
        <v>4178</v>
      </c>
      <c r="B9" s="1171"/>
      <c r="C9" s="1171"/>
      <c r="D9" s="1171"/>
      <c r="E9" s="1374"/>
      <c r="F9" s="1374"/>
      <c r="G9" s="1374"/>
      <c r="H9" s="1374"/>
      <c r="I9" s="1374"/>
      <c r="J9" s="1374"/>
      <c r="K9" s="1374"/>
      <c r="L9" s="1374"/>
    </row>
    <row r="10" spans="1:12" ht="14.25" customHeight="1" thickBot="1">
      <c r="A10" s="1369" t="s">
        <v>4179</v>
      </c>
      <c r="B10" s="1369"/>
      <c r="C10" s="1369"/>
      <c r="D10" s="1369"/>
      <c r="E10" s="1369"/>
      <c r="F10" s="1369"/>
      <c r="G10" s="3930" t="s">
        <v>4180</v>
      </c>
      <c r="H10" s="3930"/>
      <c r="I10" s="3930"/>
      <c r="J10" s="3930"/>
      <c r="K10" s="3930"/>
      <c r="L10" s="3930"/>
    </row>
    <row r="11" spans="1:12" ht="14.25" customHeight="1">
      <c r="A11" s="3520" t="s">
        <v>4181</v>
      </c>
      <c r="B11" s="3520"/>
      <c r="C11" s="3520"/>
      <c r="D11" s="3520"/>
      <c r="E11" s="3906" t="s">
        <v>4182</v>
      </c>
      <c r="F11" s="3906" t="s">
        <v>4183</v>
      </c>
      <c r="G11" s="3906" t="s">
        <v>4181</v>
      </c>
      <c r="H11" s="3520"/>
      <c r="I11" s="3520"/>
      <c r="J11" s="3520"/>
      <c r="K11" s="3906" t="s">
        <v>4182</v>
      </c>
      <c r="L11" s="3906" t="s">
        <v>4183</v>
      </c>
    </row>
    <row r="12" spans="1:12" ht="19.5" customHeight="1">
      <c r="A12" s="3541"/>
      <c r="B12" s="3541"/>
      <c r="C12" s="3541"/>
      <c r="D12" s="3541"/>
      <c r="E12" s="3931"/>
      <c r="F12" s="3931"/>
      <c r="G12" s="3530"/>
      <c r="H12" s="3541"/>
      <c r="I12" s="3541"/>
      <c r="J12" s="3541"/>
      <c r="K12" s="3931"/>
      <c r="L12" s="3931"/>
    </row>
    <row r="13" spans="1:12" ht="16.5" customHeight="1">
      <c r="A13" s="3932" t="s">
        <v>4184</v>
      </c>
      <c r="B13" s="3932"/>
      <c r="C13" s="3932"/>
      <c r="D13" s="3932"/>
      <c r="E13" s="1997">
        <v>40</v>
      </c>
      <c r="F13" s="1998">
        <v>17360</v>
      </c>
      <c r="G13" s="3933" t="s">
        <v>4185</v>
      </c>
      <c r="H13" s="3934"/>
      <c r="I13" s="3934"/>
      <c r="J13" s="3935"/>
      <c r="K13" s="1999">
        <v>358155</v>
      </c>
      <c r="L13" s="2000">
        <v>382116</v>
      </c>
    </row>
    <row r="14" spans="1:12" ht="16.5" customHeight="1">
      <c r="A14" s="3577" t="s">
        <v>1817</v>
      </c>
      <c r="B14" s="3577"/>
      <c r="C14" s="3577"/>
      <c r="D14" s="3576"/>
      <c r="E14" s="2001">
        <v>3.42</v>
      </c>
      <c r="F14" s="2002">
        <v>3.17</v>
      </c>
      <c r="G14" s="1950"/>
      <c r="H14" s="3576" t="s">
        <v>4186</v>
      </c>
      <c r="I14" s="3576"/>
      <c r="J14" s="3577"/>
      <c r="K14" s="2003">
        <v>288304</v>
      </c>
      <c r="L14" s="2004">
        <v>289503</v>
      </c>
    </row>
    <row r="15" spans="1:12" ht="16.5" customHeight="1">
      <c r="A15" s="3577" t="s">
        <v>4187</v>
      </c>
      <c r="B15" s="3577"/>
      <c r="C15" s="3577"/>
      <c r="D15" s="3576"/>
      <c r="E15" s="2001">
        <v>2.04</v>
      </c>
      <c r="F15" s="2002">
        <v>1.83</v>
      </c>
      <c r="G15" s="1392"/>
      <c r="H15" s="1207"/>
      <c r="I15" s="3576" t="s">
        <v>4188</v>
      </c>
      <c r="J15" s="3576"/>
      <c r="K15" s="2003">
        <v>58992</v>
      </c>
      <c r="L15" s="2004">
        <v>76185</v>
      </c>
    </row>
    <row r="16" spans="1:12" ht="16.5" customHeight="1">
      <c r="A16" s="3577" t="s">
        <v>4189</v>
      </c>
      <c r="B16" s="3577"/>
      <c r="C16" s="3577"/>
      <c r="D16" s="3576"/>
      <c r="E16" s="2005">
        <v>51.8</v>
      </c>
      <c r="F16" s="2006">
        <v>49.2</v>
      </c>
      <c r="G16" s="1392"/>
      <c r="H16" s="1207"/>
      <c r="I16" s="3576" t="s">
        <v>4190</v>
      </c>
      <c r="J16" s="3576"/>
      <c r="K16" s="2003">
        <v>19026</v>
      </c>
      <c r="L16" s="2004">
        <v>20929</v>
      </c>
    </row>
    <row r="17" spans="1:15" ht="16.5" customHeight="1">
      <c r="A17" s="3936"/>
      <c r="B17" s="3936"/>
      <c r="C17" s="3936"/>
      <c r="D17" s="3937"/>
      <c r="E17" s="2007"/>
      <c r="F17" s="2008"/>
      <c r="G17" s="1392"/>
      <c r="H17" s="1207"/>
      <c r="I17" s="3576" t="s">
        <v>4191</v>
      </c>
      <c r="J17" s="3576"/>
      <c r="K17" s="2003">
        <v>17476</v>
      </c>
      <c r="L17" s="2004">
        <v>19596</v>
      </c>
    </row>
    <row r="18" spans="1:15" ht="16.5" customHeight="1">
      <c r="A18" s="3573" t="s">
        <v>4192</v>
      </c>
      <c r="B18" s="3573"/>
      <c r="C18" s="3573"/>
      <c r="D18" s="3574"/>
      <c r="E18" s="2009">
        <v>453849</v>
      </c>
      <c r="F18" s="2010">
        <v>531382</v>
      </c>
      <c r="G18" s="1392"/>
      <c r="H18" s="1207"/>
      <c r="I18" s="3576" t="s">
        <v>4193</v>
      </c>
      <c r="J18" s="3576"/>
      <c r="K18" s="2003">
        <v>6792</v>
      </c>
      <c r="L18" s="2004">
        <v>9711</v>
      </c>
    </row>
    <row r="19" spans="1:15" ht="16.5" customHeight="1">
      <c r="A19" s="1181"/>
      <c r="B19" s="3576" t="s">
        <v>4194</v>
      </c>
      <c r="C19" s="3576"/>
      <c r="D19" s="3577"/>
      <c r="E19" s="2011">
        <v>451302</v>
      </c>
      <c r="F19" s="1998">
        <v>524719</v>
      </c>
      <c r="G19" s="1392"/>
      <c r="H19" s="1207"/>
      <c r="I19" s="3576" t="s">
        <v>4195</v>
      </c>
      <c r="J19" s="3576"/>
      <c r="K19" s="2003">
        <v>9084</v>
      </c>
      <c r="L19" s="2004">
        <v>12255</v>
      </c>
    </row>
    <row r="20" spans="1:15" ht="16.5" customHeight="1">
      <c r="A20" s="2012"/>
      <c r="B20" s="2012"/>
      <c r="C20" s="3576" t="s">
        <v>4196</v>
      </c>
      <c r="D20" s="3938"/>
      <c r="E20" s="2011">
        <v>395356</v>
      </c>
      <c r="F20" s="1998">
        <v>468937</v>
      </c>
      <c r="G20" s="1392"/>
      <c r="H20" s="1207"/>
      <c r="I20" s="3576" t="s">
        <v>4197</v>
      </c>
      <c r="J20" s="3576"/>
      <c r="K20" s="2003">
        <v>14765</v>
      </c>
      <c r="L20" s="2004">
        <v>12718</v>
      </c>
    </row>
    <row r="21" spans="1:15" ht="16.5" customHeight="1">
      <c r="A21" s="2013"/>
      <c r="B21" s="2013"/>
      <c r="C21" s="2013"/>
      <c r="D21" s="1207" t="s">
        <v>4198</v>
      </c>
      <c r="E21" s="2011">
        <v>297503</v>
      </c>
      <c r="F21" s="1998">
        <v>362212</v>
      </c>
      <c r="G21" s="1392"/>
      <c r="H21" s="1207"/>
      <c r="I21" s="3576" t="s">
        <v>4199</v>
      </c>
      <c r="J21" s="3576"/>
      <c r="K21" s="2003">
        <v>37258</v>
      </c>
      <c r="L21" s="2004">
        <v>45549</v>
      </c>
    </row>
    <row r="22" spans="1:15" ht="16.5" customHeight="1">
      <c r="A22" s="2014"/>
      <c r="B22" s="2014"/>
      <c r="C22" s="2014"/>
      <c r="D22" s="1207" t="s">
        <v>4200</v>
      </c>
      <c r="E22" s="2011">
        <v>57312</v>
      </c>
      <c r="F22" s="1998">
        <v>78201</v>
      </c>
      <c r="G22" s="1392"/>
      <c r="H22" s="1207"/>
      <c r="I22" s="3576" t="s">
        <v>4201</v>
      </c>
      <c r="J22" s="3576"/>
      <c r="K22" s="2003">
        <v>30960</v>
      </c>
      <c r="L22" s="2004">
        <v>15370</v>
      </c>
    </row>
    <row r="23" spans="1:15" ht="16.5" customHeight="1">
      <c r="A23" s="2015"/>
      <c r="B23" s="2015"/>
      <c r="C23" s="2015"/>
      <c r="D23" s="1394" t="s">
        <v>4202</v>
      </c>
      <c r="E23" s="2011">
        <v>40541</v>
      </c>
      <c r="F23" s="1998">
        <v>28525</v>
      </c>
      <c r="G23" s="1392"/>
      <c r="H23" s="1207"/>
      <c r="I23" s="3576" t="s">
        <v>4203</v>
      </c>
      <c r="J23" s="3576"/>
      <c r="K23" s="2003">
        <v>22486</v>
      </c>
      <c r="L23" s="2004">
        <v>27698</v>
      </c>
    </row>
    <row r="24" spans="1:15" ht="16.5" customHeight="1">
      <c r="A24" s="2013"/>
      <c r="B24" s="2013"/>
      <c r="C24" s="3576" t="s">
        <v>4204</v>
      </c>
      <c r="D24" s="3939"/>
      <c r="E24" s="2011">
        <v>2700</v>
      </c>
      <c r="F24" s="1998">
        <v>5471</v>
      </c>
      <c r="G24" s="1392"/>
      <c r="H24" s="1207"/>
      <c r="I24" s="3576" t="s">
        <v>4205</v>
      </c>
      <c r="J24" s="3576"/>
      <c r="K24" s="2003">
        <v>71465</v>
      </c>
      <c r="L24" s="2004">
        <v>49490</v>
      </c>
      <c r="O24" s="2016"/>
    </row>
    <row r="25" spans="1:15" ht="16.5" customHeight="1">
      <c r="A25" s="2013"/>
      <c r="B25" s="2013"/>
      <c r="C25" s="3576" t="s">
        <v>4206</v>
      </c>
      <c r="D25" s="3939"/>
      <c r="E25" s="2011">
        <v>53246</v>
      </c>
      <c r="F25" s="1998">
        <v>50311</v>
      </c>
      <c r="G25" s="1950"/>
      <c r="H25" s="1172"/>
      <c r="I25" s="1172"/>
      <c r="J25" s="1207" t="s">
        <v>4207</v>
      </c>
      <c r="K25" s="2003">
        <v>54224</v>
      </c>
      <c r="L25" s="2004">
        <v>23512</v>
      </c>
    </row>
    <row r="26" spans="1:15" ht="16.5" customHeight="1">
      <c r="A26" s="1181"/>
      <c r="B26" s="1181"/>
      <c r="C26" s="1181"/>
      <c r="D26" s="1181"/>
      <c r="E26" s="2011"/>
      <c r="F26" s="1998"/>
      <c r="G26" s="1950"/>
      <c r="H26" s="1172"/>
      <c r="I26" s="1172"/>
      <c r="J26" s="1207" t="s">
        <v>4208</v>
      </c>
      <c r="K26" s="2003">
        <v>6299</v>
      </c>
      <c r="L26" s="2004">
        <v>9716</v>
      </c>
    </row>
    <row r="27" spans="1:15" ht="16.5" customHeight="1">
      <c r="A27" s="3576" t="s">
        <v>4209</v>
      </c>
      <c r="B27" s="3576"/>
      <c r="C27" s="3576"/>
      <c r="D27" s="3577"/>
      <c r="E27" s="2011">
        <v>383999</v>
      </c>
      <c r="F27" s="2017">
        <v>438768</v>
      </c>
      <c r="G27" s="1950"/>
      <c r="H27" s="1172"/>
      <c r="I27" s="1172"/>
      <c r="J27" s="1207" t="s">
        <v>4210</v>
      </c>
      <c r="K27" s="2003">
        <v>3841</v>
      </c>
      <c r="L27" s="2004">
        <v>10002</v>
      </c>
    </row>
    <row r="28" spans="1:15" ht="16.5" customHeight="1">
      <c r="A28" s="1207"/>
      <c r="B28" s="1207"/>
      <c r="C28" s="1207"/>
      <c r="D28" s="1207"/>
      <c r="E28" s="2011"/>
      <c r="F28" s="2017"/>
      <c r="G28" s="1950"/>
      <c r="H28" s="1172"/>
      <c r="I28" s="1172"/>
      <c r="J28" s="1207" t="s">
        <v>4211</v>
      </c>
      <c r="K28" s="2003">
        <v>7100</v>
      </c>
      <c r="L28" s="2018">
        <v>6260</v>
      </c>
    </row>
    <row r="29" spans="1:15" ht="16.5" customHeight="1" thickBot="1">
      <c r="A29" s="2019"/>
      <c r="B29" s="2019"/>
      <c r="C29" s="2019"/>
      <c r="D29" s="2019"/>
      <c r="E29" s="2020"/>
      <c r="F29" s="2021"/>
      <c r="G29" s="2022"/>
      <c r="H29" s="3940" t="s">
        <v>4212</v>
      </c>
      <c r="I29" s="3940"/>
      <c r="J29" s="3941"/>
      <c r="K29" s="2023">
        <v>69850</v>
      </c>
      <c r="L29" s="2024">
        <v>92614</v>
      </c>
      <c r="M29" s="2025"/>
    </row>
    <row r="30" spans="1:15" s="2028" customFormat="1" ht="13.25" customHeight="1">
      <c r="A30" s="1175" t="s">
        <v>4213</v>
      </c>
      <c r="B30" s="1175"/>
      <c r="C30" s="1175"/>
      <c r="D30" s="1175"/>
      <c r="E30" s="1175"/>
      <c r="F30" s="1175"/>
      <c r="G30" s="2026"/>
      <c r="H30" s="2026"/>
      <c r="I30" s="2026"/>
      <c r="J30" s="2026"/>
      <c r="K30" s="2027"/>
      <c r="L30" s="2027"/>
    </row>
    <row r="31" spans="1:15" s="2028" customFormat="1" ht="13.25" customHeight="1">
      <c r="A31" s="1175" t="s">
        <v>4214</v>
      </c>
      <c r="B31" s="1175"/>
      <c r="C31" s="1175"/>
      <c r="D31" s="1175"/>
      <c r="E31" s="1175"/>
      <c r="F31" s="1175"/>
      <c r="G31" s="1175"/>
      <c r="H31" s="1175"/>
      <c r="I31" s="1175"/>
      <c r="J31" s="1175"/>
      <c r="K31" s="1175"/>
      <c r="L31" s="1175"/>
    </row>
    <row r="32" spans="1:15" ht="16.5" customHeight="1">
      <c r="A32" s="1369"/>
      <c r="B32" s="1369"/>
      <c r="C32" s="1369"/>
      <c r="D32" s="1369"/>
      <c r="E32" s="1369"/>
      <c r="F32" s="1369"/>
      <c r="G32" s="1369"/>
      <c r="H32" s="1369"/>
      <c r="I32" s="1369"/>
      <c r="J32" s="1369"/>
      <c r="K32" s="1369"/>
      <c r="L32" s="1369"/>
    </row>
    <row r="33" spans="1:14" ht="16.5" customHeight="1"/>
    <row r="34" spans="1:14" ht="12.75" customHeight="1"/>
    <row r="35" spans="1:14" ht="19">
      <c r="A35" s="1171" t="s">
        <v>4215</v>
      </c>
      <c r="B35" s="1171"/>
      <c r="C35" s="1171"/>
      <c r="D35" s="1171"/>
      <c r="E35" s="1171"/>
      <c r="F35" s="1171"/>
      <c r="G35" s="1171"/>
      <c r="H35" s="1171"/>
      <c r="I35" s="1171"/>
      <c r="J35" s="1171"/>
      <c r="K35" s="1171"/>
      <c r="L35" s="1171"/>
    </row>
    <row r="36" spans="1:14" ht="12.75" customHeight="1" thickBot="1">
      <c r="A36" s="1369" t="s">
        <v>4216</v>
      </c>
      <c r="B36" s="1369"/>
      <c r="C36" s="1369"/>
      <c r="D36" s="1369"/>
      <c r="F36" s="2029"/>
      <c r="G36" s="2029"/>
      <c r="H36" s="2029"/>
      <c r="I36" s="2029"/>
      <c r="J36" s="2029"/>
      <c r="L36" s="1232" t="s">
        <v>4217</v>
      </c>
    </row>
    <row r="37" spans="1:14">
      <c r="A37" s="3942" t="s">
        <v>4218</v>
      </c>
      <c r="B37" s="3942"/>
      <c r="C37" s="3942"/>
      <c r="D37" s="3943"/>
      <c r="E37" s="1193" t="s">
        <v>12</v>
      </c>
      <c r="F37" s="1239" t="s">
        <v>14</v>
      </c>
      <c r="G37" s="3530" t="s">
        <v>4218</v>
      </c>
      <c r="H37" s="3541"/>
      <c r="I37" s="3541"/>
      <c r="J37" s="3541"/>
      <c r="K37" s="1193" t="s">
        <v>12</v>
      </c>
      <c r="L37" s="2030" t="s">
        <v>14</v>
      </c>
    </row>
    <row r="38" spans="1:14" ht="10.5" customHeight="1">
      <c r="A38" s="3932" t="s">
        <v>4184</v>
      </c>
      <c r="B38" s="3932"/>
      <c r="C38" s="3932"/>
      <c r="D38" s="3944"/>
      <c r="E38" s="2032">
        <v>90</v>
      </c>
      <c r="F38" s="2033">
        <v>34340</v>
      </c>
      <c r="G38" s="3933" t="s">
        <v>4219</v>
      </c>
      <c r="H38" s="3934"/>
      <c r="I38" s="3934"/>
      <c r="J38" s="3935"/>
      <c r="K38" s="2034">
        <v>8493</v>
      </c>
      <c r="L38" s="2034">
        <v>11082</v>
      </c>
    </row>
    <row r="39" spans="1:14" ht="19">
      <c r="A39" s="1207"/>
      <c r="B39" s="1207"/>
      <c r="C39" s="1207"/>
      <c r="D39" s="1207"/>
      <c r="E39" s="1950"/>
      <c r="F39" s="1172"/>
      <c r="G39" s="2035"/>
      <c r="H39" s="3576" t="s">
        <v>4220</v>
      </c>
      <c r="I39" s="3576"/>
      <c r="J39" s="3577"/>
      <c r="K39" s="2036">
        <v>5699</v>
      </c>
      <c r="L39" s="2036">
        <v>6946</v>
      </c>
      <c r="M39" s="2037"/>
      <c r="N39" s="2037"/>
    </row>
    <row r="40" spans="1:14" ht="14.25" customHeight="1">
      <c r="A40" s="3576" t="s">
        <v>1817</v>
      </c>
      <c r="B40" s="3576"/>
      <c r="C40" s="3576"/>
      <c r="D40" s="3576"/>
      <c r="E40" s="1950">
        <v>3.41</v>
      </c>
      <c r="F40" s="2038">
        <v>3.17</v>
      </c>
      <c r="G40" s="2035"/>
      <c r="H40" s="3576"/>
      <c r="I40" s="3576"/>
      <c r="J40" s="3577"/>
      <c r="K40" s="2036"/>
      <c r="L40" s="2036"/>
    </row>
    <row r="41" spans="1:14">
      <c r="A41" s="3576" t="s">
        <v>4187</v>
      </c>
      <c r="B41" s="3576"/>
      <c r="C41" s="3576"/>
      <c r="D41" s="3576"/>
      <c r="E41" s="1950">
        <v>2.02</v>
      </c>
      <c r="F41" s="1172">
        <v>1.84</v>
      </c>
      <c r="G41" s="2035"/>
      <c r="H41" s="3576" t="s">
        <v>4221</v>
      </c>
      <c r="I41" s="3576"/>
      <c r="J41" s="3577"/>
      <c r="K41" s="2036">
        <v>1871</v>
      </c>
      <c r="L41" s="1402">
        <v>2546</v>
      </c>
    </row>
    <row r="42" spans="1:14" ht="18.75" customHeight="1">
      <c r="A42" s="3576" t="s">
        <v>4189</v>
      </c>
      <c r="B42" s="3576"/>
      <c r="C42" s="3576"/>
      <c r="D42" s="3576"/>
      <c r="E42" s="1950">
        <v>50.9</v>
      </c>
      <c r="F42" s="1172">
        <v>49.2</v>
      </c>
      <c r="G42" s="2035"/>
      <c r="H42" s="3576" t="s">
        <v>4104</v>
      </c>
      <c r="I42" s="3576"/>
      <c r="J42" s="3577"/>
      <c r="K42" s="2036">
        <v>810</v>
      </c>
      <c r="L42" s="1402">
        <v>1297</v>
      </c>
    </row>
    <row r="43" spans="1:14" ht="18.75" customHeight="1">
      <c r="A43" s="1207"/>
      <c r="B43" s="1207"/>
      <c r="C43" s="1207"/>
      <c r="D43" s="1207"/>
      <c r="E43" s="2039"/>
      <c r="F43" s="2036"/>
      <c r="G43" s="2035"/>
      <c r="H43" s="3576" t="s">
        <v>1381</v>
      </c>
      <c r="I43" s="3576"/>
      <c r="J43" s="3577"/>
      <c r="K43" s="2036">
        <v>113</v>
      </c>
      <c r="L43" s="1402">
        <v>293</v>
      </c>
    </row>
    <row r="44" spans="1:14" ht="18.75" customHeight="1">
      <c r="A44" s="3576" t="s">
        <v>4222</v>
      </c>
      <c r="B44" s="3576"/>
      <c r="C44" s="3576"/>
      <c r="D44" s="3577"/>
      <c r="E44" s="2039">
        <v>6788</v>
      </c>
      <c r="F44" s="2036">
        <v>7380</v>
      </c>
      <c r="G44" s="1392"/>
      <c r="H44" s="1207"/>
      <c r="I44" s="1207"/>
      <c r="J44" s="1257"/>
      <c r="K44" s="2036"/>
      <c r="L44" s="1402"/>
    </row>
    <row r="45" spans="1:14" ht="18.75" customHeight="1">
      <c r="A45" s="1207"/>
      <c r="B45" s="1207"/>
      <c r="C45" s="1207"/>
      <c r="D45" s="1207"/>
      <c r="E45" s="2040"/>
      <c r="F45" s="2041"/>
      <c r="G45" s="2040"/>
      <c r="H45" s="2041"/>
      <c r="I45" s="2041"/>
      <c r="J45" s="2042"/>
      <c r="K45" s="2041"/>
      <c r="L45" s="2041"/>
    </row>
    <row r="46" spans="1:14" ht="18.75" customHeight="1">
      <c r="A46" s="1207"/>
      <c r="B46" s="1207"/>
      <c r="C46" s="1207"/>
      <c r="D46" s="1207"/>
      <c r="E46" s="2039"/>
      <c r="F46" s="1402"/>
      <c r="G46" s="3575" t="s">
        <v>4223</v>
      </c>
      <c r="H46" s="3573"/>
      <c r="I46" s="3573"/>
      <c r="J46" s="3574"/>
      <c r="K46" s="2043">
        <v>6167</v>
      </c>
      <c r="L46" s="2034">
        <v>7895</v>
      </c>
    </row>
    <row r="47" spans="1:14" ht="18.75" customHeight="1" thickBot="1">
      <c r="A47" s="1219"/>
      <c r="B47" s="1219"/>
      <c r="C47" s="1219"/>
      <c r="D47" s="1215"/>
      <c r="E47" s="2044"/>
      <c r="F47" s="2045"/>
      <c r="G47" s="2046"/>
      <c r="H47" s="3945" t="s">
        <v>4224</v>
      </c>
      <c r="I47" s="3945"/>
      <c r="J47" s="3946"/>
      <c r="K47" s="2047">
        <v>5556</v>
      </c>
      <c r="L47" s="2047">
        <v>7149</v>
      </c>
    </row>
    <row r="48" spans="1:14" ht="13.25" customHeight="1">
      <c r="A48" s="1172" t="s">
        <v>4213</v>
      </c>
      <c r="B48" s="1172"/>
      <c r="C48" s="1172"/>
      <c r="D48" s="1172"/>
    </row>
    <row r="49" spans="1:4" ht="13.25" customHeight="1">
      <c r="A49" s="1172" t="s">
        <v>4225</v>
      </c>
      <c r="B49" s="1172"/>
      <c r="C49" s="1172"/>
      <c r="D49" s="1172"/>
    </row>
    <row r="50" spans="1:4" ht="13.25" customHeight="1">
      <c r="A50" s="1172" t="s">
        <v>4214</v>
      </c>
      <c r="B50" s="1172"/>
      <c r="C50" s="1172"/>
      <c r="D50" s="1172"/>
    </row>
    <row r="51" spans="1:4" ht="13.5" customHeight="1"/>
    <row r="52" spans="1:4" ht="13.5" customHeight="1"/>
  </sheetData>
  <mergeCells count="52">
    <mergeCell ref="G46:J46"/>
    <mergeCell ref="H47:J47"/>
    <mergeCell ref="A41:D41"/>
    <mergeCell ref="H41:J41"/>
    <mergeCell ref="A42:D42"/>
    <mergeCell ref="H42:J42"/>
    <mergeCell ref="H43:J43"/>
    <mergeCell ref="A44:D44"/>
    <mergeCell ref="A40:D40"/>
    <mergeCell ref="H40:J40"/>
    <mergeCell ref="I23:J23"/>
    <mergeCell ref="C24:D24"/>
    <mergeCell ref="I24:J24"/>
    <mergeCell ref="C25:D25"/>
    <mergeCell ref="A27:D27"/>
    <mergeCell ref="H29:J29"/>
    <mergeCell ref="A37:D37"/>
    <mergeCell ref="G37:J37"/>
    <mergeCell ref="A38:D38"/>
    <mergeCell ref="G38:J38"/>
    <mergeCell ref="H39:J39"/>
    <mergeCell ref="I22:J22"/>
    <mergeCell ref="A16:D16"/>
    <mergeCell ref="I16:J16"/>
    <mergeCell ref="A17:D17"/>
    <mergeCell ref="I17:J17"/>
    <mergeCell ref="A18:D18"/>
    <mergeCell ref="I18:J18"/>
    <mergeCell ref="B19:D19"/>
    <mergeCell ref="I19:J19"/>
    <mergeCell ref="C20:D20"/>
    <mergeCell ref="I20:J20"/>
    <mergeCell ref="I21:J21"/>
    <mergeCell ref="A13:D13"/>
    <mergeCell ref="G13:J13"/>
    <mergeCell ref="A14:D14"/>
    <mergeCell ref="H14:J14"/>
    <mergeCell ref="A15:D15"/>
    <mergeCell ref="I15:J15"/>
    <mergeCell ref="G10:L10"/>
    <mergeCell ref="A11:D12"/>
    <mergeCell ref="E11:E12"/>
    <mergeCell ref="F11:F12"/>
    <mergeCell ref="G11:J12"/>
    <mergeCell ref="K11:K12"/>
    <mergeCell ref="L11:L12"/>
    <mergeCell ref="A7:L7"/>
    <mergeCell ref="A1:L1"/>
    <mergeCell ref="A3:L3"/>
    <mergeCell ref="A4:L4"/>
    <mergeCell ref="A5:L5"/>
    <mergeCell ref="A6:L6"/>
  </mergeCells>
  <phoneticPr fontId="3"/>
  <pageMargins left="0.6692913385826772" right="0.59055118110236227" top="0.59055118110236227" bottom="0.59055118110236227" header="0.51181102362204722" footer="0.51181102362204722"/>
  <pageSetup paperSize="9" scale="98"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C4DF7-9776-441A-AD2C-58FA95A5D336}">
  <dimension ref="A1"/>
  <sheetViews>
    <sheetView view="pageBreakPreview" zoomScaleNormal="100" zoomScaleSheetLayoutView="100" workbookViewId="0">
      <selection activeCell="O18" sqref="O18"/>
    </sheetView>
  </sheetViews>
  <sheetFormatPr defaultRowHeight="13"/>
  <sheetData>
    <row r="1" spans="1:1">
      <c r="A1" t="s">
        <v>745</v>
      </c>
    </row>
  </sheetData>
  <phoneticPr fontId="3"/>
  <printOptions horizontalCentered="1" verticalCentered="1"/>
  <pageMargins left="0.78740157480314965" right="0.78740157480314965" top="0.59055118110236227" bottom="0.59055118110236227" header="0.31496062992125984" footer="0.31496062992125984"/>
  <pageSetup paperSize="9" orientation="portrait" r:id="rId1"/>
  <headerFooter scaleWithDoc="0"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465BE-2FBD-4F65-9B3B-4DA924F78396}">
  <dimension ref="A1:M41"/>
  <sheetViews>
    <sheetView view="pageBreakPreview" zoomScaleNormal="100" zoomScaleSheetLayoutView="100" workbookViewId="0">
      <selection activeCell="O18" sqref="O18"/>
    </sheetView>
  </sheetViews>
  <sheetFormatPr defaultColWidth="8.90625" defaultRowHeight="13"/>
  <cols>
    <col min="1" max="1" width="19.6328125" style="21" customWidth="1"/>
    <col min="2" max="2" width="3.6328125" style="21" customWidth="1"/>
    <col min="3" max="3" width="8.08984375" style="21" customWidth="1"/>
    <col min="4" max="4" width="7.1796875" style="21" customWidth="1"/>
    <col min="5" max="8" width="6.90625" style="21" customWidth="1"/>
    <col min="9" max="9" width="6.1796875" style="21" customWidth="1"/>
    <col min="10" max="10" width="7.08984375" style="21" customWidth="1"/>
    <col min="11" max="11" width="6.90625" style="21" customWidth="1"/>
    <col min="12" max="12" width="7" style="21" customWidth="1"/>
    <col min="13" max="13" width="7.08984375" style="21" customWidth="1"/>
    <col min="14" max="16384" width="8.90625" style="21"/>
  </cols>
  <sheetData>
    <row r="1" spans="1:11" ht="19">
      <c r="A1" s="29" t="s">
        <v>4226</v>
      </c>
      <c r="B1" s="29"/>
      <c r="C1" s="29"/>
      <c r="D1" s="30"/>
      <c r="E1" s="30"/>
      <c r="F1" s="30"/>
      <c r="G1" s="30"/>
      <c r="H1" s="30"/>
    </row>
    <row r="2" spans="1:11" ht="12.65" customHeight="1">
      <c r="A2" s="29"/>
      <c r="B2" s="29"/>
      <c r="C2" s="29"/>
      <c r="D2" s="30"/>
      <c r="E2" s="30"/>
      <c r="F2" s="30"/>
      <c r="G2" s="30"/>
      <c r="H2" s="30"/>
    </row>
    <row r="3" spans="1:11" ht="13.5" thickBot="1">
      <c r="A3" s="5" t="s">
        <v>4227</v>
      </c>
      <c r="B3" s="39"/>
      <c r="C3" s="39"/>
      <c r="D3" s="39"/>
      <c r="E3" s="39"/>
      <c r="F3" s="39"/>
      <c r="G3" s="40"/>
      <c r="H3" s="40"/>
      <c r="I3" s="40"/>
      <c r="J3" s="40"/>
      <c r="K3" s="18" t="s">
        <v>4228</v>
      </c>
    </row>
    <row r="4" spans="1:11" ht="38.15" customHeight="1">
      <c r="A4" s="2048" t="s">
        <v>380</v>
      </c>
      <c r="B4" s="3947" t="s">
        <v>16</v>
      </c>
      <c r="C4" s="3948"/>
      <c r="D4" s="3947" t="s">
        <v>4229</v>
      </c>
      <c r="E4" s="3948"/>
      <c r="F4" s="3947" t="s">
        <v>4230</v>
      </c>
      <c r="G4" s="3948"/>
      <c r="H4" s="3949" t="s">
        <v>4231</v>
      </c>
      <c r="I4" s="3950"/>
      <c r="J4" s="3947" t="s">
        <v>4232</v>
      </c>
      <c r="K4" s="3951"/>
    </row>
    <row r="5" spans="1:11" ht="18.75" customHeight="1">
      <c r="A5" s="2050" t="s">
        <v>4233</v>
      </c>
      <c r="B5" s="146">
        <v>2977</v>
      </c>
      <c r="C5" s="147"/>
      <c r="D5" s="148">
        <v>78</v>
      </c>
      <c r="E5" s="147"/>
      <c r="F5" s="148">
        <v>96</v>
      </c>
      <c r="G5" s="147"/>
      <c r="H5" s="148">
        <v>204</v>
      </c>
      <c r="I5" s="147"/>
      <c r="J5" s="148">
        <v>2599</v>
      </c>
      <c r="K5" s="147"/>
    </row>
    <row r="6" spans="1:11" ht="18.75" customHeight="1">
      <c r="A6" s="2050" t="s">
        <v>4234</v>
      </c>
      <c r="B6" s="146">
        <v>2945</v>
      </c>
      <c r="C6" s="147"/>
      <c r="D6" s="148">
        <v>77</v>
      </c>
      <c r="E6" s="147"/>
      <c r="F6" s="148">
        <v>75</v>
      </c>
      <c r="G6" s="147"/>
      <c r="H6" s="148">
        <v>194</v>
      </c>
      <c r="I6" s="147"/>
      <c r="J6" s="148">
        <v>2599</v>
      </c>
      <c r="K6" s="147"/>
    </row>
    <row r="7" spans="1:11" ht="18.75" customHeight="1">
      <c r="A7" s="2050" t="s">
        <v>4235</v>
      </c>
      <c r="B7" s="146">
        <v>2939</v>
      </c>
      <c r="C7" s="147"/>
      <c r="D7" s="148">
        <v>77</v>
      </c>
      <c r="E7" s="147"/>
      <c r="F7" s="148">
        <v>75</v>
      </c>
      <c r="G7" s="147"/>
      <c r="H7" s="148">
        <v>188</v>
      </c>
      <c r="I7" s="147"/>
      <c r="J7" s="148">
        <v>2599</v>
      </c>
      <c r="K7" s="147"/>
    </row>
    <row r="8" spans="1:11" ht="18.75" customHeight="1">
      <c r="A8" s="2050" t="s">
        <v>4236</v>
      </c>
      <c r="B8" s="146">
        <v>2924</v>
      </c>
      <c r="C8" s="147"/>
      <c r="D8" s="148">
        <v>77</v>
      </c>
      <c r="E8" s="147"/>
      <c r="F8" s="148">
        <v>75</v>
      </c>
      <c r="G8" s="147"/>
      <c r="H8" s="148">
        <v>188</v>
      </c>
      <c r="I8" s="147"/>
      <c r="J8" s="148">
        <v>2584</v>
      </c>
      <c r="K8" s="147"/>
    </row>
    <row r="9" spans="1:11" ht="18.75" customHeight="1" thickBot="1">
      <c r="A9" s="2051" t="s">
        <v>4237</v>
      </c>
      <c r="B9" s="3158">
        <v>2920</v>
      </c>
      <c r="C9" s="3150"/>
      <c r="D9" s="3150">
        <v>76</v>
      </c>
      <c r="E9" s="3150"/>
      <c r="F9" s="3150">
        <v>72</v>
      </c>
      <c r="G9" s="3150"/>
      <c r="H9" s="3150">
        <v>188</v>
      </c>
      <c r="I9" s="3150"/>
      <c r="J9" s="3150">
        <v>2584</v>
      </c>
      <c r="K9" s="3150"/>
    </row>
    <row r="10" spans="1:11" ht="13.5" customHeight="1">
      <c r="A10" s="2050"/>
      <c r="B10" s="5"/>
      <c r="C10" s="2052"/>
      <c r="D10" s="2050"/>
      <c r="E10" s="2050"/>
      <c r="F10" s="2053"/>
      <c r="G10" s="2050"/>
    </row>
    <row r="11" spans="1:11" ht="13.5" customHeight="1">
      <c r="A11" s="2050"/>
      <c r="B11" s="5"/>
      <c r="C11" s="2052"/>
      <c r="D11" s="2050"/>
      <c r="E11" s="2050"/>
      <c r="F11" s="2053"/>
      <c r="G11" s="2050"/>
    </row>
    <row r="12" spans="1:11" ht="13.5" customHeight="1">
      <c r="A12" s="2050"/>
      <c r="B12" s="5"/>
      <c r="C12" s="221"/>
      <c r="D12" s="221"/>
      <c r="E12" s="221"/>
      <c r="F12" s="221"/>
      <c r="G12" s="221"/>
    </row>
    <row r="13" spans="1:11" ht="13.5" customHeight="1">
      <c r="A13" s="2050"/>
      <c r="B13" s="29"/>
      <c r="C13" s="221"/>
      <c r="D13" s="221"/>
      <c r="E13" s="221"/>
      <c r="F13" s="221"/>
      <c r="G13" s="221"/>
    </row>
    <row r="14" spans="1:11" ht="21" customHeight="1">
      <c r="A14" s="29" t="s">
        <v>4238</v>
      </c>
      <c r="B14" s="2050"/>
      <c r="C14" s="29"/>
    </row>
    <row r="15" spans="1:11" ht="13.25" customHeight="1">
      <c r="A15" s="29"/>
      <c r="B15" s="2050"/>
      <c r="C15" s="29"/>
    </row>
    <row r="16" spans="1:11" ht="13.5" customHeight="1" thickBot="1">
      <c r="A16" s="2050" t="s">
        <v>4227</v>
      </c>
      <c r="B16" s="2050"/>
      <c r="C16" s="40"/>
      <c r="D16" s="40"/>
      <c r="E16" s="40"/>
      <c r="F16" s="40"/>
      <c r="G16" s="40"/>
      <c r="H16" s="40"/>
      <c r="I16" s="40"/>
      <c r="J16" s="40"/>
      <c r="K16" s="2054" t="s">
        <v>4239</v>
      </c>
    </row>
    <row r="17" spans="1:13" s="2055" customFormat="1" ht="27.75" customHeight="1">
      <c r="A17" s="2048" t="s">
        <v>4240</v>
      </c>
      <c r="B17" s="3947" t="s">
        <v>16</v>
      </c>
      <c r="C17" s="3951"/>
      <c r="D17" s="3948"/>
      <c r="E17" s="3947" t="s">
        <v>4229</v>
      </c>
      <c r="F17" s="3948"/>
      <c r="G17" s="3947" t="s">
        <v>4241</v>
      </c>
      <c r="H17" s="3948"/>
      <c r="I17" s="3947" t="s">
        <v>4242</v>
      </c>
      <c r="J17" s="3951"/>
      <c r="K17" s="3951"/>
    </row>
    <row r="18" spans="1:13" s="2055" customFormat="1" ht="18.75" customHeight="1">
      <c r="A18" s="2050" t="s">
        <v>4243</v>
      </c>
      <c r="B18" s="146">
        <v>2069</v>
      </c>
      <c r="C18" s="147"/>
      <c r="D18" s="147"/>
      <c r="E18" s="159" t="s">
        <v>717</v>
      </c>
      <c r="F18" s="1812"/>
      <c r="G18" s="159" t="s">
        <v>717</v>
      </c>
      <c r="H18" s="1812"/>
      <c r="I18" s="159">
        <v>2069</v>
      </c>
      <c r="J18" s="147"/>
      <c r="K18" s="147"/>
    </row>
    <row r="19" spans="1:13" s="2055" customFormat="1" ht="18.75" customHeight="1">
      <c r="A19" s="2050" t="s">
        <v>4234</v>
      </c>
      <c r="B19" s="146">
        <v>2022</v>
      </c>
      <c r="C19" s="147"/>
      <c r="D19" s="147"/>
      <c r="E19" s="159" t="s">
        <v>345</v>
      </c>
      <c r="F19" s="1812"/>
      <c r="G19" s="159" t="s">
        <v>345</v>
      </c>
      <c r="H19" s="1812"/>
      <c r="I19" s="159">
        <v>2022</v>
      </c>
      <c r="J19" s="147"/>
      <c r="K19" s="147"/>
    </row>
    <row r="20" spans="1:13" s="2055" customFormat="1" ht="18.75" customHeight="1">
      <c r="A20" s="2050" t="s">
        <v>4235</v>
      </c>
      <c r="B20" s="146">
        <v>1982</v>
      </c>
      <c r="C20" s="147"/>
      <c r="D20" s="147"/>
      <c r="E20" s="159" t="s">
        <v>717</v>
      </c>
      <c r="F20" s="1812"/>
      <c r="G20" s="159" t="s">
        <v>717</v>
      </c>
      <c r="H20" s="1812"/>
      <c r="I20" s="159">
        <v>1982</v>
      </c>
      <c r="J20" s="147"/>
      <c r="K20" s="147"/>
    </row>
    <row r="21" spans="1:13" s="2055" customFormat="1" ht="18.75" customHeight="1">
      <c r="A21" s="2050" t="s">
        <v>4236</v>
      </c>
      <c r="B21" s="146">
        <v>1934</v>
      </c>
      <c r="C21" s="147"/>
      <c r="D21" s="147"/>
      <c r="E21" s="159" t="s">
        <v>345</v>
      </c>
      <c r="F21" s="1812"/>
      <c r="G21" s="159" t="s">
        <v>345</v>
      </c>
      <c r="H21" s="1812"/>
      <c r="I21" s="159">
        <v>1934</v>
      </c>
      <c r="J21" s="147"/>
      <c r="K21" s="147"/>
    </row>
    <row r="22" spans="1:13" s="2055" customFormat="1" ht="18.75" customHeight="1" thickBot="1">
      <c r="A22" s="2051" t="s">
        <v>4237</v>
      </c>
      <c r="B22" s="3158">
        <v>1921</v>
      </c>
      <c r="C22" s="3150"/>
      <c r="D22" s="3150"/>
      <c r="E22" s="3349" t="s">
        <v>345</v>
      </c>
      <c r="F22" s="3349"/>
      <c r="G22" s="3349" t="s">
        <v>345</v>
      </c>
      <c r="H22" s="3349"/>
      <c r="I22" s="3349">
        <v>1921</v>
      </c>
      <c r="J22" s="3349"/>
      <c r="K22" s="3349"/>
    </row>
    <row r="23" spans="1:13" ht="13.5" customHeight="1">
      <c r="A23" s="2056"/>
      <c r="C23" s="627"/>
      <c r="D23" s="2057"/>
      <c r="E23" s="627"/>
      <c r="F23" s="627"/>
      <c r="G23" s="627"/>
    </row>
    <row r="24" spans="1:13" ht="13.5" customHeight="1"/>
    <row r="25" spans="1:13" ht="13.5" customHeight="1">
      <c r="B25" s="29"/>
    </row>
    <row r="26" spans="1:13" ht="19">
      <c r="A26" s="29" t="s">
        <v>4244</v>
      </c>
      <c r="B26" s="5"/>
      <c r="C26" s="5"/>
      <c r="D26" s="5"/>
      <c r="E26" s="5"/>
      <c r="F26" s="5"/>
      <c r="G26" s="5"/>
    </row>
    <row r="27" spans="1:13" ht="19">
      <c r="A27" s="29" t="s">
        <v>4245</v>
      </c>
      <c r="B27" s="29"/>
      <c r="C27" s="30"/>
      <c r="D27" s="30"/>
      <c r="E27" s="30"/>
      <c r="F27" s="30"/>
      <c r="G27" s="30"/>
    </row>
    <row r="28" spans="1:13" ht="12.65" customHeight="1">
      <c r="A28" s="29"/>
      <c r="B28" s="29"/>
      <c r="C28" s="30"/>
      <c r="D28" s="30"/>
      <c r="E28" s="30"/>
      <c r="F28" s="30"/>
      <c r="G28" s="30"/>
    </row>
    <row r="29" spans="1:13" ht="13.5" thickBot="1">
      <c r="A29" s="39" t="s">
        <v>4246</v>
      </c>
      <c r="B29" s="39"/>
      <c r="C29" s="39"/>
      <c r="D29" s="39"/>
      <c r="E29" s="40"/>
      <c r="F29" s="39"/>
      <c r="G29" s="39"/>
      <c r="H29" s="40"/>
      <c r="J29" s="40"/>
      <c r="K29" s="40"/>
      <c r="L29" s="40"/>
      <c r="M29" s="18" t="s">
        <v>1552</v>
      </c>
    </row>
    <row r="30" spans="1:13" ht="19.5" customHeight="1">
      <c r="A30" s="3630" t="s">
        <v>4247</v>
      </c>
      <c r="B30" s="3207"/>
      <c r="C30" s="3775" t="s">
        <v>1929</v>
      </c>
      <c r="D30" s="3131" t="s">
        <v>4248</v>
      </c>
      <c r="E30" s="3132" t="s">
        <v>4249</v>
      </c>
      <c r="F30" s="3151" t="s">
        <v>4250</v>
      </c>
      <c r="G30" s="3114"/>
      <c r="H30" s="3114"/>
      <c r="I30" s="3114"/>
      <c r="J30" s="3114"/>
      <c r="K30" s="3114"/>
      <c r="L30" s="3114"/>
      <c r="M30" s="3114"/>
    </row>
    <row r="31" spans="1:13" ht="31.75" customHeight="1">
      <c r="A31" s="3631"/>
      <c r="B31" s="3210"/>
      <c r="C31" s="3213"/>
      <c r="D31" s="3456"/>
      <c r="E31" s="3216"/>
      <c r="F31" s="3153" t="s">
        <v>1929</v>
      </c>
      <c r="G31" s="3154"/>
      <c r="H31" s="3220" t="s">
        <v>4251</v>
      </c>
      <c r="I31" s="3221"/>
      <c r="J31" s="3817" t="s">
        <v>4252</v>
      </c>
      <c r="K31" s="3817"/>
      <c r="L31" s="3810" t="s">
        <v>4253</v>
      </c>
      <c r="M31" s="3153"/>
    </row>
    <row r="32" spans="1:13" ht="21" customHeight="1">
      <c r="A32" s="263" t="s">
        <v>4254</v>
      </c>
      <c r="B32" s="5"/>
      <c r="C32" s="2058">
        <v>188939</v>
      </c>
      <c r="D32" s="2059">
        <v>446389</v>
      </c>
      <c r="E32" s="2060">
        <v>2.3626100000000001</v>
      </c>
      <c r="F32" s="3952">
        <v>82752</v>
      </c>
      <c r="G32" s="3952"/>
      <c r="H32" s="3952">
        <v>194069</v>
      </c>
      <c r="I32" s="3952"/>
      <c r="J32" s="3952">
        <v>123911</v>
      </c>
      <c r="K32" s="3952"/>
      <c r="L32" s="3953">
        <v>2.3451900000000001</v>
      </c>
      <c r="M32" s="3953"/>
    </row>
    <row r="33" spans="1:13" ht="21" customHeight="1">
      <c r="A33" s="5" t="s">
        <v>4255</v>
      </c>
      <c r="B33" s="5"/>
      <c r="C33" s="1618">
        <v>186146</v>
      </c>
      <c r="D33" s="2061">
        <v>441617</v>
      </c>
      <c r="E33" s="25">
        <v>2.37242</v>
      </c>
      <c r="F33" s="3769">
        <v>82271</v>
      </c>
      <c r="G33" s="3769"/>
      <c r="H33" s="3769">
        <v>193227</v>
      </c>
      <c r="I33" s="3769"/>
      <c r="J33" s="3769">
        <v>123319</v>
      </c>
      <c r="K33" s="3769"/>
      <c r="L33" s="3105">
        <v>2.3486600000000002</v>
      </c>
      <c r="M33" s="3105"/>
    </row>
    <row r="34" spans="1:13" ht="21" customHeight="1">
      <c r="A34" s="5" t="s">
        <v>4256</v>
      </c>
      <c r="B34" s="5"/>
      <c r="C34" s="1618">
        <v>119445</v>
      </c>
      <c r="D34" s="2061">
        <v>322618</v>
      </c>
      <c r="E34" s="25">
        <v>2.7009799999999999</v>
      </c>
      <c r="F34" s="3769">
        <v>70184</v>
      </c>
      <c r="G34" s="3769"/>
      <c r="H34" s="3769">
        <v>172821</v>
      </c>
      <c r="I34" s="3769"/>
      <c r="J34" s="3769">
        <v>108339</v>
      </c>
      <c r="K34" s="3769"/>
      <c r="L34" s="3105">
        <v>2.4624000000000001</v>
      </c>
      <c r="M34" s="3105"/>
    </row>
    <row r="35" spans="1:13" ht="21" customHeight="1">
      <c r="A35" s="5" t="s">
        <v>4257</v>
      </c>
      <c r="B35" s="5"/>
      <c r="C35" s="1618">
        <v>3673</v>
      </c>
      <c r="D35" s="2061">
        <v>7200</v>
      </c>
      <c r="E35" s="25">
        <v>1.96025</v>
      </c>
      <c r="F35" s="3769">
        <v>1991</v>
      </c>
      <c r="G35" s="3769"/>
      <c r="H35" s="3769">
        <v>3164</v>
      </c>
      <c r="I35" s="3769"/>
      <c r="J35" s="3769">
        <v>2504</v>
      </c>
      <c r="K35" s="3769"/>
      <c r="L35" s="3105">
        <v>1.5891500000000001</v>
      </c>
      <c r="M35" s="3105"/>
    </row>
    <row r="36" spans="1:13" ht="21" customHeight="1">
      <c r="A36" s="5" t="s">
        <v>4258</v>
      </c>
      <c r="B36" s="5"/>
      <c r="C36" s="1618">
        <v>56820</v>
      </c>
      <c r="D36" s="2061">
        <v>100774</v>
      </c>
      <c r="E36" s="25">
        <v>1.7735700000000001</v>
      </c>
      <c r="F36" s="3769">
        <v>9854</v>
      </c>
      <c r="G36" s="3769"/>
      <c r="H36" s="3769">
        <v>16707</v>
      </c>
      <c r="I36" s="3769"/>
      <c r="J36" s="3769">
        <v>12141</v>
      </c>
      <c r="K36" s="3769"/>
      <c r="L36" s="3105">
        <v>1.6954499999999999</v>
      </c>
      <c r="M36" s="3105"/>
    </row>
    <row r="37" spans="1:13" ht="21" customHeight="1">
      <c r="A37" s="5" t="s">
        <v>4259</v>
      </c>
      <c r="B37" s="263"/>
      <c r="C37" s="1618">
        <v>6208</v>
      </c>
      <c r="D37" s="2061">
        <v>11025</v>
      </c>
      <c r="E37" s="25">
        <v>1.77593</v>
      </c>
      <c r="F37" s="3769">
        <v>242</v>
      </c>
      <c r="G37" s="3769"/>
      <c r="H37" s="3769">
        <v>535</v>
      </c>
      <c r="I37" s="3769"/>
      <c r="J37" s="3769">
        <v>335</v>
      </c>
      <c r="K37" s="3769"/>
      <c r="L37" s="3105">
        <v>2.2107399999999999</v>
      </c>
      <c r="M37" s="3105"/>
    </row>
    <row r="38" spans="1:13" ht="21" customHeight="1">
      <c r="A38" s="5" t="s">
        <v>4260</v>
      </c>
      <c r="B38" s="927"/>
      <c r="C38" s="1619">
        <v>2793</v>
      </c>
      <c r="D38" s="2061">
        <v>4772</v>
      </c>
      <c r="E38" s="25">
        <v>1.7085600000000001</v>
      </c>
      <c r="F38" s="3769">
        <v>481</v>
      </c>
      <c r="G38" s="3769"/>
      <c r="H38" s="3769">
        <v>842</v>
      </c>
      <c r="I38" s="3769"/>
      <c r="J38" s="3769">
        <v>592</v>
      </c>
      <c r="K38" s="3769"/>
      <c r="L38" s="3105">
        <v>1.7505200000000001</v>
      </c>
      <c r="M38" s="3105"/>
    </row>
    <row r="39" spans="1:13" ht="21" customHeight="1" thickBot="1">
      <c r="A39" s="635" t="s">
        <v>4261</v>
      </c>
      <c r="B39" s="2062"/>
      <c r="C39" s="1620">
        <v>4037</v>
      </c>
      <c r="D39" s="2063">
        <v>4902</v>
      </c>
      <c r="E39" s="28">
        <v>1.21427</v>
      </c>
      <c r="F39" s="3954">
        <v>212</v>
      </c>
      <c r="G39" s="3954"/>
      <c r="H39" s="3954">
        <v>426</v>
      </c>
      <c r="I39" s="3954"/>
      <c r="J39" s="3954">
        <v>302</v>
      </c>
      <c r="K39" s="3954"/>
      <c r="L39" s="3115">
        <v>2.00943</v>
      </c>
      <c r="M39" s="3115"/>
    </row>
    <row r="40" spans="1:13">
      <c r="A40" s="52" t="s">
        <v>2339</v>
      </c>
      <c r="C40" s="5"/>
    </row>
    <row r="41" spans="1:13">
      <c r="A41" s="52" t="s">
        <v>4262</v>
      </c>
      <c r="C41" s="5"/>
      <c r="D41" s="5"/>
      <c r="E41" s="5"/>
    </row>
  </sheetData>
  <mergeCells count="59">
    <mergeCell ref="F38:G38"/>
    <mergeCell ref="H38:I38"/>
    <mergeCell ref="J38:K38"/>
    <mergeCell ref="L38:M38"/>
    <mergeCell ref="F39:G39"/>
    <mergeCell ref="H39:I39"/>
    <mergeCell ref="J39:K39"/>
    <mergeCell ref="L39:M39"/>
    <mergeCell ref="F36:G36"/>
    <mergeCell ref="H36:I36"/>
    <mergeCell ref="J36:K36"/>
    <mergeCell ref="L36:M36"/>
    <mergeCell ref="F37:G37"/>
    <mergeCell ref="H37:I37"/>
    <mergeCell ref="J37:K37"/>
    <mergeCell ref="L37:M37"/>
    <mergeCell ref="F34:G34"/>
    <mergeCell ref="H34:I34"/>
    <mergeCell ref="J34:K34"/>
    <mergeCell ref="L34:M34"/>
    <mergeCell ref="F35:G35"/>
    <mergeCell ref="H35:I35"/>
    <mergeCell ref="J35:K35"/>
    <mergeCell ref="L35:M35"/>
    <mergeCell ref="F32:G32"/>
    <mergeCell ref="H32:I32"/>
    <mergeCell ref="J32:K32"/>
    <mergeCell ref="L32:M32"/>
    <mergeCell ref="F33:G33"/>
    <mergeCell ref="H33:I33"/>
    <mergeCell ref="J33:K33"/>
    <mergeCell ref="L33:M33"/>
    <mergeCell ref="A30:B31"/>
    <mergeCell ref="C30:C31"/>
    <mergeCell ref="D30:D31"/>
    <mergeCell ref="E30:E31"/>
    <mergeCell ref="F30:M30"/>
    <mergeCell ref="F31:G31"/>
    <mergeCell ref="H31:I31"/>
    <mergeCell ref="J31:K31"/>
    <mergeCell ref="L31:M31"/>
    <mergeCell ref="B17:D17"/>
    <mergeCell ref="E17:F17"/>
    <mergeCell ref="G17:H17"/>
    <mergeCell ref="I17:K17"/>
    <mergeCell ref="B22:D22"/>
    <mergeCell ref="E22:F22"/>
    <mergeCell ref="G22:H22"/>
    <mergeCell ref="I22:K22"/>
    <mergeCell ref="B4:C4"/>
    <mergeCell ref="D4:E4"/>
    <mergeCell ref="F4:G4"/>
    <mergeCell ref="H4:I4"/>
    <mergeCell ref="J4:K4"/>
    <mergeCell ref="B9:C9"/>
    <mergeCell ref="D9:E9"/>
    <mergeCell ref="F9:G9"/>
    <mergeCell ref="H9:I9"/>
    <mergeCell ref="J9:K9"/>
  </mergeCells>
  <phoneticPr fontId="3"/>
  <pageMargins left="0.59055118110236227" right="0.98425196850393704" top="0.98425196850393704" bottom="0.98425196850393704" header="0.51181102362204722" footer="0.51181102362204722"/>
  <pageSetup paperSize="9" scale="85"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C09EB-546A-4F43-9FDD-C475BCDCDD64}">
  <dimension ref="A1:K25"/>
  <sheetViews>
    <sheetView view="pageBreakPreview" zoomScaleNormal="100" workbookViewId="0">
      <selection activeCell="O18" sqref="O18"/>
    </sheetView>
  </sheetViews>
  <sheetFormatPr defaultColWidth="9" defaultRowHeight="12"/>
  <cols>
    <col min="1" max="1" width="22.81640625" style="2066" customWidth="1"/>
    <col min="2" max="2" width="9.1796875" style="2066" customWidth="1"/>
    <col min="3" max="3" width="9.36328125" style="2066" customWidth="1"/>
    <col min="4" max="4" width="9.08984375" style="2066" customWidth="1"/>
    <col min="5" max="5" width="9.36328125" style="2066" customWidth="1"/>
    <col min="6" max="6" width="8.90625" style="2066" customWidth="1"/>
    <col min="7" max="7" width="7.1796875" style="2066" customWidth="1"/>
    <col min="8" max="8" width="8.1796875" style="2066" customWidth="1"/>
    <col min="9" max="9" width="7.90625" style="2066" customWidth="1"/>
    <col min="10" max="16384" width="9" style="2066"/>
  </cols>
  <sheetData>
    <row r="1" spans="1:11" ht="19">
      <c r="A1" s="2065" t="s">
        <v>4263</v>
      </c>
    </row>
    <row r="2" spans="1:11" s="2065" customFormat="1" ht="19">
      <c r="A2" s="3955" t="s">
        <v>4264</v>
      </c>
      <c r="B2" s="3955"/>
      <c r="C2" s="3955"/>
      <c r="D2" s="3955"/>
      <c r="E2" s="3955"/>
      <c r="F2" s="3955"/>
      <c r="G2" s="3955"/>
      <c r="H2" s="3955"/>
      <c r="I2" s="3955"/>
    </row>
    <row r="3" spans="1:11" ht="13">
      <c r="A3" s="2067"/>
    </row>
    <row r="4" spans="1:11" ht="12.5" thickBot="1">
      <c r="A4" s="2068" t="s">
        <v>1581</v>
      </c>
      <c r="B4" s="2068"/>
      <c r="C4" s="2068"/>
      <c r="D4" s="2068"/>
      <c r="E4" s="2068"/>
      <c r="F4" s="2068"/>
      <c r="G4" s="2068"/>
      <c r="H4" s="2068"/>
      <c r="I4" s="2069" t="s">
        <v>1552</v>
      </c>
    </row>
    <row r="5" spans="1:11" ht="15.9" customHeight="1">
      <c r="A5" s="3956" t="s">
        <v>4265</v>
      </c>
      <c r="B5" s="3958" t="s">
        <v>4266</v>
      </c>
      <c r="C5" s="3961" t="s">
        <v>4267</v>
      </c>
      <c r="D5" s="3962"/>
      <c r="E5" s="3962"/>
      <c r="F5" s="3963"/>
      <c r="G5" s="3964" t="s">
        <v>4268</v>
      </c>
      <c r="H5" s="3958" t="s">
        <v>4269</v>
      </c>
      <c r="I5" s="3967" t="s">
        <v>4270</v>
      </c>
    </row>
    <row r="6" spans="1:11" ht="15.9" customHeight="1">
      <c r="A6" s="3956"/>
      <c r="B6" s="3959"/>
      <c r="C6" s="3970" t="s">
        <v>4271</v>
      </c>
      <c r="D6" s="3971"/>
      <c r="E6" s="3972"/>
      <c r="F6" s="3973" t="s">
        <v>4272</v>
      </c>
      <c r="G6" s="3965"/>
      <c r="H6" s="3959"/>
      <c r="I6" s="3968"/>
    </row>
    <row r="7" spans="1:11" ht="45" customHeight="1">
      <c r="A7" s="3957"/>
      <c r="B7" s="3960"/>
      <c r="C7" s="2072" t="s">
        <v>4273</v>
      </c>
      <c r="D7" s="2072" t="s">
        <v>4274</v>
      </c>
      <c r="E7" s="2072" t="s">
        <v>4275</v>
      </c>
      <c r="F7" s="3966"/>
      <c r="G7" s="3966"/>
      <c r="H7" s="3960"/>
      <c r="I7" s="3969"/>
    </row>
    <row r="8" spans="1:11" ht="21" customHeight="1">
      <c r="A8" s="2074" t="s">
        <v>4276</v>
      </c>
      <c r="B8" s="2075">
        <v>188939</v>
      </c>
      <c r="C8" s="2076">
        <v>40207</v>
      </c>
      <c r="D8" s="2076">
        <v>50659</v>
      </c>
      <c r="E8" s="2076">
        <v>18016</v>
      </c>
      <c r="F8" s="2077">
        <v>16964</v>
      </c>
      <c r="G8" s="2076">
        <v>1552</v>
      </c>
      <c r="H8" s="2076">
        <v>61262</v>
      </c>
      <c r="I8" s="2076">
        <v>10978</v>
      </c>
      <c r="K8" s="2066" t="s">
        <v>1624</v>
      </c>
    </row>
    <row r="9" spans="1:11" ht="21" customHeight="1">
      <c r="A9" s="2066" t="s">
        <v>4277</v>
      </c>
      <c r="B9" s="2078">
        <v>186146</v>
      </c>
      <c r="C9" s="2079">
        <v>39992</v>
      </c>
      <c r="D9" s="2079">
        <v>50259</v>
      </c>
      <c r="E9" s="2079">
        <v>17762</v>
      </c>
      <c r="F9" s="2079">
        <v>16902</v>
      </c>
      <c r="G9" s="2079">
        <v>1528</v>
      </c>
      <c r="H9" s="2079">
        <v>59425</v>
      </c>
      <c r="I9" s="2079">
        <v>10940</v>
      </c>
    </row>
    <row r="10" spans="1:11" ht="21" customHeight="1">
      <c r="A10" s="2066" t="s">
        <v>4278</v>
      </c>
      <c r="B10" s="2078">
        <v>119445</v>
      </c>
      <c r="C10" s="2079">
        <v>31432</v>
      </c>
      <c r="D10" s="2079">
        <v>38838</v>
      </c>
      <c r="E10" s="2079">
        <v>11308</v>
      </c>
      <c r="F10" s="2079">
        <v>15635</v>
      </c>
      <c r="G10" s="2079">
        <v>573</v>
      </c>
      <c r="H10" s="2079">
        <v>21577</v>
      </c>
      <c r="I10" s="2079">
        <v>10322</v>
      </c>
    </row>
    <row r="11" spans="1:11" ht="21" customHeight="1">
      <c r="A11" s="2080" t="s">
        <v>4279</v>
      </c>
      <c r="B11" s="2078">
        <v>3673</v>
      </c>
      <c r="C11" s="2079">
        <v>578</v>
      </c>
      <c r="D11" s="2079">
        <v>519</v>
      </c>
      <c r="E11" s="2079">
        <v>888</v>
      </c>
      <c r="F11" s="2079">
        <v>114</v>
      </c>
      <c r="G11" s="2079">
        <v>15</v>
      </c>
      <c r="H11" s="2079">
        <v>1557</v>
      </c>
      <c r="I11" s="2079">
        <v>57</v>
      </c>
    </row>
    <row r="12" spans="1:11" ht="21" customHeight="1">
      <c r="A12" s="2066" t="s">
        <v>4280</v>
      </c>
      <c r="B12" s="2078">
        <v>56820</v>
      </c>
      <c r="C12" s="2079">
        <v>7135</v>
      </c>
      <c r="D12" s="2079">
        <v>9536</v>
      </c>
      <c r="E12" s="2079">
        <v>5435</v>
      </c>
      <c r="F12" s="2079">
        <v>1105</v>
      </c>
      <c r="G12" s="2079">
        <v>907</v>
      </c>
      <c r="H12" s="2079">
        <v>32516</v>
      </c>
      <c r="I12" s="2079">
        <v>538</v>
      </c>
    </row>
    <row r="13" spans="1:11" ht="21" customHeight="1">
      <c r="A13" s="2066" t="s">
        <v>4281</v>
      </c>
      <c r="B13" s="2078">
        <v>6208</v>
      </c>
      <c r="C13" s="2079">
        <v>847</v>
      </c>
      <c r="D13" s="2079">
        <v>1366</v>
      </c>
      <c r="E13" s="2079">
        <v>131</v>
      </c>
      <c r="F13" s="2079">
        <v>48</v>
      </c>
      <c r="G13" s="2079">
        <v>33</v>
      </c>
      <c r="H13" s="2079">
        <v>3775</v>
      </c>
      <c r="I13" s="2079">
        <v>23</v>
      </c>
    </row>
    <row r="14" spans="1:11" ht="21" customHeight="1">
      <c r="A14" s="2066" t="s">
        <v>4260</v>
      </c>
      <c r="B14" s="2078">
        <v>2793</v>
      </c>
      <c r="C14" s="2079">
        <v>215</v>
      </c>
      <c r="D14" s="2079">
        <v>400</v>
      </c>
      <c r="E14" s="2079">
        <v>254</v>
      </c>
      <c r="F14" s="2079">
        <v>62</v>
      </c>
      <c r="G14" s="2079">
        <v>24</v>
      </c>
      <c r="H14" s="2079">
        <v>1837</v>
      </c>
      <c r="I14" s="2079">
        <v>38</v>
      </c>
    </row>
    <row r="15" spans="1:11" ht="21" customHeight="1">
      <c r="B15" s="1551"/>
      <c r="C15" s="990"/>
      <c r="D15" s="990"/>
      <c r="E15" s="990"/>
      <c r="F15" s="990"/>
      <c r="G15" s="990"/>
      <c r="H15" s="990"/>
      <c r="I15" s="990"/>
    </row>
    <row r="16" spans="1:11" ht="21" customHeight="1">
      <c r="A16" s="2074" t="s">
        <v>4282</v>
      </c>
      <c r="B16" s="2081">
        <v>446389</v>
      </c>
      <c r="C16" s="2076">
        <v>80414</v>
      </c>
      <c r="D16" s="2076">
        <v>185579</v>
      </c>
      <c r="E16" s="2076">
        <v>42315</v>
      </c>
      <c r="F16" s="2076">
        <v>72063</v>
      </c>
      <c r="G16" s="2076">
        <v>3985</v>
      </c>
      <c r="H16" s="2076">
        <v>61262</v>
      </c>
      <c r="I16" s="2076">
        <v>53826</v>
      </c>
    </row>
    <row r="17" spans="1:9" ht="21" customHeight="1">
      <c r="A17" s="2066" t="s">
        <v>4255</v>
      </c>
      <c r="B17" s="2078">
        <v>441617</v>
      </c>
      <c r="C17" s="2079">
        <v>79984</v>
      </c>
      <c r="D17" s="2079">
        <v>184016</v>
      </c>
      <c r="E17" s="2079">
        <v>41692</v>
      </c>
      <c r="F17" s="2079">
        <v>71804</v>
      </c>
      <c r="G17" s="2079">
        <v>3928</v>
      </c>
      <c r="H17" s="2079">
        <v>59425</v>
      </c>
      <c r="I17" s="2079">
        <v>53636</v>
      </c>
    </row>
    <row r="18" spans="1:9" ht="21" customHeight="1">
      <c r="A18" s="2066" t="s">
        <v>4278</v>
      </c>
      <c r="B18" s="2078">
        <v>322618</v>
      </c>
      <c r="C18" s="2079">
        <v>62864</v>
      </c>
      <c r="D18" s="2079">
        <v>142787</v>
      </c>
      <c r="E18" s="2079">
        <v>25844</v>
      </c>
      <c r="F18" s="2079">
        <v>67514</v>
      </c>
      <c r="G18" s="2079">
        <v>1797</v>
      </c>
      <c r="H18" s="2079">
        <v>21577</v>
      </c>
      <c r="I18" s="2079">
        <v>51004</v>
      </c>
    </row>
    <row r="19" spans="1:9" ht="21" customHeight="1">
      <c r="A19" s="2080" t="s">
        <v>4279</v>
      </c>
      <c r="B19" s="2078">
        <v>7200</v>
      </c>
      <c r="C19" s="2079">
        <v>1156</v>
      </c>
      <c r="D19" s="2079">
        <v>1935</v>
      </c>
      <c r="E19" s="2079">
        <v>2149</v>
      </c>
      <c r="F19" s="2079">
        <v>354</v>
      </c>
      <c r="G19" s="2079">
        <v>42</v>
      </c>
      <c r="H19" s="2079">
        <v>1557</v>
      </c>
      <c r="I19" s="2079">
        <v>217</v>
      </c>
    </row>
    <row r="20" spans="1:9" ht="21" customHeight="1">
      <c r="A20" s="2066" t="s">
        <v>4280</v>
      </c>
      <c r="B20" s="2078">
        <v>100774</v>
      </c>
      <c r="C20" s="2079">
        <v>14270</v>
      </c>
      <c r="D20" s="2079">
        <v>34344</v>
      </c>
      <c r="E20" s="2079">
        <v>13373</v>
      </c>
      <c r="F20" s="2079">
        <v>3756</v>
      </c>
      <c r="G20" s="2079">
        <v>2009</v>
      </c>
      <c r="H20" s="2079">
        <v>32516</v>
      </c>
      <c r="I20" s="2079">
        <v>2306</v>
      </c>
    </row>
    <row r="21" spans="1:9" ht="21" customHeight="1">
      <c r="A21" s="2066" t="s">
        <v>4281</v>
      </c>
      <c r="B21" s="2078">
        <v>11025</v>
      </c>
      <c r="C21" s="2079">
        <v>1694</v>
      </c>
      <c r="D21" s="2079">
        <v>4950</v>
      </c>
      <c r="E21" s="2079">
        <v>326</v>
      </c>
      <c r="F21" s="2079">
        <v>180</v>
      </c>
      <c r="G21" s="2079">
        <v>80</v>
      </c>
      <c r="H21" s="2079">
        <v>3775</v>
      </c>
      <c r="I21" s="2079">
        <v>109</v>
      </c>
    </row>
    <row r="22" spans="1:9" ht="21" customHeight="1" thickBot="1">
      <c r="A22" s="2068" t="s">
        <v>4260</v>
      </c>
      <c r="B22" s="2082">
        <v>4772</v>
      </c>
      <c r="C22" s="2083">
        <v>430</v>
      </c>
      <c r="D22" s="2083">
        <v>1563</v>
      </c>
      <c r="E22" s="2083">
        <v>623</v>
      </c>
      <c r="F22" s="2083">
        <v>259</v>
      </c>
      <c r="G22" s="2083">
        <v>57</v>
      </c>
      <c r="H22" s="2083">
        <v>1837</v>
      </c>
      <c r="I22" s="2083">
        <v>190</v>
      </c>
    </row>
    <row r="23" spans="1:9" ht="13.25" customHeight="1">
      <c r="A23" s="2084" t="s">
        <v>4283</v>
      </c>
    </row>
    <row r="24" spans="1:9" ht="13.25" customHeight="1">
      <c r="A24" s="2084" t="s">
        <v>4262</v>
      </c>
    </row>
    <row r="25" spans="1:9" ht="13.25" customHeight="1">
      <c r="A25" s="2084" t="s">
        <v>4284</v>
      </c>
    </row>
  </sheetData>
  <mergeCells count="9">
    <mergeCell ref="A2:I2"/>
    <mergeCell ref="A5:A7"/>
    <mergeCell ref="B5:B7"/>
    <mergeCell ref="C5:F5"/>
    <mergeCell ref="G5:G7"/>
    <mergeCell ref="H5:H7"/>
    <mergeCell ref="I5:I7"/>
    <mergeCell ref="C6:E6"/>
    <mergeCell ref="F6:F7"/>
  </mergeCells>
  <phoneticPr fontId="3"/>
  <pageMargins left="0.59055118110236227" right="0.98425196850393704" top="0.98425196850393704" bottom="0.98425196850393704" header="0.51181102362204722" footer="0.51181102362204722"/>
  <pageSetup paperSize="9" scale="94" orientation="portrait" horizontalDpi="4294967293"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4A644-294F-488D-B64C-423C3000932B}">
  <dimension ref="A1:T46"/>
  <sheetViews>
    <sheetView view="pageBreakPreview" zoomScale="90" zoomScaleNormal="100" zoomScaleSheetLayoutView="90" workbookViewId="0">
      <selection activeCell="O18" sqref="O18"/>
    </sheetView>
  </sheetViews>
  <sheetFormatPr defaultColWidth="8.90625" defaultRowHeight="13"/>
  <cols>
    <col min="1" max="1" width="2.453125" style="21" customWidth="1"/>
    <col min="2" max="2" width="14" style="21" customWidth="1"/>
    <col min="3" max="3" width="8.6328125" style="21" customWidth="1"/>
    <col min="4" max="4" width="10.1796875" style="21" customWidth="1"/>
    <col min="5" max="5" width="10.36328125" style="21" customWidth="1"/>
    <col min="6" max="6" width="10.90625" style="21" customWidth="1"/>
    <col min="7" max="7" width="9.90625" style="21" customWidth="1"/>
    <col min="8" max="8" width="10.1796875" style="21" customWidth="1"/>
    <col min="9" max="9" width="10.6328125" style="21" customWidth="1"/>
    <col min="10" max="10" width="10.1796875" style="21" customWidth="1"/>
    <col min="11" max="11" width="11.81640625" style="21" customWidth="1"/>
    <col min="12" max="13" width="12.453125" style="21" bestFit="1" customWidth="1"/>
    <col min="14" max="14" width="2.36328125" style="21" customWidth="1"/>
    <col min="15" max="15" width="8.08984375" style="21" bestFit="1" customWidth="1"/>
    <col min="16" max="16" width="7.6328125" style="21" customWidth="1"/>
    <col min="17" max="17" width="10.453125" style="21" bestFit="1" customWidth="1"/>
    <col min="18" max="18" width="5.08984375" style="21" customWidth="1"/>
    <col min="19" max="19" width="6.81640625" style="21" customWidth="1"/>
    <col min="20" max="20" width="8" style="21" customWidth="1"/>
    <col min="21" max="16384" width="8.90625" style="21"/>
  </cols>
  <sheetData>
    <row r="1" spans="1:20" ht="19">
      <c r="A1" s="29" t="s">
        <v>4285</v>
      </c>
      <c r="B1" s="29"/>
      <c r="C1" s="29"/>
      <c r="D1" s="2085"/>
      <c r="E1" s="2085"/>
      <c r="F1" s="2085"/>
      <c r="G1" s="29"/>
      <c r="H1" s="29"/>
      <c r="I1" s="29"/>
      <c r="J1" s="29"/>
      <c r="K1" s="3974"/>
      <c r="L1" s="3974"/>
      <c r="M1" s="3974"/>
      <c r="N1" s="30"/>
      <c r="O1" s="30"/>
      <c r="P1" s="30"/>
      <c r="Q1" s="29"/>
      <c r="R1" s="29"/>
      <c r="S1" s="29"/>
      <c r="T1" s="29"/>
    </row>
    <row r="2" spans="1:20" ht="15" customHeight="1">
      <c r="A2" s="1719" t="s">
        <v>4286</v>
      </c>
      <c r="B2" s="2085"/>
      <c r="C2" s="29"/>
      <c r="D2" s="2086"/>
      <c r="E2" s="2086"/>
      <c r="F2" s="2086"/>
      <c r="G2" s="2086"/>
      <c r="H2" s="2086"/>
      <c r="I2" s="2086"/>
      <c r="J2" s="2086"/>
      <c r="K2" s="2086"/>
      <c r="L2" s="2086"/>
      <c r="M2" s="2086"/>
      <c r="N2" s="2086"/>
      <c r="O2" s="2086"/>
      <c r="P2" s="2086"/>
      <c r="Q2" s="2086"/>
      <c r="R2" s="2086"/>
      <c r="S2" s="2086"/>
      <c r="T2" s="2086"/>
    </row>
    <row r="3" spans="1:20" ht="13.5" thickBot="1">
      <c r="A3" s="39" t="s">
        <v>4287</v>
      </c>
      <c r="B3" s="39"/>
      <c r="C3" s="39"/>
      <c r="D3" s="39"/>
      <c r="E3" s="39"/>
      <c r="F3" s="39"/>
      <c r="G3" s="39"/>
      <c r="H3" s="39"/>
      <c r="I3" s="39"/>
      <c r="J3" s="39"/>
      <c r="K3" s="39"/>
      <c r="L3" s="39"/>
      <c r="M3" s="39"/>
      <c r="N3" s="39"/>
      <c r="O3" s="39"/>
      <c r="P3" s="39"/>
      <c r="Q3" s="39"/>
      <c r="R3" s="5"/>
      <c r="T3" s="18" t="s">
        <v>4288</v>
      </c>
    </row>
    <row r="4" spans="1:20" ht="17.149999999999999" customHeight="1">
      <c r="A4" s="3975" t="s">
        <v>11</v>
      </c>
      <c r="B4" s="3976"/>
      <c r="C4" s="3981" t="s">
        <v>16</v>
      </c>
      <c r="D4" s="3975"/>
      <c r="E4" s="2087"/>
      <c r="F4" s="2088" t="s">
        <v>4289</v>
      </c>
      <c r="G4" s="2088"/>
      <c r="H4" s="2089" t="s">
        <v>4290</v>
      </c>
      <c r="J4" s="2048"/>
      <c r="K4" s="2088" t="s">
        <v>4291</v>
      </c>
      <c r="L4" s="2088"/>
      <c r="M4" s="2090" t="s">
        <v>4292</v>
      </c>
      <c r="N4" s="2090"/>
      <c r="O4" s="2049"/>
      <c r="P4" s="3981" t="s">
        <v>4293</v>
      </c>
      <c r="Q4" s="3984"/>
      <c r="R4" s="3981" t="s">
        <v>11</v>
      </c>
      <c r="S4" s="3760"/>
      <c r="T4" s="3760"/>
    </row>
    <row r="5" spans="1:20" ht="17.149999999999999" customHeight="1">
      <c r="A5" s="3977"/>
      <c r="B5" s="3978"/>
      <c r="C5" s="3982"/>
      <c r="D5" s="3977"/>
      <c r="E5" s="3990" t="s">
        <v>16</v>
      </c>
      <c r="F5" s="3991"/>
      <c r="G5" s="3992" t="s">
        <v>4294</v>
      </c>
      <c r="H5" s="3993"/>
      <c r="I5" s="3993"/>
      <c r="J5" s="3994"/>
      <c r="K5" s="3992" t="s">
        <v>4295</v>
      </c>
      <c r="L5" s="3995"/>
      <c r="M5" s="3995"/>
      <c r="N5" s="3995"/>
      <c r="O5" s="3673"/>
      <c r="P5" s="3985"/>
      <c r="Q5" s="3986"/>
      <c r="R5" s="3985"/>
      <c r="S5" s="3826"/>
      <c r="T5" s="3826"/>
    </row>
    <row r="6" spans="1:20" ht="17.149999999999999" customHeight="1">
      <c r="A6" s="3977"/>
      <c r="B6" s="3978"/>
      <c r="C6" s="3983"/>
      <c r="D6" s="3979"/>
      <c r="E6" s="3983"/>
      <c r="F6" s="3980"/>
      <c r="G6" s="3992" t="s">
        <v>4229</v>
      </c>
      <c r="H6" s="3994"/>
      <c r="I6" s="3992" t="s">
        <v>4296</v>
      </c>
      <c r="J6" s="3994"/>
      <c r="K6" s="3992" t="s">
        <v>4229</v>
      </c>
      <c r="L6" s="3673"/>
      <c r="M6" s="3992" t="s">
        <v>4297</v>
      </c>
      <c r="N6" s="3993"/>
      <c r="O6" s="3673"/>
      <c r="P6" s="3987"/>
      <c r="Q6" s="3988"/>
      <c r="R6" s="3985"/>
      <c r="S6" s="3826"/>
      <c r="T6" s="3826"/>
    </row>
    <row r="7" spans="1:20" ht="18" customHeight="1">
      <c r="A7" s="3979"/>
      <c r="B7" s="3980"/>
      <c r="C7" s="2095" t="s">
        <v>4298</v>
      </c>
      <c r="D7" s="2093" t="s">
        <v>4299</v>
      </c>
      <c r="E7" s="2095" t="s">
        <v>4298</v>
      </c>
      <c r="F7" s="2095" t="s">
        <v>4299</v>
      </c>
      <c r="G7" s="2095" t="s">
        <v>4298</v>
      </c>
      <c r="H7" s="2093" t="s">
        <v>4299</v>
      </c>
      <c r="I7" s="2095" t="s">
        <v>4298</v>
      </c>
      <c r="J7" s="2095" t="s">
        <v>4299</v>
      </c>
      <c r="K7" s="2095" t="s">
        <v>4298</v>
      </c>
      <c r="L7" s="2095" t="s">
        <v>4299</v>
      </c>
      <c r="M7" s="2095" t="s">
        <v>4298</v>
      </c>
      <c r="N7" s="3992" t="s">
        <v>4299</v>
      </c>
      <c r="O7" s="3996"/>
      <c r="P7" s="2095" t="s">
        <v>4298</v>
      </c>
      <c r="Q7" s="2095" t="s">
        <v>4299</v>
      </c>
      <c r="R7" s="3987"/>
      <c r="S7" s="3989"/>
      <c r="T7" s="3989"/>
    </row>
    <row r="8" spans="1:20" ht="20.149999999999999" customHeight="1">
      <c r="A8" s="5" t="s">
        <v>4300</v>
      </c>
      <c r="B8" s="927"/>
      <c r="C8" s="2097">
        <v>223646</v>
      </c>
      <c r="D8" s="2098">
        <v>38363743</v>
      </c>
      <c r="E8" s="2098">
        <v>216306</v>
      </c>
      <c r="F8" s="2098">
        <v>35628446</v>
      </c>
      <c r="G8" s="2098">
        <v>155656</v>
      </c>
      <c r="H8" s="2098">
        <v>17837938</v>
      </c>
      <c r="I8" s="2098">
        <v>47701</v>
      </c>
      <c r="J8" s="2098">
        <v>16304958</v>
      </c>
      <c r="K8" s="2098">
        <v>11167</v>
      </c>
      <c r="L8" s="2098">
        <v>704536</v>
      </c>
      <c r="M8" s="2099">
        <v>1782</v>
      </c>
      <c r="N8" s="2098"/>
      <c r="O8" s="1469">
        <v>781014</v>
      </c>
      <c r="P8" s="2098">
        <v>7340</v>
      </c>
      <c r="Q8" s="2098">
        <v>2735297</v>
      </c>
      <c r="R8" s="11" t="s">
        <v>4300</v>
      </c>
      <c r="S8" s="5"/>
      <c r="T8" s="5"/>
    </row>
    <row r="9" spans="1:20" ht="20.149999999999999" customHeight="1">
      <c r="A9" s="5" t="s">
        <v>4301</v>
      </c>
      <c r="B9" s="5"/>
      <c r="C9" s="2097">
        <v>224122</v>
      </c>
      <c r="D9" s="2100">
        <v>38559754</v>
      </c>
      <c r="E9" s="2098">
        <v>216736</v>
      </c>
      <c r="F9" s="2098">
        <v>35734401</v>
      </c>
      <c r="G9" s="2098">
        <v>156496</v>
      </c>
      <c r="H9" s="2100">
        <v>17977690</v>
      </c>
      <c r="I9" s="2098">
        <v>48762</v>
      </c>
      <c r="J9" s="2100">
        <v>17081966</v>
      </c>
      <c r="K9" s="2098">
        <v>10687</v>
      </c>
      <c r="L9" s="2098">
        <v>649267</v>
      </c>
      <c r="M9" s="2099">
        <v>791</v>
      </c>
      <c r="N9" s="2098"/>
      <c r="O9" s="1469">
        <v>25478</v>
      </c>
      <c r="P9" s="2098">
        <v>7386</v>
      </c>
      <c r="Q9" s="2098">
        <v>2825353</v>
      </c>
      <c r="R9" s="11" t="s">
        <v>4301</v>
      </c>
      <c r="S9" s="5"/>
      <c r="T9" s="5"/>
    </row>
    <row r="10" spans="1:20" ht="20.149999999999999" customHeight="1">
      <c r="A10" s="5" t="s">
        <v>4302</v>
      </c>
      <c r="B10" s="5"/>
      <c r="C10" s="2097">
        <v>224808</v>
      </c>
      <c r="D10" s="2100">
        <v>38776872</v>
      </c>
      <c r="E10" s="2098">
        <v>217394</v>
      </c>
      <c r="F10" s="2098">
        <v>35944041</v>
      </c>
      <c r="G10" s="2098">
        <v>157357</v>
      </c>
      <c r="H10" s="2100">
        <v>18110391</v>
      </c>
      <c r="I10" s="2098">
        <v>48865</v>
      </c>
      <c r="J10" s="2100">
        <v>17174245</v>
      </c>
      <c r="K10" s="2098">
        <v>10393</v>
      </c>
      <c r="L10" s="2098">
        <v>631726</v>
      </c>
      <c r="M10" s="2099">
        <v>779</v>
      </c>
      <c r="N10" s="2098"/>
      <c r="O10" s="1469">
        <v>27679</v>
      </c>
      <c r="P10" s="2098">
        <v>7414</v>
      </c>
      <c r="Q10" s="2098">
        <v>2832831</v>
      </c>
      <c r="R10" s="11" t="s">
        <v>4302</v>
      </c>
      <c r="S10" s="5"/>
      <c r="T10" s="5"/>
    </row>
    <row r="11" spans="1:20" ht="20.149999999999999" customHeight="1">
      <c r="A11" s="5" t="s">
        <v>4303</v>
      </c>
      <c r="B11" s="5"/>
      <c r="C11" s="2097">
        <v>225546</v>
      </c>
      <c r="D11" s="2100">
        <v>38926994</v>
      </c>
      <c r="E11" s="2098">
        <v>218094</v>
      </c>
      <c r="F11" s="2098">
        <v>36075926</v>
      </c>
      <c r="G11" s="2098">
        <v>158109</v>
      </c>
      <c r="H11" s="2100">
        <v>18217506</v>
      </c>
      <c r="I11" s="2098">
        <v>49038</v>
      </c>
      <c r="J11" s="2100">
        <v>17214583</v>
      </c>
      <c r="K11" s="2098">
        <v>10182</v>
      </c>
      <c r="L11" s="2098">
        <v>617249</v>
      </c>
      <c r="M11" s="2099">
        <v>765</v>
      </c>
      <c r="N11" s="2098"/>
      <c r="O11" s="1469">
        <v>26588</v>
      </c>
      <c r="P11" s="2098">
        <v>7452</v>
      </c>
      <c r="Q11" s="2098">
        <v>2851068</v>
      </c>
      <c r="R11" s="11" t="s">
        <v>4303</v>
      </c>
      <c r="S11" s="5"/>
      <c r="T11" s="5"/>
    </row>
    <row r="12" spans="1:20" ht="20.149999999999999" customHeight="1" thickBot="1">
      <c r="A12" s="635" t="s">
        <v>4304</v>
      </c>
      <c r="B12" s="635"/>
      <c r="C12" s="2101">
        <v>225773</v>
      </c>
      <c r="D12" s="2102">
        <v>39031824</v>
      </c>
      <c r="E12" s="2103">
        <v>218309</v>
      </c>
      <c r="F12" s="2103">
        <v>36175755</v>
      </c>
      <c r="G12" s="2103">
        <v>158505</v>
      </c>
      <c r="H12" s="2102">
        <v>18275196</v>
      </c>
      <c r="I12" s="2103">
        <v>49087</v>
      </c>
      <c r="J12" s="2102">
        <v>17271432</v>
      </c>
      <c r="K12" s="2103">
        <v>9975</v>
      </c>
      <c r="L12" s="2103">
        <v>603870</v>
      </c>
      <c r="M12" s="2104">
        <v>742</v>
      </c>
      <c r="N12" s="40"/>
      <c r="O12" s="2103">
        <v>25257</v>
      </c>
      <c r="P12" s="2105">
        <v>7464</v>
      </c>
      <c r="Q12" s="2103">
        <v>2856069</v>
      </c>
      <c r="R12" s="917" t="s">
        <v>4304</v>
      </c>
      <c r="S12" s="635"/>
      <c r="T12" s="635"/>
    </row>
    <row r="13" spans="1:20">
      <c r="A13" s="52" t="s">
        <v>4305</v>
      </c>
      <c r="B13" s="639"/>
      <c r="C13" s="2106"/>
      <c r="D13" s="2106"/>
      <c r="E13" s="2106"/>
      <c r="F13" s="2106"/>
      <c r="G13" s="639"/>
      <c r="H13" s="639"/>
      <c r="I13" s="639"/>
      <c r="J13" s="639"/>
      <c r="K13" s="639"/>
      <c r="L13" s="639"/>
      <c r="M13" s="639"/>
      <c r="N13" s="639"/>
      <c r="O13" s="639"/>
      <c r="P13" s="639"/>
      <c r="Q13" s="639"/>
      <c r="R13" s="639"/>
      <c r="S13" s="639"/>
      <c r="T13" s="5"/>
    </row>
    <row r="16" spans="1:20" ht="15" customHeight="1">
      <c r="A16" s="1719" t="s">
        <v>4306</v>
      </c>
      <c r="B16" s="29"/>
      <c r="C16" s="29"/>
      <c r="D16" s="29"/>
      <c r="E16" s="29"/>
      <c r="F16" s="29"/>
      <c r="G16" s="29"/>
      <c r="H16" s="29"/>
      <c r="I16" s="29"/>
      <c r="J16" s="29"/>
      <c r="K16" s="29"/>
      <c r="L16" s="29"/>
      <c r="M16" s="29"/>
      <c r="N16" s="29"/>
      <c r="O16" s="29"/>
      <c r="P16" s="29"/>
      <c r="Q16" s="29"/>
      <c r="R16" s="29"/>
    </row>
    <row r="17" spans="1:19" ht="15" customHeight="1" thickBot="1">
      <c r="A17" s="5" t="s">
        <v>4287</v>
      </c>
      <c r="B17" s="29"/>
      <c r="C17" s="29"/>
      <c r="D17" s="5"/>
      <c r="E17" s="29"/>
      <c r="F17" s="29"/>
      <c r="G17" s="29"/>
      <c r="H17" s="2107"/>
      <c r="I17" s="2107"/>
      <c r="J17" s="29"/>
      <c r="K17" s="29"/>
      <c r="L17" s="29"/>
      <c r="M17" s="27"/>
      <c r="N17" s="27"/>
      <c r="O17" s="18"/>
      <c r="P17" s="40"/>
      <c r="Q17" s="27" t="s">
        <v>4288</v>
      </c>
    </row>
    <row r="18" spans="1:19" ht="13.5" customHeight="1">
      <c r="A18" s="3975" t="s">
        <v>398</v>
      </c>
      <c r="B18" s="3668"/>
      <c r="C18" s="3656"/>
      <c r="D18" s="3981" t="s">
        <v>4307</v>
      </c>
      <c r="E18" s="3976"/>
      <c r="F18" s="3151" t="s">
        <v>4308</v>
      </c>
      <c r="G18" s="3126"/>
      <c r="H18" s="3981" t="s">
        <v>4309</v>
      </c>
      <c r="I18" s="3976"/>
      <c r="J18" s="3981" t="s">
        <v>4310</v>
      </c>
      <c r="K18" s="3976"/>
      <c r="L18" s="3997" t="s">
        <v>4311</v>
      </c>
      <c r="M18" s="3998"/>
      <c r="N18" s="3981" t="s">
        <v>4312</v>
      </c>
      <c r="O18" s="3668"/>
      <c r="P18" s="3668"/>
      <c r="Q18" s="3668"/>
    </row>
    <row r="19" spans="1:19">
      <c r="A19" s="4002"/>
      <c r="B19" s="4002"/>
      <c r="C19" s="3816"/>
      <c r="D19" s="3983"/>
      <c r="E19" s="3980"/>
      <c r="F19" s="3453"/>
      <c r="G19" s="3450"/>
      <c r="H19" s="3983"/>
      <c r="I19" s="3980"/>
      <c r="J19" s="3983"/>
      <c r="K19" s="3980"/>
      <c r="L19" s="3999"/>
      <c r="M19" s="4000"/>
      <c r="N19" s="4001"/>
      <c r="O19" s="4002"/>
      <c r="P19" s="4002"/>
      <c r="Q19" s="4002"/>
    </row>
    <row r="20" spans="1:19" ht="18" customHeight="1">
      <c r="A20" s="3669"/>
      <c r="B20" s="3669"/>
      <c r="C20" s="3655"/>
      <c r="D20" s="2092" t="s">
        <v>4298</v>
      </c>
      <c r="E20" s="2095" t="s">
        <v>4299</v>
      </c>
      <c r="F20" s="2095" t="s">
        <v>4298</v>
      </c>
      <c r="G20" s="2095" t="s">
        <v>4299</v>
      </c>
      <c r="H20" s="2108" t="s">
        <v>4313</v>
      </c>
      <c r="I20" s="2108" t="s">
        <v>4314</v>
      </c>
      <c r="J20" s="2109" t="s">
        <v>4298</v>
      </c>
      <c r="K20" s="2109" t="s">
        <v>4299</v>
      </c>
      <c r="L20" s="2095" t="s">
        <v>4298</v>
      </c>
      <c r="M20" s="2095" t="s">
        <v>4299</v>
      </c>
      <c r="N20" s="3133"/>
      <c r="O20" s="3669"/>
      <c r="P20" s="3669"/>
      <c r="Q20" s="3669"/>
    </row>
    <row r="21" spans="1:19" ht="20.149999999999999" customHeight="1">
      <c r="A21" s="4003" t="s">
        <v>4315</v>
      </c>
      <c r="B21" s="4003"/>
      <c r="C21" s="4004"/>
      <c r="D21" s="2110">
        <v>166823</v>
      </c>
      <c r="E21" s="2111">
        <v>18542474</v>
      </c>
      <c r="F21" s="2110">
        <v>167183</v>
      </c>
      <c r="G21" s="2112">
        <v>18626957</v>
      </c>
      <c r="H21" s="2110">
        <v>167750</v>
      </c>
      <c r="I21" s="2112">
        <v>18742117</v>
      </c>
      <c r="J21" s="2110">
        <v>168291</v>
      </c>
      <c r="K21" s="2112">
        <v>18834755</v>
      </c>
      <c r="L21" s="2110">
        <v>168480</v>
      </c>
      <c r="M21" s="2111">
        <v>18879066</v>
      </c>
      <c r="N21" s="4005" t="s">
        <v>4316</v>
      </c>
      <c r="O21" s="4006"/>
      <c r="P21" s="4006"/>
      <c r="Q21" s="4006"/>
      <c r="R21" s="32"/>
      <c r="S21" s="2114"/>
    </row>
    <row r="22" spans="1:19" ht="20.149999999999999" customHeight="1">
      <c r="A22" s="2050">
        <v>1</v>
      </c>
      <c r="B22" s="4007" t="s">
        <v>4317</v>
      </c>
      <c r="C22" s="4008"/>
      <c r="D22" s="123">
        <v>123879</v>
      </c>
      <c r="E22" s="2115">
        <v>14746774</v>
      </c>
      <c r="F22" s="123">
        <v>124600</v>
      </c>
      <c r="G22" s="2115">
        <v>14840001</v>
      </c>
      <c r="H22" s="123">
        <v>125476</v>
      </c>
      <c r="I22" s="123">
        <v>14953727</v>
      </c>
      <c r="J22" s="123">
        <v>126238</v>
      </c>
      <c r="K22" s="2115">
        <v>15049567</v>
      </c>
      <c r="L22" s="123">
        <v>126633</v>
      </c>
      <c r="M22" s="2115">
        <v>15107923</v>
      </c>
      <c r="N22" s="2091">
        <v>1</v>
      </c>
      <c r="O22" s="4007" t="s">
        <v>4318</v>
      </c>
      <c r="P22" s="4009"/>
      <c r="Q22" s="4009"/>
      <c r="S22" s="2050"/>
    </row>
    <row r="23" spans="1:19" ht="20.149999999999999" customHeight="1">
      <c r="A23" s="2050">
        <v>2</v>
      </c>
      <c r="B23" s="4007" t="s">
        <v>4319</v>
      </c>
      <c r="C23" s="4008"/>
      <c r="D23" s="123">
        <v>3538</v>
      </c>
      <c r="E23" s="123">
        <v>849743</v>
      </c>
      <c r="F23" s="123">
        <v>3576</v>
      </c>
      <c r="G23" s="123">
        <v>870415</v>
      </c>
      <c r="H23" s="123">
        <v>3621</v>
      </c>
      <c r="I23" s="123">
        <v>892551</v>
      </c>
      <c r="J23" s="123">
        <v>3662</v>
      </c>
      <c r="K23" s="123">
        <v>908992</v>
      </c>
      <c r="L23" s="123">
        <v>3676</v>
      </c>
      <c r="M23" s="123">
        <v>920863</v>
      </c>
      <c r="N23" s="2091">
        <v>2</v>
      </c>
      <c r="O23" s="4007" t="s">
        <v>4319</v>
      </c>
      <c r="P23" s="4009"/>
      <c r="Q23" s="4009"/>
      <c r="S23" s="2050"/>
    </row>
    <row r="24" spans="1:19" ht="20.149999999999999" customHeight="1">
      <c r="A24" s="2050">
        <v>3</v>
      </c>
      <c r="B24" s="4007" t="s">
        <v>4320</v>
      </c>
      <c r="C24" s="4008"/>
      <c r="D24" s="123">
        <v>5302</v>
      </c>
      <c r="E24" s="123">
        <v>688682</v>
      </c>
      <c r="F24" s="123">
        <v>5246</v>
      </c>
      <c r="G24" s="123">
        <v>681221</v>
      </c>
      <c r="H24" s="123">
        <v>5193</v>
      </c>
      <c r="I24" s="123">
        <v>675363</v>
      </c>
      <c r="J24" s="123">
        <v>5133</v>
      </c>
      <c r="K24" s="123">
        <v>669522</v>
      </c>
      <c r="L24" s="123">
        <v>5064</v>
      </c>
      <c r="M24" s="123">
        <v>661068</v>
      </c>
      <c r="N24" s="2091">
        <v>3</v>
      </c>
      <c r="O24" s="4007" t="s">
        <v>4320</v>
      </c>
      <c r="P24" s="4009"/>
      <c r="Q24" s="4009"/>
      <c r="S24" s="2050"/>
    </row>
    <row r="25" spans="1:19" ht="20.149999999999999" customHeight="1">
      <c r="A25" s="2050">
        <v>4</v>
      </c>
      <c r="B25" s="4007" t="s">
        <v>4321</v>
      </c>
      <c r="C25" s="4008"/>
      <c r="D25" s="123" t="s">
        <v>717</v>
      </c>
      <c r="E25" s="123" t="s">
        <v>717</v>
      </c>
      <c r="F25" s="123" t="s">
        <v>717</v>
      </c>
      <c r="G25" s="123" t="s">
        <v>717</v>
      </c>
      <c r="H25" s="123" t="s">
        <v>717</v>
      </c>
      <c r="I25" s="123" t="s">
        <v>717</v>
      </c>
      <c r="J25" s="123" t="s">
        <v>717</v>
      </c>
      <c r="K25" s="123" t="s">
        <v>717</v>
      </c>
      <c r="L25" s="123" t="s">
        <v>717</v>
      </c>
      <c r="M25" s="123" t="s">
        <v>717</v>
      </c>
      <c r="N25" s="2091">
        <v>4</v>
      </c>
      <c r="O25" s="4007" t="s">
        <v>4321</v>
      </c>
      <c r="P25" s="4009"/>
      <c r="Q25" s="4009"/>
      <c r="S25" s="2050"/>
    </row>
    <row r="26" spans="1:19" ht="20.149999999999999" customHeight="1">
      <c r="A26" s="2050">
        <v>5</v>
      </c>
      <c r="B26" s="4007" t="s">
        <v>4322</v>
      </c>
      <c r="C26" s="4008"/>
      <c r="D26" s="123">
        <v>197</v>
      </c>
      <c r="E26" s="123">
        <v>27638</v>
      </c>
      <c r="F26" s="123">
        <v>195</v>
      </c>
      <c r="G26" s="123">
        <v>27290</v>
      </c>
      <c r="H26" s="123">
        <v>192</v>
      </c>
      <c r="I26" s="123">
        <v>27029</v>
      </c>
      <c r="J26" s="123">
        <v>191</v>
      </c>
      <c r="K26" s="123">
        <v>26869</v>
      </c>
      <c r="L26" s="123">
        <v>187</v>
      </c>
      <c r="M26" s="123">
        <v>26523</v>
      </c>
      <c r="N26" s="2091">
        <v>5</v>
      </c>
      <c r="O26" s="4007" t="s">
        <v>4322</v>
      </c>
      <c r="P26" s="4009"/>
      <c r="Q26" s="4009"/>
      <c r="S26" s="2050"/>
    </row>
    <row r="27" spans="1:19" ht="20.149999999999999" customHeight="1">
      <c r="A27" s="2050">
        <v>6</v>
      </c>
      <c r="B27" s="4007" t="s">
        <v>4323</v>
      </c>
      <c r="C27" s="4008"/>
      <c r="D27" s="123">
        <v>2689</v>
      </c>
      <c r="E27" s="123">
        <v>276129</v>
      </c>
      <c r="F27" s="123">
        <v>2690</v>
      </c>
      <c r="G27" s="123">
        <v>276740</v>
      </c>
      <c r="H27" s="123">
        <v>2710</v>
      </c>
      <c r="I27" s="123">
        <v>279715</v>
      </c>
      <c r="J27" s="123">
        <v>2735</v>
      </c>
      <c r="K27" s="123">
        <v>282017</v>
      </c>
      <c r="L27" s="123">
        <v>2753</v>
      </c>
      <c r="M27" s="123">
        <v>284346</v>
      </c>
      <c r="N27" s="2091">
        <v>6</v>
      </c>
      <c r="O27" s="4007" t="s">
        <v>4323</v>
      </c>
      <c r="P27" s="4009"/>
      <c r="Q27" s="4009"/>
      <c r="S27" s="2050"/>
    </row>
    <row r="28" spans="1:19" ht="20.149999999999999" customHeight="1">
      <c r="A28" s="2050">
        <v>7</v>
      </c>
      <c r="B28" s="4007" t="s">
        <v>4324</v>
      </c>
      <c r="C28" s="4008"/>
      <c r="D28" s="123">
        <v>164</v>
      </c>
      <c r="E28" s="123">
        <v>32713</v>
      </c>
      <c r="F28" s="123">
        <v>169</v>
      </c>
      <c r="G28" s="123">
        <v>35085</v>
      </c>
      <c r="H28" s="123">
        <v>167</v>
      </c>
      <c r="I28" s="123">
        <v>34970</v>
      </c>
      <c r="J28" s="123">
        <v>168</v>
      </c>
      <c r="K28" s="123">
        <v>36482</v>
      </c>
      <c r="L28" s="123">
        <v>169</v>
      </c>
      <c r="M28" s="123">
        <v>36662</v>
      </c>
      <c r="N28" s="2091">
        <v>7</v>
      </c>
      <c r="O28" s="4007" t="s">
        <v>4324</v>
      </c>
      <c r="P28" s="4009"/>
      <c r="Q28" s="4009"/>
      <c r="S28" s="2050"/>
    </row>
    <row r="29" spans="1:19" ht="20.149999999999999" customHeight="1">
      <c r="A29" s="2050">
        <v>8</v>
      </c>
      <c r="B29" s="4007" t="s">
        <v>4325</v>
      </c>
      <c r="C29" s="4008"/>
      <c r="D29" s="123">
        <v>4158</v>
      </c>
      <c r="E29" s="123">
        <v>381344</v>
      </c>
      <c r="F29" s="123">
        <v>4119</v>
      </c>
      <c r="G29" s="123">
        <v>375158</v>
      </c>
      <c r="H29" s="123">
        <v>4109</v>
      </c>
      <c r="I29" s="123">
        <v>373539</v>
      </c>
      <c r="J29" s="123">
        <v>4107</v>
      </c>
      <c r="K29" s="123">
        <v>369158</v>
      </c>
      <c r="L29" s="123">
        <v>4110</v>
      </c>
      <c r="M29" s="123">
        <v>364560</v>
      </c>
      <c r="N29" s="2091">
        <v>8</v>
      </c>
      <c r="O29" s="4007" t="s">
        <v>4325</v>
      </c>
      <c r="P29" s="4009"/>
      <c r="Q29" s="4009"/>
      <c r="S29" s="2050"/>
    </row>
    <row r="30" spans="1:19" ht="20.149999999999999" customHeight="1" thickBot="1">
      <c r="A30" s="2116">
        <v>9</v>
      </c>
      <c r="B30" s="4010" t="s">
        <v>4326</v>
      </c>
      <c r="C30" s="4011"/>
      <c r="D30" s="2117">
        <v>26896</v>
      </c>
      <c r="E30" s="2117">
        <v>1539451</v>
      </c>
      <c r="F30" s="2117">
        <v>26588</v>
      </c>
      <c r="G30" s="2117">
        <v>1521047</v>
      </c>
      <c r="H30" s="2117">
        <v>26282</v>
      </c>
      <c r="I30" s="2117">
        <v>1505223</v>
      </c>
      <c r="J30" s="2117">
        <v>26057</v>
      </c>
      <c r="K30" s="2117">
        <v>1492148</v>
      </c>
      <c r="L30" s="2117">
        <v>25888</v>
      </c>
      <c r="M30" s="2117">
        <v>1477121</v>
      </c>
      <c r="N30" s="2118">
        <v>9</v>
      </c>
      <c r="O30" s="4010" t="s">
        <v>4326</v>
      </c>
      <c r="P30" s="4012"/>
      <c r="Q30" s="4012"/>
      <c r="S30" s="2050"/>
    </row>
    <row r="31" spans="1:19">
      <c r="A31" s="52" t="s">
        <v>4327</v>
      </c>
      <c r="B31" s="22"/>
      <c r="C31" s="22"/>
      <c r="D31" s="5"/>
      <c r="E31" s="5"/>
      <c r="F31" s="5"/>
      <c r="G31" s="5"/>
      <c r="H31" s="5"/>
      <c r="I31" s="5"/>
      <c r="J31" s="5"/>
      <c r="K31" s="906"/>
      <c r="L31" s="906"/>
      <c r="M31" s="906"/>
      <c r="N31" s="906"/>
      <c r="O31" s="906"/>
      <c r="P31" s="906"/>
      <c r="Q31" s="5"/>
      <c r="R31" s="5"/>
    </row>
    <row r="32" spans="1:19">
      <c r="A32" s="5"/>
    </row>
    <row r="33" spans="1:19">
      <c r="A33" s="5"/>
    </row>
    <row r="35" spans="1:19" ht="14.25" customHeight="1">
      <c r="A35" s="1719" t="s">
        <v>4328</v>
      </c>
      <c r="B35" s="29"/>
      <c r="C35" s="29"/>
      <c r="D35" s="29"/>
      <c r="E35" s="29"/>
      <c r="F35" s="29"/>
      <c r="G35" s="29"/>
      <c r="H35" s="29"/>
      <c r="I35" s="29"/>
      <c r="J35" s="29"/>
      <c r="K35" s="29"/>
      <c r="L35" s="29"/>
      <c r="M35" s="29"/>
      <c r="N35" s="29"/>
      <c r="O35" s="29"/>
      <c r="P35" s="29"/>
      <c r="Q35" s="29"/>
      <c r="R35" s="29"/>
    </row>
    <row r="36" spans="1:19" ht="14.25" customHeight="1" thickBot="1">
      <c r="A36" s="5" t="s">
        <v>4287</v>
      </c>
      <c r="B36" s="29"/>
      <c r="C36" s="29"/>
      <c r="D36" s="5"/>
      <c r="E36" s="29"/>
      <c r="F36" s="29"/>
      <c r="G36" s="29"/>
      <c r="H36" s="2107"/>
      <c r="I36" s="2107"/>
      <c r="J36" s="29"/>
      <c r="K36" s="29"/>
      <c r="L36" s="29"/>
      <c r="M36" s="29"/>
      <c r="N36" s="29"/>
      <c r="O36" s="2107"/>
      <c r="P36" s="40"/>
      <c r="Q36" s="18" t="s">
        <v>4288</v>
      </c>
    </row>
    <row r="37" spans="1:19">
      <c r="A37" s="3975" t="s">
        <v>398</v>
      </c>
      <c r="B37" s="3975"/>
      <c r="C37" s="3975"/>
      <c r="D37" s="3981" t="s">
        <v>4329</v>
      </c>
      <c r="E37" s="3976"/>
      <c r="F37" s="3981" t="s">
        <v>4308</v>
      </c>
      <c r="G37" s="3976"/>
      <c r="H37" s="3981" t="s">
        <v>4309</v>
      </c>
      <c r="I37" s="3976"/>
      <c r="J37" s="3981" t="s">
        <v>4310</v>
      </c>
      <c r="K37" s="3976"/>
      <c r="L37" s="3997" t="s">
        <v>4311</v>
      </c>
      <c r="M37" s="3998"/>
      <c r="N37" s="3981" t="s">
        <v>398</v>
      </c>
      <c r="O37" s="3975"/>
      <c r="P37" s="3975"/>
      <c r="Q37" s="3975"/>
      <c r="S37" s="2050"/>
    </row>
    <row r="38" spans="1:19">
      <c r="A38" s="3977"/>
      <c r="B38" s="3977"/>
      <c r="C38" s="3977"/>
      <c r="D38" s="3983"/>
      <c r="E38" s="3980"/>
      <c r="F38" s="3983"/>
      <c r="G38" s="3980"/>
      <c r="H38" s="3983"/>
      <c r="I38" s="3980"/>
      <c r="J38" s="3983"/>
      <c r="K38" s="3980"/>
      <c r="L38" s="3999"/>
      <c r="M38" s="4000"/>
      <c r="N38" s="3982"/>
      <c r="O38" s="3977"/>
      <c r="P38" s="3977"/>
      <c r="Q38" s="3977"/>
      <c r="S38" s="2050"/>
    </row>
    <row r="39" spans="1:19" ht="18" customHeight="1">
      <c r="A39" s="3979"/>
      <c r="B39" s="3979"/>
      <c r="C39" s="3979"/>
      <c r="D39" s="2109" t="s">
        <v>4298</v>
      </c>
      <c r="E39" s="2095" t="s">
        <v>4299</v>
      </c>
      <c r="F39" s="2091" t="s">
        <v>4298</v>
      </c>
      <c r="G39" s="2095" t="s">
        <v>4299</v>
      </c>
      <c r="H39" s="2095" t="s">
        <v>4298</v>
      </c>
      <c r="I39" s="2092" t="s">
        <v>4299</v>
      </c>
      <c r="J39" s="2109" t="s">
        <v>4298</v>
      </c>
      <c r="K39" s="2092" t="s">
        <v>4299</v>
      </c>
      <c r="L39" s="2095" t="s">
        <v>4298</v>
      </c>
      <c r="M39" s="2095" t="s">
        <v>4299</v>
      </c>
      <c r="N39" s="3983"/>
      <c r="O39" s="3979"/>
      <c r="P39" s="3979"/>
      <c r="Q39" s="3979"/>
      <c r="S39" s="2050"/>
    </row>
    <row r="40" spans="1:19" ht="20.149999999999999" customHeight="1">
      <c r="A40" s="4003" t="s">
        <v>4315</v>
      </c>
      <c r="B40" s="4003"/>
      <c r="C40" s="4004"/>
      <c r="D40" s="2119">
        <v>49483</v>
      </c>
      <c r="E40" s="2120">
        <v>17085972</v>
      </c>
      <c r="F40" s="2119">
        <v>49553</v>
      </c>
      <c r="G40" s="2121">
        <v>17107444</v>
      </c>
      <c r="H40" s="2122">
        <v>49644</v>
      </c>
      <c r="I40" s="2123">
        <v>17201924</v>
      </c>
      <c r="J40" s="2124">
        <v>49803</v>
      </c>
      <c r="K40" s="2125">
        <v>17241171</v>
      </c>
      <c r="L40" s="2124">
        <f>SUM(L41:L45)</f>
        <v>49829</v>
      </c>
      <c r="M40" s="2126">
        <f>SUM(M41:M45)</f>
        <v>17296689</v>
      </c>
      <c r="N40" s="4005" t="s">
        <v>4316</v>
      </c>
      <c r="O40" s="4006"/>
      <c r="P40" s="4006"/>
      <c r="Q40" s="4006"/>
    </row>
    <row r="41" spans="1:19" ht="20.149999999999999" customHeight="1">
      <c r="A41" s="2050">
        <v>1</v>
      </c>
      <c r="B41" s="4013" t="s">
        <v>4330</v>
      </c>
      <c r="C41" s="4014"/>
      <c r="D41" s="2127">
        <v>6023</v>
      </c>
      <c r="E41" s="2128">
        <v>2967036</v>
      </c>
      <c r="F41" s="2128">
        <v>6019</v>
      </c>
      <c r="G41" s="2128">
        <v>2953812</v>
      </c>
      <c r="H41" s="2128">
        <v>6022</v>
      </c>
      <c r="I41" s="2128">
        <v>2970051</v>
      </c>
      <c r="J41" s="2129">
        <v>5905</v>
      </c>
      <c r="K41" s="2129">
        <v>2844651</v>
      </c>
      <c r="L41" s="2130">
        <v>5879</v>
      </c>
      <c r="M41" s="2131">
        <v>2851476</v>
      </c>
      <c r="N41" s="2091">
        <v>1</v>
      </c>
      <c r="O41" s="4014" t="s">
        <v>4330</v>
      </c>
      <c r="P41" s="4014"/>
      <c r="Q41" s="4014"/>
      <c r="S41" s="2050"/>
    </row>
    <row r="42" spans="1:19" ht="20.149999999999999" customHeight="1">
      <c r="A42" s="2050">
        <v>2</v>
      </c>
      <c r="B42" s="4013" t="s">
        <v>4331</v>
      </c>
      <c r="C42" s="4014"/>
      <c r="D42" s="2127">
        <v>28673</v>
      </c>
      <c r="E42" s="2128">
        <v>5916046</v>
      </c>
      <c r="F42" s="2128">
        <v>28761</v>
      </c>
      <c r="G42" s="2128">
        <v>5966210</v>
      </c>
      <c r="H42" s="2128">
        <v>28842</v>
      </c>
      <c r="I42" s="2128">
        <v>6007634</v>
      </c>
      <c r="J42" s="2129">
        <v>28947</v>
      </c>
      <c r="K42" s="2129">
        <v>6055431</v>
      </c>
      <c r="L42" s="2129">
        <v>28995</v>
      </c>
      <c r="M42" s="2129">
        <v>6093119</v>
      </c>
      <c r="N42" s="2091">
        <v>2</v>
      </c>
      <c r="O42" s="4013" t="s">
        <v>4331</v>
      </c>
      <c r="P42" s="4013"/>
      <c r="Q42" s="4014"/>
      <c r="S42" s="2050"/>
    </row>
    <row r="43" spans="1:19" ht="20.149999999999999" customHeight="1">
      <c r="A43" s="2050">
        <v>3</v>
      </c>
      <c r="B43" s="4013" t="s">
        <v>4332</v>
      </c>
      <c r="C43" s="4014"/>
      <c r="D43" s="2127">
        <v>507</v>
      </c>
      <c r="E43" s="2128">
        <v>620060</v>
      </c>
      <c r="F43" s="2128">
        <v>500</v>
      </c>
      <c r="G43" s="2128">
        <v>624077</v>
      </c>
      <c r="H43" s="2128">
        <v>502</v>
      </c>
      <c r="I43" s="2128">
        <v>622773</v>
      </c>
      <c r="J43" s="2129">
        <v>493</v>
      </c>
      <c r="K43" s="2129">
        <v>616875</v>
      </c>
      <c r="L43" s="2129">
        <v>489</v>
      </c>
      <c r="M43" s="2129">
        <v>614896</v>
      </c>
      <c r="N43" s="2091">
        <v>3</v>
      </c>
      <c r="O43" s="4013" t="s">
        <v>4332</v>
      </c>
      <c r="P43" s="4013"/>
      <c r="Q43" s="4014"/>
      <c r="S43" s="2050"/>
    </row>
    <row r="44" spans="1:19" ht="20.149999999999999" customHeight="1">
      <c r="A44" s="2050">
        <v>4</v>
      </c>
      <c r="B44" s="4013" t="s">
        <v>4333</v>
      </c>
      <c r="C44" s="4014"/>
      <c r="D44" s="2127">
        <v>14201</v>
      </c>
      <c r="E44" s="2128">
        <v>7434250</v>
      </c>
      <c r="F44" s="2128">
        <v>14194</v>
      </c>
      <c r="G44" s="2128">
        <v>7414765</v>
      </c>
      <c r="H44" s="2128">
        <v>14198</v>
      </c>
      <c r="I44" s="2128">
        <v>7447691</v>
      </c>
      <c r="J44" s="2129">
        <v>14277</v>
      </c>
      <c r="K44" s="2129">
        <v>7450100</v>
      </c>
      <c r="L44" s="2129">
        <v>14289</v>
      </c>
      <c r="M44" s="2129">
        <v>7469530</v>
      </c>
      <c r="N44" s="2091">
        <v>4</v>
      </c>
      <c r="O44" s="4013" t="s">
        <v>4333</v>
      </c>
      <c r="P44" s="4013"/>
      <c r="Q44" s="4014"/>
      <c r="S44" s="2050"/>
    </row>
    <row r="45" spans="1:19" ht="20.149999999999999" customHeight="1" thickBot="1">
      <c r="A45" s="2116">
        <v>5</v>
      </c>
      <c r="B45" s="4015" t="s">
        <v>22</v>
      </c>
      <c r="C45" s="4015"/>
      <c r="D45" s="2132">
        <v>79</v>
      </c>
      <c r="E45" s="2133">
        <v>148580</v>
      </c>
      <c r="F45" s="2133">
        <v>79</v>
      </c>
      <c r="G45" s="2133">
        <v>148580</v>
      </c>
      <c r="H45" s="2133">
        <v>80</v>
      </c>
      <c r="I45" s="2133">
        <v>153775</v>
      </c>
      <c r="J45" s="2134">
        <v>181</v>
      </c>
      <c r="K45" s="2134">
        <v>274114</v>
      </c>
      <c r="L45" s="2134">
        <v>177</v>
      </c>
      <c r="M45" s="2134">
        <v>267668</v>
      </c>
      <c r="N45" s="2118">
        <v>5</v>
      </c>
      <c r="O45" s="4015" t="s">
        <v>22</v>
      </c>
      <c r="P45" s="4015"/>
      <c r="Q45" s="4015"/>
      <c r="R45" s="2050"/>
      <c r="S45" s="2050"/>
    </row>
    <row r="46" spans="1:19">
      <c r="A46" s="5" t="s">
        <v>4334</v>
      </c>
      <c r="B46" s="52"/>
      <c r="C46" s="5"/>
      <c r="D46" s="5"/>
      <c r="E46" s="5"/>
      <c r="F46" s="5"/>
      <c r="G46" s="5"/>
      <c r="H46" s="5"/>
      <c r="I46" s="5"/>
      <c r="J46" s="5"/>
      <c r="K46" s="906"/>
      <c r="L46" s="906"/>
      <c r="M46" s="906"/>
      <c r="N46" s="906"/>
      <c r="O46" s="906"/>
      <c r="P46" s="5"/>
      <c r="Q46" s="906"/>
      <c r="R46" s="906"/>
    </row>
  </sheetData>
  <mergeCells count="59">
    <mergeCell ref="B43:C43"/>
    <mergeCell ref="O43:Q43"/>
    <mergeCell ref="B44:C44"/>
    <mergeCell ref="O44:Q44"/>
    <mergeCell ref="B45:C45"/>
    <mergeCell ref="O45:Q45"/>
    <mergeCell ref="A40:C40"/>
    <mergeCell ref="N40:Q40"/>
    <mergeCell ref="B41:C41"/>
    <mergeCell ref="O41:Q41"/>
    <mergeCell ref="B42:C42"/>
    <mergeCell ref="O42:Q42"/>
    <mergeCell ref="B29:C29"/>
    <mergeCell ref="O29:Q29"/>
    <mergeCell ref="B30:C30"/>
    <mergeCell ref="O30:Q30"/>
    <mergeCell ref="A37:C39"/>
    <mergeCell ref="D37:E38"/>
    <mergeCell ref="F37:G38"/>
    <mergeCell ref="H37:I38"/>
    <mergeCell ref="J37:K38"/>
    <mergeCell ref="L37:M38"/>
    <mergeCell ref="N37:Q39"/>
    <mergeCell ref="B26:C26"/>
    <mergeCell ref="O26:Q26"/>
    <mergeCell ref="B27:C27"/>
    <mergeCell ref="O27:Q27"/>
    <mergeCell ref="B28:C28"/>
    <mergeCell ref="O28:Q28"/>
    <mergeCell ref="B23:C23"/>
    <mergeCell ref="O23:Q23"/>
    <mergeCell ref="B24:C24"/>
    <mergeCell ref="O24:Q24"/>
    <mergeCell ref="B25:C25"/>
    <mergeCell ref="O25:Q25"/>
    <mergeCell ref="L18:M19"/>
    <mergeCell ref="N18:Q20"/>
    <mergeCell ref="A21:C21"/>
    <mergeCell ref="N21:Q21"/>
    <mergeCell ref="B22:C22"/>
    <mergeCell ref="O22:Q22"/>
    <mergeCell ref="A18:C20"/>
    <mergeCell ref="D18:E19"/>
    <mergeCell ref="F18:G19"/>
    <mergeCell ref="H18:I19"/>
    <mergeCell ref="J18:K19"/>
    <mergeCell ref="K1:M1"/>
    <mergeCell ref="A4:B7"/>
    <mergeCell ref="C4:D6"/>
    <mergeCell ref="P4:Q6"/>
    <mergeCell ref="R4:T7"/>
    <mergeCell ref="E5:F6"/>
    <mergeCell ref="G5:J5"/>
    <mergeCell ref="K5:O5"/>
    <mergeCell ref="G6:H6"/>
    <mergeCell ref="I6:J6"/>
    <mergeCell ref="K6:L6"/>
    <mergeCell ref="M6:O6"/>
    <mergeCell ref="N7:O7"/>
  </mergeCells>
  <phoneticPr fontId="3"/>
  <pageMargins left="0.59055118110236227" right="0.98425196850393704" top="0.98425196850393704" bottom="0.98425196850393704" header="0.51181102362204722" footer="0.51181102362204722"/>
  <pageSetup paperSize="9" scale="90" orientation="portrait" horizontalDpi="4294967293" r:id="rId1"/>
  <headerFooter alignWithMargins="0"/>
  <colBreaks count="1" manualBreakCount="1">
    <brk id="9" max="46"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2B212-CE6D-4540-A514-96AE5C404C23}">
  <dimension ref="A1:L23"/>
  <sheetViews>
    <sheetView view="pageBreakPreview" zoomScaleNormal="100" zoomScaleSheetLayoutView="100" workbookViewId="0">
      <selection activeCell="O18" sqref="O18"/>
    </sheetView>
  </sheetViews>
  <sheetFormatPr defaultColWidth="8.90625" defaultRowHeight="13"/>
  <cols>
    <col min="1" max="1" width="19.6328125" style="21" customWidth="1"/>
    <col min="2" max="3" width="8.6328125" style="21" customWidth="1"/>
    <col min="4" max="4" width="8.36328125" style="21" customWidth="1"/>
    <col min="5" max="6" width="3.08984375" style="21" customWidth="1"/>
    <col min="7" max="8" width="8.36328125" style="21" customWidth="1"/>
    <col min="9" max="9" width="8.08984375" style="21" customWidth="1"/>
    <col min="10" max="10" width="2.36328125" style="21" customWidth="1"/>
    <col min="11" max="11" width="8.08984375" style="21" customWidth="1"/>
    <col min="12" max="12" width="9.08984375" style="21" customWidth="1"/>
    <col min="13" max="16384" width="8.90625" style="21"/>
  </cols>
  <sheetData>
    <row r="1" spans="1:12" ht="19">
      <c r="A1" s="29" t="s">
        <v>4335</v>
      </c>
      <c r="B1" s="30"/>
      <c r="C1" s="30"/>
      <c r="D1" s="30"/>
      <c r="E1" s="30"/>
      <c r="F1" s="30"/>
      <c r="G1" s="30"/>
      <c r="H1" s="30"/>
      <c r="I1" s="30"/>
      <c r="J1" s="30"/>
      <c r="K1" s="30"/>
      <c r="L1" s="30"/>
    </row>
    <row r="2" spans="1:12" ht="13.5" thickBot="1">
      <c r="A2" s="39" t="s">
        <v>4336</v>
      </c>
      <c r="B2" s="33"/>
      <c r="C2" s="33"/>
      <c r="D2" s="33"/>
      <c r="E2" s="33"/>
      <c r="F2" s="33"/>
      <c r="G2" s="33"/>
      <c r="H2" s="33"/>
      <c r="I2" s="33"/>
      <c r="J2" s="33"/>
      <c r="K2" s="18" t="s">
        <v>4337</v>
      </c>
    </row>
    <row r="3" spans="1:12" ht="15" customHeight="1">
      <c r="A3" s="3977" t="s">
        <v>409</v>
      </c>
      <c r="B3" s="3947" t="s">
        <v>4338</v>
      </c>
      <c r="C3" s="3951"/>
      <c r="D3" s="3951"/>
      <c r="E3" s="3951"/>
      <c r="F3" s="3951"/>
      <c r="G3" s="3951"/>
      <c r="H3" s="3951"/>
      <c r="I3" s="4016" t="s">
        <v>4339</v>
      </c>
      <c r="J3" s="4018" t="s">
        <v>4340</v>
      </c>
      <c r="K3" s="4019"/>
    </row>
    <row r="4" spans="1:12" ht="30" customHeight="1">
      <c r="A4" s="3979"/>
      <c r="B4" s="2095" t="s">
        <v>16</v>
      </c>
      <c r="C4" s="2135" t="s">
        <v>4341</v>
      </c>
      <c r="D4" s="2135" t="s">
        <v>4342</v>
      </c>
      <c r="E4" s="4022" t="s">
        <v>4343</v>
      </c>
      <c r="F4" s="4023"/>
      <c r="G4" s="2135" t="s">
        <v>3568</v>
      </c>
      <c r="H4" s="2136" t="s">
        <v>4344</v>
      </c>
      <c r="I4" s="4017"/>
      <c r="J4" s="4020"/>
      <c r="K4" s="4021"/>
    </row>
    <row r="5" spans="1:12" ht="22.5" customHeight="1">
      <c r="A5" s="2050" t="s">
        <v>4345</v>
      </c>
      <c r="B5" s="156">
        <v>2147</v>
      </c>
      <c r="C5" s="157">
        <v>1827</v>
      </c>
      <c r="D5" s="157">
        <v>16</v>
      </c>
      <c r="E5" s="157"/>
      <c r="F5" s="906">
        <v>61</v>
      </c>
      <c r="G5" s="157">
        <v>33</v>
      </c>
      <c r="H5" s="157">
        <v>210</v>
      </c>
      <c r="I5" s="130">
        <v>2150</v>
      </c>
      <c r="J5" s="157"/>
      <c r="K5" s="157">
        <v>36</v>
      </c>
    </row>
    <row r="6" spans="1:12" ht="22.5" customHeight="1">
      <c r="A6" s="2050" t="s">
        <v>4346</v>
      </c>
      <c r="B6" s="156">
        <v>2409</v>
      </c>
      <c r="C6" s="130">
        <v>2111</v>
      </c>
      <c r="D6" s="157">
        <v>18</v>
      </c>
      <c r="E6" s="157"/>
      <c r="F6" s="906">
        <v>55</v>
      </c>
      <c r="G6" s="157">
        <v>34</v>
      </c>
      <c r="H6" s="157">
        <v>191</v>
      </c>
      <c r="I6" s="130">
        <v>2415</v>
      </c>
      <c r="J6" s="157"/>
      <c r="K6" s="130">
        <v>33</v>
      </c>
    </row>
    <row r="7" spans="1:12" ht="22.5" customHeight="1">
      <c r="A7" s="2050" t="s">
        <v>4347</v>
      </c>
      <c r="B7" s="156">
        <v>2161</v>
      </c>
      <c r="C7" s="130">
        <v>1842</v>
      </c>
      <c r="D7" s="157">
        <v>19</v>
      </c>
      <c r="E7" s="157"/>
      <c r="F7" s="906">
        <v>61</v>
      </c>
      <c r="G7" s="157">
        <v>32</v>
      </c>
      <c r="H7" s="157">
        <v>207</v>
      </c>
      <c r="I7" s="130">
        <v>2154</v>
      </c>
      <c r="J7" s="157"/>
      <c r="K7" s="130">
        <v>24</v>
      </c>
    </row>
    <row r="8" spans="1:12" ht="22.5" customHeight="1">
      <c r="A8" s="2050" t="s">
        <v>4348</v>
      </c>
      <c r="B8" s="156">
        <v>1960</v>
      </c>
      <c r="C8" s="130">
        <v>1626</v>
      </c>
      <c r="D8" s="157">
        <v>10</v>
      </c>
      <c r="E8" s="157"/>
      <c r="F8" s="906">
        <v>61</v>
      </c>
      <c r="G8" s="157">
        <v>29</v>
      </c>
      <c r="H8" s="157">
        <v>234</v>
      </c>
      <c r="I8" s="130">
        <v>1963</v>
      </c>
      <c r="J8" s="157"/>
      <c r="K8" s="130">
        <v>24</v>
      </c>
    </row>
    <row r="9" spans="1:12" ht="22.5" customHeight="1" thickBot="1">
      <c r="A9" s="2137" t="s">
        <v>4349</v>
      </c>
      <c r="B9" s="2138">
        <v>1838</v>
      </c>
      <c r="C9" s="1717">
        <v>1529</v>
      </c>
      <c r="D9" s="1717">
        <v>16</v>
      </c>
      <c r="E9" s="1717"/>
      <c r="F9" s="2139">
        <v>49</v>
      </c>
      <c r="G9" s="1717">
        <v>25</v>
      </c>
      <c r="H9" s="1717">
        <v>219</v>
      </c>
      <c r="I9" s="1717">
        <v>1855</v>
      </c>
      <c r="J9" s="1717"/>
      <c r="K9" s="1717">
        <v>20</v>
      </c>
    </row>
    <row r="10" spans="1:12">
      <c r="A10" s="52" t="s">
        <v>4350</v>
      </c>
      <c r="B10" s="5"/>
      <c r="C10" s="5"/>
      <c r="D10" s="5"/>
      <c r="E10" s="5"/>
      <c r="F10" s="5"/>
      <c r="G10" s="5"/>
      <c r="H10" s="5"/>
      <c r="I10" s="5"/>
      <c r="J10" s="5"/>
      <c r="K10" s="5"/>
      <c r="L10" s="20"/>
    </row>
    <row r="11" spans="1:12">
      <c r="A11" s="52" t="s">
        <v>4351</v>
      </c>
      <c r="B11" s="5"/>
      <c r="C11" s="5"/>
      <c r="D11" s="5"/>
      <c r="E11" s="5"/>
      <c r="F11" s="5"/>
      <c r="G11" s="5"/>
      <c r="H11" s="5"/>
      <c r="I11" s="5"/>
      <c r="J11" s="5"/>
      <c r="K11" s="5"/>
      <c r="L11" s="20"/>
    </row>
    <row r="12" spans="1:12">
      <c r="A12" s="5"/>
      <c r="B12" s="20"/>
      <c r="C12" s="20"/>
      <c r="D12" s="20"/>
      <c r="E12" s="20"/>
      <c r="F12" s="20"/>
      <c r="G12" s="20"/>
      <c r="H12" s="20"/>
      <c r="I12" s="20"/>
      <c r="J12" s="20"/>
      <c r="K12" s="20"/>
      <c r="L12" s="20"/>
    </row>
    <row r="13" spans="1:12">
      <c r="A13" s="5"/>
      <c r="B13" s="20"/>
      <c r="C13" s="20"/>
      <c r="D13" s="20"/>
      <c r="E13" s="20"/>
      <c r="F13" s="20"/>
      <c r="G13" s="20"/>
      <c r="H13" s="20"/>
      <c r="I13" s="20"/>
      <c r="J13" s="20"/>
      <c r="K13" s="20"/>
      <c r="L13" s="20"/>
    </row>
    <row r="14" spans="1:12">
      <c r="A14" s="5"/>
      <c r="B14" s="20"/>
      <c r="C14" s="20"/>
      <c r="D14" s="20"/>
      <c r="E14" s="20"/>
      <c r="F14" s="20"/>
      <c r="G14" s="20"/>
      <c r="H14" s="20"/>
      <c r="I14" s="20"/>
      <c r="J14" s="20"/>
      <c r="K14" s="20"/>
      <c r="L14" s="20"/>
    </row>
    <row r="22" spans="1:1" ht="17.25" customHeight="1"/>
    <row r="23" spans="1:1">
      <c r="A23" s="2050"/>
    </row>
  </sheetData>
  <mergeCells count="5">
    <mergeCell ref="A3:A4"/>
    <mergeCell ref="B3:H3"/>
    <mergeCell ref="I3:I4"/>
    <mergeCell ref="J3:K4"/>
    <mergeCell ref="E4:F4"/>
  </mergeCells>
  <phoneticPr fontId="3"/>
  <pageMargins left="0.59055118110236227" right="0.98425196850393704" top="0.98425196850393704" bottom="0.98425196850393704" header="0.51181102362204722" footer="0.51181102362204722"/>
  <pageSetup paperSize="9" scale="98"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92096-9D4C-414F-B3CF-7EEBBF2CA5B8}">
  <dimension ref="A1:O50"/>
  <sheetViews>
    <sheetView view="pageBreakPreview" zoomScaleNormal="100" workbookViewId="0">
      <selection activeCell="O18" sqref="O18"/>
    </sheetView>
  </sheetViews>
  <sheetFormatPr defaultColWidth="8.81640625" defaultRowHeight="12"/>
  <cols>
    <col min="1" max="1" width="14.08984375" style="2066" customWidth="1"/>
    <col min="2" max="2" width="1.453125" style="2066" customWidth="1"/>
    <col min="3" max="3" width="4.1796875" style="2066" customWidth="1"/>
    <col min="4" max="12" width="9.36328125" style="2066" customWidth="1"/>
    <col min="13" max="16384" width="8.81640625" style="2066"/>
  </cols>
  <sheetData>
    <row r="1" spans="1:15" s="2141" customFormat="1" ht="19">
      <c r="A1" s="4026" t="s">
        <v>4352</v>
      </c>
      <c r="B1" s="4026"/>
      <c r="C1" s="4026"/>
      <c r="D1" s="4026"/>
      <c r="E1" s="4026"/>
      <c r="F1" s="4026"/>
      <c r="G1" s="4026"/>
      <c r="H1" s="4026"/>
      <c r="I1" s="4026"/>
      <c r="J1" s="4026"/>
      <c r="K1" s="4026"/>
      <c r="L1" s="4026"/>
    </row>
    <row r="2" spans="1:15" s="2141" customFormat="1" ht="11.4" customHeight="1">
      <c r="A2" s="2140"/>
      <c r="B2" s="2140"/>
      <c r="C2" s="2140"/>
      <c r="D2" s="2140"/>
      <c r="E2" s="2140"/>
      <c r="F2" s="2140"/>
      <c r="G2" s="2140"/>
      <c r="H2" s="2140"/>
      <c r="I2" s="2140"/>
      <c r="J2" s="2140"/>
      <c r="K2" s="2140"/>
    </row>
    <row r="3" spans="1:15" ht="12" customHeight="1">
      <c r="A3" s="4027" t="s">
        <v>4353</v>
      </c>
      <c r="B3" s="4027"/>
      <c r="C3" s="4027"/>
      <c r="D3" s="4027"/>
      <c r="E3" s="4027"/>
      <c r="F3" s="4027"/>
      <c r="G3" s="4027"/>
      <c r="H3" s="4027"/>
      <c r="I3" s="4027"/>
      <c r="J3" s="4027"/>
      <c r="K3" s="4027"/>
      <c r="L3" s="4027"/>
    </row>
    <row r="4" spans="1:15" ht="12" customHeight="1">
      <c r="A4" s="4027"/>
      <c r="B4" s="4027"/>
      <c r="C4" s="4027"/>
      <c r="D4" s="4027"/>
      <c r="E4" s="4027"/>
      <c r="F4" s="4027"/>
      <c r="G4" s="4027"/>
      <c r="H4" s="4027"/>
      <c r="I4" s="4027"/>
      <c r="J4" s="4027"/>
      <c r="K4" s="4027"/>
      <c r="L4" s="4027"/>
    </row>
    <row r="5" spans="1:15" ht="12" customHeight="1">
      <c r="A5" s="4027"/>
      <c r="B5" s="4027"/>
      <c r="C5" s="4027"/>
      <c r="D5" s="4027"/>
      <c r="E5" s="4027"/>
      <c r="F5" s="4027"/>
      <c r="G5" s="4027"/>
      <c r="H5" s="4027"/>
      <c r="I5" s="4027"/>
      <c r="J5" s="4027"/>
      <c r="K5" s="4027"/>
      <c r="L5" s="4027"/>
    </row>
    <row r="6" spans="1:15" ht="12" customHeight="1">
      <c r="A6" s="4027"/>
      <c r="B6" s="4027"/>
      <c r="C6" s="4027"/>
      <c r="D6" s="4027"/>
      <c r="E6" s="4027"/>
      <c r="F6" s="4027"/>
      <c r="G6" s="4027"/>
      <c r="H6" s="4027"/>
      <c r="I6" s="4027"/>
      <c r="J6" s="4027"/>
      <c r="K6" s="4027"/>
      <c r="L6" s="4027"/>
    </row>
    <row r="7" spans="1:15" ht="9" customHeight="1">
      <c r="A7" s="2065"/>
      <c r="B7" s="2065"/>
      <c r="C7" s="2143"/>
      <c r="D7" s="2143"/>
      <c r="E7" s="2143"/>
      <c r="F7" s="2143"/>
      <c r="G7" s="2143"/>
      <c r="H7" s="2143"/>
      <c r="I7" s="2143"/>
      <c r="J7" s="2143"/>
      <c r="K7" s="2143"/>
    </row>
    <row r="8" spans="1:15" ht="19">
      <c r="A8" s="2065" t="s">
        <v>4354</v>
      </c>
      <c r="B8" s="2065"/>
      <c r="C8" s="2144"/>
      <c r="D8" s="2144"/>
      <c r="E8" s="2143"/>
      <c r="F8" s="2143"/>
      <c r="G8" s="2143"/>
      <c r="H8" s="2143"/>
      <c r="I8" s="2143"/>
      <c r="J8" s="2143"/>
      <c r="K8" s="2143"/>
    </row>
    <row r="9" spans="1:15" ht="15" customHeight="1" thickBot="1">
      <c r="A9" s="2066" t="s">
        <v>4355</v>
      </c>
      <c r="K9" s="2145"/>
      <c r="L9" s="2145" t="s">
        <v>4356</v>
      </c>
    </row>
    <row r="10" spans="1:15" ht="15" customHeight="1">
      <c r="A10" s="4028" t="s">
        <v>4312</v>
      </c>
      <c r="B10" s="4028"/>
      <c r="C10" s="4029"/>
      <c r="D10" s="4034" t="s">
        <v>4357</v>
      </c>
      <c r="E10" s="4035"/>
      <c r="F10" s="4035"/>
      <c r="G10" s="4035"/>
      <c r="H10" s="4035"/>
      <c r="I10" s="4035"/>
      <c r="J10" s="4035"/>
      <c r="K10" s="4036"/>
      <c r="L10" s="4037" t="s">
        <v>4358</v>
      </c>
    </row>
    <row r="11" spans="1:15" ht="15" customHeight="1">
      <c r="A11" s="4030"/>
      <c r="B11" s="4030"/>
      <c r="C11" s="4031"/>
      <c r="D11" s="4038" t="s">
        <v>1393</v>
      </c>
      <c r="E11" s="4041" t="s">
        <v>4359</v>
      </c>
      <c r="F11" s="4042"/>
      <c r="G11" s="4043"/>
      <c r="H11" s="4041" t="s">
        <v>4360</v>
      </c>
      <c r="I11" s="4042"/>
      <c r="J11" s="4042"/>
      <c r="K11" s="4043"/>
      <c r="L11" s="3956"/>
      <c r="O11" s="2142"/>
    </row>
    <row r="12" spans="1:15" ht="15" customHeight="1">
      <c r="A12" s="4030"/>
      <c r="B12" s="4030"/>
      <c r="C12" s="4031"/>
      <c r="D12" s="4039"/>
      <c r="E12" s="4044" t="s">
        <v>1393</v>
      </c>
      <c r="F12" s="3973" t="s">
        <v>4361</v>
      </c>
      <c r="G12" s="3973" t="s">
        <v>4362</v>
      </c>
      <c r="H12" s="4044" t="s">
        <v>1393</v>
      </c>
      <c r="I12" s="4046" t="s">
        <v>4363</v>
      </c>
      <c r="J12" s="4044" t="s">
        <v>4364</v>
      </c>
      <c r="K12" s="4044" t="s">
        <v>4365</v>
      </c>
      <c r="L12" s="3956"/>
      <c r="O12" s="2147"/>
    </row>
    <row r="13" spans="1:15" ht="15" customHeight="1">
      <c r="A13" s="4032"/>
      <c r="B13" s="4032"/>
      <c r="C13" s="4033"/>
      <c r="D13" s="4040"/>
      <c r="E13" s="3960"/>
      <c r="F13" s="4045"/>
      <c r="G13" s="4045"/>
      <c r="H13" s="3960"/>
      <c r="I13" s="4047"/>
      <c r="J13" s="3960"/>
      <c r="K13" s="3960"/>
      <c r="L13" s="3957"/>
      <c r="O13" s="2148"/>
    </row>
    <row r="14" spans="1:15" ht="20.149999999999999" customHeight="1">
      <c r="A14" s="4024" t="s">
        <v>4366</v>
      </c>
      <c r="B14" s="4024"/>
      <c r="C14" s="4025"/>
      <c r="D14" s="2150">
        <v>227320</v>
      </c>
      <c r="E14" s="2151">
        <v>192340</v>
      </c>
      <c r="F14" s="2151">
        <v>191080</v>
      </c>
      <c r="G14" s="2151">
        <v>1260</v>
      </c>
      <c r="H14" s="2151">
        <v>34980</v>
      </c>
      <c r="I14" s="2151">
        <v>460</v>
      </c>
      <c r="J14" s="2151">
        <v>34230</v>
      </c>
      <c r="K14" s="2151">
        <v>290</v>
      </c>
      <c r="L14" s="2151">
        <v>370</v>
      </c>
      <c r="O14" s="2152"/>
    </row>
    <row r="15" spans="1:15" ht="20.149999999999999" customHeight="1" thickBot="1">
      <c r="A15" s="4048" t="s">
        <v>2151</v>
      </c>
      <c r="B15" s="4048"/>
      <c r="C15" s="4049"/>
      <c r="D15" s="2153">
        <v>100</v>
      </c>
      <c r="E15" s="2154">
        <f>E14/$D$14*100</f>
        <v>84.612000703853596</v>
      </c>
      <c r="F15" s="2154">
        <f t="shared" ref="F15:G15" si="0">F14/$D$14*100</f>
        <v>84.057715995073025</v>
      </c>
      <c r="G15" s="2154">
        <f t="shared" si="0"/>
        <v>0.55428470878057368</v>
      </c>
      <c r="H15" s="2154">
        <f>H14/$D$14*100</f>
        <v>15.3879992961464</v>
      </c>
      <c r="I15" s="2154">
        <f t="shared" ref="I15:K15" si="1">I14/$D$14*100</f>
        <v>0.20235790955481259</v>
      </c>
      <c r="J15" s="2154">
        <f t="shared" si="1"/>
        <v>15.058067921872251</v>
      </c>
      <c r="K15" s="2154">
        <f t="shared" si="1"/>
        <v>0.12757346471933836</v>
      </c>
      <c r="L15" s="2155" t="s">
        <v>345</v>
      </c>
      <c r="O15" s="2148"/>
    </row>
    <row r="16" spans="1:15" ht="13.4" customHeight="1">
      <c r="A16" s="2084" t="s">
        <v>4367</v>
      </c>
    </row>
    <row r="17" spans="1:12" ht="13.5" customHeight="1"/>
    <row r="18" spans="1:12" ht="19">
      <c r="A18" s="2065" t="s">
        <v>4368</v>
      </c>
      <c r="B18" s="2065"/>
      <c r="C18" s="2144"/>
      <c r="D18" s="2144"/>
      <c r="E18" s="2144"/>
      <c r="F18" s="2144"/>
      <c r="G18" s="2144"/>
      <c r="H18" s="2144"/>
      <c r="I18" s="2144"/>
      <c r="J18" s="2144"/>
      <c r="K18" s="2144"/>
      <c r="L18" s="2144"/>
    </row>
    <row r="19" spans="1:12" ht="15" customHeight="1" thickBot="1">
      <c r="A19" s="2068" t="s">
        <v>4227</v>
      </c>
      <c r="E19" s="2068"/>
      <c r="F19" s="2068"/>
      <c r="G19" s="2068"/>
      <c r="H19" s="2068"/>
      <c r="I19" s="2068"/>
      <c r="J19" s="2068"/>
      <c r="K19" s="2068"/>
      <c r="L19" s="2069" t="s">
        <v>4356</v>
      </c>
    </row>
    <row r="20" spans="1:12" ht="15" customHeight="1">
      <c r="A20" s="4028" t="s">
        <v>4369</v>
      </c>
      <c r="B20" s="4028"/>
      <c r="C20" s="4028"/>
      <c r="D20" s="4028"/>
      <c r="E20" s="3959" t="s">
        <v>16</v>
      </c>
      <c r="F20" s="4040" t="s">
        <v>4370</v>
      </c>
      <c r="G20" s="4032"/>
      <c r="H20" s="4032"/>
      <c r="I20" s="4032"/>
      <c r="J20" s="4032"/>
      <c r="K20" s="4033"/>
      <c r="L20" s="3956" t="s">
        <v>4371</v>
      </c>
    </row>
    <row r="21" spans="1:12" ht="15.75" customHeight="1">
      <c r="A21" s="4030"/>
      <c r="B21" s="4030"/>
      <c r="C21" s="4030"/>
      <c r="D21" s="4030"/>
      <c r="E21" s="3959"/>
      <c r="F21" s="4044" t="s">
        <v>16</v>
      </c>
      <c r="G21" s="4046" t="s">
        <v>4372</v>
      </c>
      <c r="H21" s="3973" t="s">
        <v>4373</v>
      </c>
      <c r="I21" s="3973" t="s">
        <v>4374</v>
      </c>
      <c r="J21" s="3973" t="s">
        <v>4375</v>
      </c>
      <c r="K21" s="3973" t="s">
        <v>4376</v>
      </c>
      <c r="L21" s="3956"/>
    </row>
    <row r="22" spans="1:12" ht="15" customHeight="1">
      <c r="A22" s="4032"/>
      <c r="B22" s="4032"/>
      <c r="C22" s="4032"/>
      <c r="D22" s="4032"/>
      <c r="E22" s="3960"/>
      <c r="F22" s="3960"/>
      <c r="G22" s="4045"/>
      <c r="H22" s="4045"/>
      <c r="I22" s="4045"/>
      <c r="J22" s="4045"/>
      <c r="K22" s="3960"/>
      <c r="L22" s="3957"/>
    </row>
    <row r="23" spans="1:12" ht="20.149999999999999" customHeight="1">
      <c r="A23" s="2074" t="s">
        <v>4377</v>
      </c>
      <c r="B23" s="2074"/>
      <c r="C23" s="2156" t="s">
        <v>4378</v>
      </c>
      <c r="D23" s="2156"/>
      <c r="E23" s="2157">
        <v>192340</v>
      </c>
      <c r="F23" s="2151">
        <v>187490</v>
      </c>
      <c r="G23" s="2151">
        <v>6350</v>
      </c>
      <c r="H23" s="2151">
        <v>59220</v>
      </c>
      <c r="I23" s="2151">
        <v>73930</v>
      </c>
      <c r="J23" s="2151">
        <v>39650</v>
      </c>
      <c r="K23" s="2151">
        <v>8340</v>
      </c>
      <c r="L23" s="2151">
        <v>4840</v>
      </c>
    </row>
    <row r="24" spans="1:12" ht="20.149999999999999" customHeight="1">
      <c r="A24" s="2158" t="s">
        <v>4379</v>
      </c>
      <c r="E24" s="2159">
        <v>18170</v>
      </c>
      <c r="F24" s="2160">
        <v>17500</v>
      </c>
      <c r="G24" s="2160">
        <v>1000</v>
      </c>
      <c r="H24" s="2160">
        <v>8790</v>
      </c>
      <c r="I24" s="2160">
        <v>4970</v>
      </c>
      <c r="J24" s="2160">
        <v>2230</v>
      </c>
      <c r="K24" s="2160">
        <v>500</v>
      </c>
      <c r="L24" s="2160">
        <v>670</v>
      </c>
    </row>
    <row r="25" spans="1:12" ht="20.149999999999999" customHeight="1">
      <c r="A25" s="2158" t="s">
        <v>4380</v>
      </c>
      <c r="B25" s="2145"/>
      <c r="C25" s="2145"/>
      <c r="D25" s="2145"/>
      <c r="E25" s="2159">
        <v>32020</v>
      </c>
      <c r="F25" s="2160">
        <v>31020</v>
      </c>
      <c r="G25" s="2160">
        <v>1410</v>
      </c>
      <c r="H25" s="2160">
        <v>12380</v>
      </c>
      <c r="I25" s="2160">
        <v>10430</v>
      </c>
      <c r="J25" s="2160">
        <v>5630</v>
      </c>
      <c r="K25" s="2160">
        <v>1160</v>
      </c>
      <c r="L25" s="2160">
        <v>1000</v>
      </c>
    </row>
    <row r="26" spans="1:12" ht="20.149999999999999" customHeight="1">
      <c r="A26" s="2158" t="s">
        <v>4381</v>
      </c>
      <c r="B26" s="2145"/>
      <c r="C26" s="2145"/>
      <c r="D26" s="2145"/>
      <c r="E26" s="2159">
        <v>29520</v>
      </c>
      <c r="F26" s="2160">
        <v>28900</v>
      </c>
      <c r="G26" s="2160">
        <v>850</v>
      </c>
      <c r="H26" s="2160">
        <v>9120</v>
      </c>
      <c r="I26" s="2160">
        <v>10950</v>
      </c>
      <c r="J26" s="2160">
        <v>7160</v>
      </c>
      <c r="K26" s="2160">
        <v>820</v>
      </c>
      <c r="L26" s="2160">
        <v>610</v>
      </c>
    </row>
    <row r="27" spans="1:12" ht="20.149999999999999" customHeight="1">
      <c r="A27" s="2158" t="s">
        <v>4382</v>
      </c>
      <c r="B27" s="2145"/>
      <c r="C27" s="2145"/>
      <c r="D27" s="2145"/>
      <c r="E27" s="2159">
        <v>29440</v>
      </c>
      <c r="F27" s="2160">
        <v>29050</v>
      </c>
      <c r="G27" s="2160">
        <v>830</v>
      </c>
      <c r="H27" s="2160">
        <v>9130</v>
      </c>
      <c r="I27" s="2160">
        <v>11220</v>
      </c>
      <c r="J27" s="2160">
        <v>7000</v>
      </c>
      <c r="K27" s="2160">
        <v>880</v>
      </c>
      <c r="L27" s="2160">
        <v>390</v>
      </c>
    </row>
    <row r="28" spans="1:12" ht="20.149999999999999" customHeight="1">
      <c r="A28" s="2158" t="s">
        <v>4383</v>
      </c>
      <c r="B28" s="2145"/>
      <c r="C28" s="2145"/>
      <c r="D28" s="2145"/>
      <c r="E28" s="2159">
        <v>17630</v>
      </c>
      <c r="F28" s="2160">
        <v>17100</v>
      </c>
      <c r="G28" s="2160">
        <v>530</v>
      </c>
      <c r="H28" s="2160">
        <v>4320</v>
      </c>
      <c r="I28" s="2160">
        <v>6440</v>
      </c>
      <c r="J28" s="2160">
        <v>4740</v>
      </c>
      <c r="K28" s="2160">
        <v>1070</v>
      </c>
      <c r="L28" s="2160">
        <v>520</v>
      </c>
    </row>
    <row r="29" spans="1:12" ht="20.149999999999999" customHeight="1">
      <c r="A29" s="2158" t="s">
        <v>4384</v>
      </c>
      <c r="B29" s="2145"/>
      <c r="C29" s="2145"/>
      <c r="D29" s="2145"/>
      <c r="E29" s="2159">
        <v>16650</v>
      </c>
      <c r="F29" s="2160">
        <v>16130</v>
      </c>
      <c r="G29" s="2160">
        <v>480</v>
      </c>
      <c r="H29" s="2160">
        <v>3920</v>
      </c>
      <c r="I29" s="2160">
        <v>7980</v>
      </c>
      <c r="J29" s="2160">
        <v>2710</v>
      </c>
      <c r="K29" s="2160">
        <v>1040</v>
      </c>
      <c r="L29" s="2160">
        <v>520</v>
      </c>
    </row>
    <row r="30" spans="1:12" ht="20.149999999999999" customHeight="1">
      <c r="A30" s="2158" t="s">
        <v>4385</v>
      </c>
      <c r="B30" s="2145"/>
      <c r="C30" s="2145"/>
      <c r="D30" s="2145"/>
      <c r="E30" s="2159">
        <v>14590</v>
      </c>
      <c r="F30" s="2160">
        <v>14130</v>
      </c>
      <c r="G30" s="2160">
        <v>150</v>
      </c>
      <c r="H30" s="2160">
        <v>3570</v>
      </c>
      <c r="I30" s="2160">
        <v>6370</v>
      </c>
      <c r="J30" s="2160">
        <v>3560</v>
      </c>
      <c r="K30" s="2160">
        <v>480</v>
      </c>
      <c r="L30" s="2160">
        <v>470</v>
      </c>
    </row>
    <row r="31" spans="1:12" ht="20.149999999999999" customHeight="1">
      <c r="A31" s="2158" t="s">
        <v>4386</v>
      </c>
      <c r="B31" s="2145"/>
      <c r="C31" s="2145"/>
      <c r="D31" s="2145"/>
      <c r="E31" s="2159">
        <v>17540</v>
      </c>
      <c r="F31" s="2160">
        <v>17210</v>
      </c>
      <c r="G31" s="2160">
        <v>640</v>
      </c>
      <c r="H31" s="2160">
        <v>4300</v>
      </c>
      <c r="I31" s="2160">
        <v>8400</v>
      </c>
      <c r="J31" s="2160">
        <v>3090</v>
      </c>
      <c r="K31" s="2160">
        <v>790</v>
      </c>
      <c r="L31" s="2160">
        <v>330</v>
      </c>
    </row>
    <row r="32" spans="1:12" ht="20.149999999999999" customHeight="1" thickBot="1">
      <c r="A32" s="2161" t="s">
        <v>4387</v>
      </c>
      <c r="B32" s="2068"/>
      <c r="C32" s="2068"/>
      <c r="D32" s="2068"/>
      <c r="E32" s="2162">
        <v>8940</v>
      </c>
      <c r="F32" s="2163">
        <v>8880</v>
      </c>
      <c r="G32" s="2163">
        <v>280</v>
      </c>
      <c r="H32" s="2163">
        <v>1860</v>
      </c>
      <c r="I32" s="2163">
        <v>3480</v>
      </c>
      <c r="J32" s="2163">
        <v>1790</v>
      </c>
      <c r="K32" s="2163">
        <v>1460</v>
      </c>
      <c r="L32" s="2164">
        <v>60</v>
      </c>
    </row>
    <row r="33" spans="1:12" ht="13.5" customHeight="1">
      <c r="A33" s="2084" t="s">
        <v>4388</v>
      </c>
    </row>
    <row r="34" spans="1:12" ht="13.25" customHeight="1">
      <c r="A34" s="2084" t="s">
        <v>4389</v>
      </c>
    </row>
    <row r="35" spans="1:12">
      <c r="A35" s="2084"/>
    </row>
    <row r="36" spans="1:12" ht="19">
      <c r="A36" s="2065" t="s">
        <v>4390</v>
      </c>
      <c r="B36" s="2065"/>
      <c r="C36" s="2144"/>
      <c r="D36" s="2144"/>
      <c r="E36" s="2144"/>
      <c r="F36" s="2144"/>
      <c r="G36" s="2144"/>
      <c r="H36" s="2144"/>
      <c r="I36" s="2144"/>
      <c r="J36" s="2144"/>
      <c r="K36" s="2144"/>
    </row>
    <row r="37" spans="1:12" ht="14.25" customHeight="1" thickBot="1">
      <c r="A37" s="2068" t="s">
        <v>4227</v>
      </c>
      <c r="B37" s="2068"/>
      <c r="C37" s="2068"/>
      <c r="D37" s="2068"/>
      <c r="E37" s="2068"/>
      <c r="F37" s="2068"/>
      <c r="G37" s="2068"/>
      <c r="H37" s="2068"/>
      <c r="I37" s="2068"/>
      <c r="J37" s="2069" t="s">
        <v>4356</v>
      </c>
      <c r="L37" s="2145"/>
    </row>
    <row r="38" spans="1:12" ht="15" customHeight="1">
      <c r="A38" s="4028" t="s">
        <v>4369</v>
      </c>
      <c r="B38" s="4028"/>
      <c r="C38" s="4028"/>
      <c r="D38" s="4028"/>
      <c r="E38" s="3964" t="s">
        <v>1311</v>
      </c>
      <c r="F38" s="4050" t="s">
        <v>4391</v>
      </c>
      <c r="G38" s="4051"/>
      <c r="H38" s="4051"/>
      <c r="I38" s="4051"/>
      <c r="J38" s="4051"/>
      <c r="K38" s="2142"/>
      <c r="L38" s="2142"/>
    </row>
    <row r="39" spans="1:12" ht="15" customHeight="1">
      <c r="A39" s="4030"/>
      <c r="B39" s="4030"/>
      <c r="C39" s="4030"/>
      <c r="D39" s="4030"/>
      <c r="E39" s="3965"/>
      <c r="F39" s="3973" t="s">
        <v>4392</v>
      </c>
      <c r="G39" s="4052" t="s">
        <v>4393</v>
      </c>
      <c r="H39" s="4053"/>
      <c r="I39" s="4053"/>
      <c r="J39" s="4053"/>
      <c r="K39" s="2142"/>
      <c r="L39" s="2142"/>
    </row>
    <row r="40" spans="1:12" ht="36">
      <c r="A40" s="4032"/>
      <c r="B40" s="4032"/>
      <c r="C40" s="4032"/>
      <c r="D40" s="4032"/>
      <c r="E40" s="3966"/>
      <c r="F40" s="3966"/>
      <c r="G40" s="2072" t="s">
        <v>1311</v>
      </c>
      <c r="H40" s="2073" t="s">
        <v>4394</v>
      </c>
      <c r="I40" s="2071" t="s">
        <v>4395</v>
      </c>
      <c r="J40" s="2073" t="s">
        <v>1381</v>
      </c>
      <c r="K40" s="2146"/>
      <c r="L40" s="2070"/>
    </row>
    <row r="41" spans="1:12" ht="20.149999999999999" customHeight="1">
      <c r="A41" s="2074" t="s">
        <v>4396</v>
      </c>
      <c r="B41" s="2074"/>
      <c r="C41" s="2074" t="s">
        <v>4397</v>
      </c>
      <c r="D41" s="2074"/>
      <c r="E41" s="2157">
        <v>192340</v>
      </c>
      <c r="F41" s="2148">
        <v>127360</v>
      </c>
      <c r="G41" s="2148">
        <v>64970</v>
      </c>
      <c r="H41" s="2148">
        <v>42400</v>
      </c>
      <c r="I41" s="2148">
        <v>22330</v>
      </c>
      <c r="J41" s="2166">
        <v>250</v>
      </c>
      <c r="K41" s="2166"/>
      <c r="L41" s="2166"/>
    </row>
    <row r="42" spans="1:12" ht="20.149999999999999" customHeight="1">
      <c r="A42" s="2066" t="s">
        <v>4379</v>
      </c>
      <c r="E42" s="2159">
        <v>18170</v>
      </c>
      <c r="F42" s="2167">
        <v>16160</v>
      </c>
      <c r="G42" s="2167">
        <v>2010</v>
      </c>
      <c r="H42" s="2167">
        <v>1390</v>
      </c>
      <c r="I42" s="2167">
        <v>580</v>
      </c>
      <c r="J42" s="2168">
        <v>30</v>
      </c>
      <c r="K42" s="2168"/>
      <c r="L42" s="2168"/>
    </row>
    <row r="43" spans="1:12" ht="20.149999999999999" customHeight="1">
      <c r="A43" s="2066" t="s">
        <v>4380</v>
      </c>
      <c r="E43" s="2159">
        <v>32020</v>
      </c>
      <c r="F43" s="2167">
        <v>23940</v>
      </c>
      <c r="G43" s="2167">
        <v>8080</v>
      </c>
      <c r="H43" s="2167">
        <v>5710</v>
      </c>
      <c r="I43" s="2167">
        <v>2300</v>
      </c>
      <c r="J43" s="2168">
        <v>60</v>
      </c>
      <c r="K43" s="2168"/>
      <c r="L43" s="2168"/>
    </row>
    <row r="44" spans="1:12" ht="20.149999999999999" customHeight="1">
      <c r="A44" s="2066" t="s">
        <v>4381</v>
      </c>
      <c r="E44" s="2159">
        <v>29520</v>
      </c>
      <c r="F44" s="2167">
        <v>20870</v>
      </c>
      <c r="G44" s="2167">
        <v>8640</v>
      </c>
      <c r="H44" s="2167">
        <v>5360</v>
      </c>
      <c r="I44" s="2167">
        <v>3250</v>
      </c>
      <c r="J44" s="2168">
        <v>40</v>
      </c>
      <c r="K44" s="2168"/>
      <c r="L44" s="2168"/>
    </row>
    <row r="45" spans="1:12" ht="20.149999999999999" customHeight="1">
      <c r="A45" s="2066" t="s">
        <v>4382</v>
      </c>
      <c r="E45" s="2159">
        <v>29440</v>
      </c>
      <c r="F45" s="2167">
        <v>17050</v>
      </c>
      <c r="G45" s="2167">
        <v>12390</v>
      </c>
      <c r="H45" s="2167">
        <v>7500</v>
      </c>
      <c r="I45" s="2167">
        <v>4850</v>
      </c>
      <c r="J45" s="2168">
        <v>40</v>
      </c>
      <c r="K45" s="2168"/>
      <c r="L45" s="2168"/>
    </row>
    <row r="46" spans="1:12" ht="20.149999999999999" customHeight="1">
      <c r="A46" s="2066" t="s">
        <v>4398</v>
      </c>
      <c r="E46" s="2159">
        <v>34280</v>
      </c>
      <c r="F46" s="2167">
        <v>18670</v>
      </c>
      <c r="G46" s="2167">
        <v>15610</v>
      </c>
      <c r="H46" s="2167">
        <v>10550</v>
      </c>
      <c r="I46" s="2167">
        <v>5000</v>
      </c>
      <c r="J46" s="2168">
        <v>50</v>
      </c>
      <c r="K46" s="2168"/>
      <c r="L46" s="2168"/>
    </row>
    <row r="47" spans="1:12" ht="20.149999999999999" customHeight="1">
      <c r="A47" s="2066" t="s">
        <v>4399</v>
      </c>
      <c r="E47" s="2159">
        <v>32140</v>
      </c>
      <c r="F47" s="2167">
        <v>20230</v>
      </c>
      <c r="G47" s="2167">
        <v>11910</v>
      </c>
      <c r="H47" s="2167">
        <v>7770</v>
      </c>
      <c r="I47" s="2167">
        <v>4110</v>
      </c>
      <c r="J47" s="2168">
        <v>30</v>
      </c>
      <c r="K47" s="2168"/>
      <c r="L47" s="2168"/>
    </row>
    <row r="48" spans="1:12" ht="20.149999999999999" customHeight="1" thickBot="1">
      <c r="A48" s="2068" t="s">
        <v>4400</v>
      </c>
      <c r="B48" s="2068"/>
      <c r="C48" s="2068"/>
      <c r="D48" s="2068"/>
      <c r="E48" s="2162">
        <v>8940</v>
      </c>
      <c r="F48" s="2163">
        <v>5210</v>
      </c>
      <c r="G48" s="2163">
        <v>3720</v>
      </c>
      <c r="H48" s="2163">
        <v>2460</v>
      </c>
      <c r="I48" s="2163">
        <v>1260</v>
      </c>
      <c r="J48" s="2164" t="s">
        <v>717</v>
      </c>
      <c r="K48" s="2168"/>
      <c r="L48" s="2168"/>
    </row>
    <row r="49" spans="1:1" ht="13.5" customHeight="1">
      <c r="A49" s="2084" t="s">
        <v>4367</v>
      </c>
    </row>
    <row r="50" spans="1:1" ht="13.5" customHeight="1">
      <c r="A50" s="2084" t="s">
        <v>4401</v>
      </c>
    </row>
  </sheetData>
  <mergeCells count="32">
    <mergeCell ref="A38:D40"/>
    <mergeCell ref="E38:E40"/>
    <mergeCell ref="F38:J38"/>
    <mergeCell ref="F39:F40"/>
    <mergeCell ref="G39:J39"/>
    <mergeCell ref="A15:C15"/>
    <mergeCell ref="A20:D22"/>
    <mergeCell ref="E20:E22"/>
    <mergeCell ref="F20:K20"/>
    <mergeCell ref="L20:L22"/>
    <mergeCell ref="F21:F22"/>
    <mergeCell ref="G21:G22"/>
    <mergeCell ref="H21:H22"/>
    <mergeCell ref="I21:I22"/>
    <mergeCell ref="J21:J22"/>
    <mergeCell ref="K21:K22"/>
    <mergeCell ref="A14:C14"/>
    <mergeCell ref="A1:L1"/>
    <mergeCell ref="A3:L6"/>
    <mergeCell ref="A10:C13"/>
    <mergeCell ref="D10:K10"/>
    <mergeCell ref="L10:L13"/>
    <mergeCell ref="D11:D13"/>
    <mergeCell ref="E11:G11"/>
    <mergeCell ref="H11:K11"/>
    <mergeCell ref="E12:E13"/>
    <mergeCell ref="F12:F13"/>
    <mergeCell ref="G12:G13"/>
    <mergeCell ref="H12:H13"/>
    <mergeCell ref="I12:I13"/>
    <mergeCell ref="J12:J13"/>
    <mergeCell ref="K12:K13"/>
  </mergeCells>
  <phoneticPr fontId="3"/>
  <pageMargins left="0.59055118110236227" right="0.98425196850393704" top="0.59055118110236227" bottom="0.39370078740157483"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161</vt:i4>
      </vt:variant>
      <vt:variant>
        <vt:lpstr>名前付き一覧</vt:lpstr>
      </vt:variant>
      <vt:variant>
        <vt:i4>120</vt:i4>
      </vt:variant>
    </vt:vector>
  </HeadingPairs>
  <TitlesOfParts>
    <vt:vector size="281" baseType="lpstr">
      <vt:lpstr>Sheet1</vt:lpstr>
      <vt:lpstr>A</vt:lpstr>
      <vt:lpstr>A-1,2,3</vt:lpstr>
      <vt:lpstr>A-4,5</vt:lpstr>
      <vt:lpstr>A-6</vt:lpstr>
      <vt:lpstr>A-7</vt:lpstr>
      <vt:lpstr>A-8,9</vt:lpstr>
      <vt:lpstr>A-10</vt:lpstr>
      <vt:lpstr>A-11</vt:lpstr>
      <vt:lpstr>A-12</vt:lpstr>
      <vt:lpstr>A-13</vt:lpstr>
      <vt:lpstr>A-14</vt:lpstr>
      <vt:lpstr>B</vt:lpstr>
      <vt:lpstr>B-1</vt:lpstr>
      <vt:lpstr>B-2</vt:lpstr>
      <vt:lpstr>B-3</vt:lpstr>
      <vt:lpstr>B-4</vt:lpstr>
      <vt:lpstr>B-5</vt:lpstr>
      <vt:lpstr>B-6</vt:lpstr>
      <vt:lpstr>B-7,8</vt:lpstr>
      <vt:lpstr>B-9</vt:lpstr>
      <vt:lpstr>B-10 </vt:lpstr>
      <vt:lpstr>B-11</vt:lpstr>
      <vt:lpstr>B-12</vt:lpstr>
      <vt:lpstr>B-13</vt:lpstr>
      <vt:lpstr>Ｂ-14</vt:lpstr>
      <vt:lpstr>B-15,16,17</vt:lpstr>
      <vt:lpstr>B-18,19,20</vt:lpstr>
      <vt:lpstr>B-21</vt:lpstr>
      <vt:lpstr>B-22</vt:lpstr>
      <vt:lpstr>B-23</vt:lpstr>
      <vt:lpstr>B-24</vt:lpstr>
      <vt:lpstr>C</vt:lpstr>
      <vt:lpstr>C-1,2,3,4</vt:lpstr>
      <vt:lpstr>Ｃ-5(総数)</vt:lpstr>
      <vt:lpstr>Ｃ-5(男)</vt:lpstr>
      <vt:lpstr>Ｃ-5(女)</vt:lpstr>
      <vt:lpstr>Ｃ-6,7</vt:lpstr>
      <vt:lpstr>C-8,9</vt:lpstr>
      <vt:lpstr>Ｃ-10,11</vt:lpstr>
      <vt:lpstr>Ｃ-12</vt:lpstr>
      <vt:lpstr>C-13</vt:lpstr>
      <vt:lpstr>C-14(全)</vt:lpstr>
      <vt:lpstr>C-14(男)</vt:lpstr>
      <vt:lpstr>C-14(女)</vt:lpstr>
      <vt:lpstr>Ｃ-15(全)</vt:lpstr>
      <vt:lpstr>Ｃ-15(男)</vt:lpstr>
      <vt:lpstr>Ｃ-15(女)</vt:lpstr>
      <vt:lpstr>C-16</vt:lpstr>
      <vt:lpstr>D</vt:lpstr>
      <vt:lpstr>D-1</vt:lpstr>
      <vt:lpstr>D-2</vt:lpstr>
      <vt:lpstr>D-2（続き）</vt:lpstr>
      <vt:lpstr>D-3（1）</vt:lpstr>
      <vt:lpstr>D-3（2）</vt:lpstr>
      <vt:lpstr>D-3（3）</vt:lpstr>
      <vt:lpstr>Ｄ-3（4）</vt:lpstr>
      <vt:lpstr>D-4</vt:lpstr>
      <vt:lpstr>E</vt:lpstr>
      <vt:lpstr>E-1,2,3</vt:lpstr>
      <vt:lpstr>E-4,5</vt:lpstr>
      <vt:lpstr>E-6,7</vt:lpstr>
      <vt:lpstr>E-8,9</vt:lpstr>
      <vt:lpstr>E-10</vt:lpstr>
      <vt:lpstr>E-11,12,13</vt:lpstr>
      <vt:lpstr>F</vt:lpstr>
      <vt:lpstr>F-1</vt:lpstr>
      <vt:lpstr>F-2</vt:lpstr>
      <vt:lpstr>F-3</vt:lpstr>
      <vt:lpstr>G</vt:lpstr>
      <vt:lpstr>G-1,2,3</vt:lpstr>
      <vt:lpstr>G-4,5</vt:lpstr>
      <vt:lpstr>G-6</vt:lpstr>
      <vt:lpstr>H</vt:lpstr>
      <vt:lpstr>H-1,2,3</vt:lpstr>
      <vt:lpstr>H-4,5</vt:lpstr>
      <vt:lpstr>H-6,7,8</vt:lpstr>
      <vt:lpstr>H-9,10</vt:lpstr>
      <vt:lpstr>H-11</vt:lpstr>
      <vt:lpstr>H-12,13</vt:lpstr>
      <vt:lpstr>I</vt:lpstr>
      <vt:lpstr>I-1</vt:lpstr>
      <vt:lpstr>I-2,3,4</vt:lpstr>
      <vt:lpstr>J</vt:lpstr>
      <vt:lpstr>J-1</vt:lpstr>
      <vt:lpstr>J-2</vt:lpstr>
      <vt:lpstr>J-3</vt:lpstr>
      <vt:lpstr>J-4</vt:lpstr>
      <vt:lpstr>J-5,6</vt:lpstr>
      <vt:lpstr>K</vt:lpstr>
      <vt:lpstr>K-１（全国・福山市）</vt:lpstr>
      <vt:lpstr>K-１（東京都区部・広島市）</vt:lpstr>
      <vt:lpstr>K-2,3</vt:lpstr>
      <vt:lpstr>L</vt:lpstr>
      <vt:lpstr>L-1,2,3</vt:lpstr>
      <vt:lpstr>L-４</vt:lpstr>
      <vt:lpstr>L-５</vt:lpstr>
      <vt:lpstr>L-６</vt:lpstr>
      <vt:lpstr>L-7,8,9</vt:lpstr>
      <vt:lpstr>L-10,11</vt:lpstr>
      <vt:lpstr>L-12,13</vt:lpstr>
      <vt:lpstr>L-12,13 (修正後）</vt:lpstr>
      <vt:lpstr>M</vt:lpstr>
      <vt:lpstr>M-1(1)</vt:lpstr>
      <vt:lpstr>M-1(2)</vt:lpstr>
      <vt:lpstr>M-2</vt:lpstr>
      <vt:lpstr>M-3,4,5</vt:lpstr>
      <vt:lpstr>M-6,7</vt:lpstr>
      <vt:lpstr>M-8,9,10</vt:lpstr>
      <vt:lpstr>M-11,12,13</vt:lpstr>
      <vt:lpstr>M-14,15</vt:lpstr>
      <vt:lpstr>M-16,17,18</vt:lpstr>
      <vt:lpstr>M-19</vt:lpstr>
      <vt:lpstr>M-20,21,22</vt:lpstr>
      <vt:lpstr>N</vt:lpstr>
      <vt:lpstr>N-1,2</vt:lpstr>
      <vt:lpstr>N-3,4,5 </vt:lpstr>
      <vt:lpstr>N-6</vt:lpstr>
      <vt:lpstr>N-7</vt:lpstr>
      <vt:lpstr>N-8</vt:lpstr>
      <vt:lpstr>N-9</vt:lpstr>
      <vt:lpstr>N-10,11,12</vt:lpstr>
      <vt:lpstr>O</vt:lpstr>
      <vt:lpstr>O-1</vt:lpstr>
      <vt:lpstr>O-2,3</vt:lpstr>
      <vt:lpstr>O-4,5,6</vt:lpstr>
      <vt:lpstr>O-7,8,9</vt:lpstr>
      <vt:lpstr>O-10</vt:lpstr>
      <vt:lpstr>O-11,12</vt:lpstr>
      <vt:lpstr>O-13,14,15</vt:lpstr>
      <vt:lpstr>O-16,17</vt:lpstr>
      <vt:lpstr>O-18,19,20</vt:lpstr>
      <vt:lpstr>O-21,22,23,24</vt:lpstr>
      <vt:lpstr>O-25,26,27,28</vt:lpstr>
      <vt:lpstr>O-29,30</vt:lpstr>
      <vt:lpstr>O-31</vt:lpstr>
      <vt:lpstr>O-32(1)(2)</vt:lpstr>
      <vt:lpstr>O-32(3)</vt:lpstr>
      <vt:lpstr>O-33</vt:lpstr>
      <vt:lpstr>P</vt:lpstr>
      <vt:lpstr>P-1</vt:lpstr>
      <vt:lpstr>P-2</vt:lpstr>
      <vt:lpstr>P-3</vt:lpstr>
      <vt:lpstr>Q</vt:lpstr>
      <vt:lpstr>Q-1</vt:lpstr>
      <vt:lpstr>Q-2</vt:lpstr>
      <vt:lpstr>Q-3</vt:lpstr>
      <vt:lpstr>Q-4,5</vt:lpstr>
      <vt:lpstr>Q-6</vt:lpstr>
      <vt:lpstr>Q-7,8</vt:lpstr>
      <vt:lpstr>Q-9,10,11</vt:lpstr>
      <vt:lpstr>Q-12,13,14</vt:lpstr>
      <vt:lpstr>Q-15,16</vt:lpstr>
      <vt:lpstr>Q-17,18</vt:lpstr>
      <vt:lpstr>R</vt:lpstr>
      <vt:lpstr>R-1</vt:lpstr>
      <vt:lpstr>R-2,3,4</vt:lpstr>
      <vt:lpstr>R-5,6,7</vt:lpstr>
      <vt:lpstr>R-8,9</vt:lpstr>
      <vt:lpstr>R-10</vt:lpstr>
      <vt:lpstr>R-11</vt:lpstr>
      <vt:lpstr>'A-1,2,3'!Print_Area</vt:lpstr>
      <vt:lpstr>'A-10'!Print_Area</vt:lpstr>
      <vt:lpstr>'A-11'!Print_Area</vt:lpstr>
      <vt:lpstr>'A-12'!Print_Area</vt:lpstr>
      <vt:lpstr>'A-4,5'!Print_Area</vt:lpstr>
      <vt:lpstr>'A-6'!Print_Area</vt:lpstr>
      <vt:lpstr>'A-8,9'!Print_Area</vt:lpstr>
      <vt:lpstr>'B-1'!Print_Area</vt:lpstr>
      <vt:lpstr>'B-10 '!Print_Area</vt:lpstr>
      <vt:lpstr>'B-11'!Print_Area</vt:lpstr>
      <vt:lpstr>'B-12'!Print_Area</vt:lpstr>
      <vt:lpstr>'B-13'!Print_Area</vt:lpstr>
      <vt:lpstr>'Ｂ-14'!Print_Area</vt:lpstr>
      <vt:lpstr>'B-15,16,17'!Print_Area</vt:lpstr>
      <vt:lpstr>'B-18,19,20'!Print_Area</vt:lpstr>
      <vt:lpstr>'B-2'!Print_Area</vt:lpstr>
      <vt:lpstr>'B-21'!Print_Area</vt:lpstr>
      <vt:lpstr>'B-22'!Print_Area</vt:lpstr>
      <vt:lpstr>'B-23'!Print_Area</vt:lpstr>
      <vt:lpstr>'B-24'!Print_Area</vt:lpstr>
      <vt:lpstr>'B-3'!Print_Area</vt:lpstr>
      <vt:lpstr>'B-4'!Print_Area</vt:lpstr>
      <vt:lpstr>'B-5'!Print_Area</vt:lpstr>
      <vt:lpstr>'B-6'!Print_Area</vt:lpstr>
      <vt:lpstr>'B-7,8'!Print_Area</vt:lpstr>
      <vt:lpstr>'C-1,2,3,4'!Print_Area</vt:lpstr>
      <vt:lpstr>'Ｃ-12'!Print_Area</vt:lpstr>
      <vt:lpstr>'C-13'!Print_Area</vt:lpstr>
      <vt:lpstr>'C-14(女)'!Print_Area</vt:lpstr>
      <vt:lpstr>'C-14(全)'!Print_Area</vt:lpstr>
      <vt:lpstr>'C-14(男)'!Print_Area</vt:lpstr>
      <vt:lpstr>'Ｃ-15(女)'!Print_Area</vt:lpstr>
      <vt:lpstr>'Ｃ-15(全)'!Print_Area</vt:lpstr>
      <vt:lpstr>'Ｃ-15(男)'!Print_Area</vt:lpstr>
      <vt:lpstr>'C-16'!Print_Area</vt:lpstr>
      <vt:lpstr>'Ｃ-5(女)'!Print_Area</vt:lpstr>
      <vt:lpstr>'Ｃ-5(総数)'!Print_Area</vt:lpstr>
      <vt:lpstr>'Ｃ-5(男)'!Print_Area</vt:lpstr>
      <vt:lpstr>'Ｃ-6,7'!Print_Area</vt:lpstr>
      <vt:lpstr>'C-8,9'!Print_Area</vt:lpstr>
      <vt:lpstr>'D-1'!Print_Area</vt:lpstr>
      <vt:lpstr>'D-2'!Print_Area</vt:lpstr>
      <vt:lpstr>'D-2（続き）'!Print_Area</vt:lpstr>
      <vt:lpstr>'D-3（1）'!Print_Area</vt:lpstr>
      <vt:lpstr>'D-3（2）'!Print_Area</vt:lpstr>
      <vt:lpstr>'D-3（3）'!Print_Area</vt:lpstr>
      <vt:lpstr>'Ｄ-3（4）'!Print_Area</vt:lpstr>
      <vt:lpstr>'E-1,2,3'!Print_Area</vt:lpstr>
      <vt:lpstr>'E-11,12,13'!Print_Area</vt:lpstr>
      <vt:lpstr>'E-4,5'!Print_Area</vt:lpstr>
      <vt:lpstr>'E-6,7'!Print_Area</vt:lpstr>
      <vt:lpstr>'F-2'!Print_Area</vt:lpstr>
      <vt:lpstr>'F-3'!Print_Area</vt:lpstr>
      <vt:lpstr>'G-1,2,3'!Print_Area</vt:lpstr>
      <vt:lpstr>'G-4,5'!Print_Area</vt:lpstr>
      <vt:lpstr>'G-6'!Print_Area</vt:lpstr>
      <vt:lpstr>'H-1,2,3'!Print_Area</vt:lpstr>
      <vt:lpstr>'H-11'!Print_Area</vt:lpstr>
      <vt:lpstr>'H-12,13'!Print_Area</vt:lpstr>
      <vt:lpstr>'H-6,7,8'!Print_Area</vt:lpstr>
      <vt:lpstr>'H-9,10'!Print_Area</vt:lpstr>
      <vt:lpstr>'I-1'!Print_Area</vt:lpstr>
      <vt:lpstr>'J-1'!Print_Area</vt:lpstr>
      <vt:lpstr>'J-3'!Print_Area</vt:lpstr>
      <vt:lpstr>'J-4'!Print_Area</vt:lpstr>
      <vt:lpstr>'J-5,6'!Print_Area</vt:lpstr>
      <vt:lpstr>'K-１（全国・福山市）'!Print_Area</vt:lpstr>
      <vt:lpstr>'K-１（東京都区部・広島市）'!Print_Area</vt:lpstr>
      <vt:lpstr>'K-2,3'!Print_Area</vt:lpstr>
      <vt:lpstr>'L-10,11'!Print_Area</vt:lpstr>
      <vt:lpstr>'L-12,13'!Print_Area</vt:lpstr>
      <vt:lpstr>'L-12,13 (修正後）'!Print_Area</vt:lpstr>
      <vt:lpstr>'L-４'!Print_Area</vt:lpstr>
      <vt:lpstr>'L-7,8,9'!Print_Area</vt:lpstr>
      <vt:lpstr>'M-1(1)'!Print_Area</vt:lpstr>
      <vt:lpstr>'M-1(2)'!Print_Area</vt:lpstr>
      <vt:lpstr>'M-11,12,13'!Print_Area</vt:lpstr>
      <vt:lpstr>'M-14,15'!Print_Area</vt:lpstr>
      <vt:lpstr>'M-16,17,18'!Print_Area</vt:lpstr>
      <vt:lpstr>'M-19'!Print_Area</vt:lpstr>
      <vt:lpstr>'M-2'!Print_Area</vt:lpstr>
      <vt:lpstr>'M-20,21,22'!Print_Area</vt:lpstr>
      <vt:lpstr>'M-8,9,10'!Print_Area</vt:lpstr>
      <vt:lpstr>'N-1,2'!Print_Area</vt:lpstr>
      <vt:lpstr>'N-10,11,12'!Print_Area</vt:lpstr>
      <vt:lpstr>'N-3,4,5 '!Print_Area</vt:lpstr>
      <vt:lpstr>'N-6'!Print_Area</vt:lpstr>
      <vt:lpstr>'N-7'!Print_Area</vt:lpstr>
      <vt:lpstr>'N-8'!Print_Area</vt:lpstr>
      <vt:lpstr>'N-9'!Print_Area</vt:lpstr>
      <vt:lpstr>'O-1'!Print_Area</vt:lpstr>
      <vt:lpstr>'O-11,12'!Print_Area</vt:lpstr>
      <vt:lpstr>'O-13,14,15'!Print_Area</vt:lpstr>
      <vt:lpstr>'O-16,17'!Print_Area</vt:lpstr>
      <vt:lpstr>'O-18,19,20'!Print_Area</vt:lpstr>
      <vt:lpstr>'O-2,3'!Print_Area</vt:lpstr>
      <vt:lpstr>'O-21,22,23,24'!Print_Area</vt:lpstr>
      <vt:lpstr>'O-25,26,27,28'!Print_Area</vt:lpstr>
      <vt:lpstr>'O-29,30'!Print_Area</vt:lpstr>
      <vt:lpstr>'O-31'!Print_Area</vt:lpstr>
      <vt:lpstr>'O-32(1)(2)'!Print_Area</vt:lpstr>
      <vt:lpstr>'O-32(3)'!Print_Area</vt:lpstr>
      <vt:lpstr>'O-33'!Print_Area</vt:lpstr>
      <vt:lpstr>'O-4,5,6'!Print_Area</vt:lpstr>
      <vt:lpstr>'O-7,8,9'!Print_Area</vt:lpstr>
      <vt:lpstr>'P-1'!Print_Area</vt:lpstr>
      <vt:lpstr>'P-2'!Print_Area</vt:lpstr>
      <vt:lpstr>'Q-1'!Print_Area</vt:lpstr>
      <vt:lpstr>'Q-15,16'!Print_Area</vt:lpstr>
      <vt:lpstr>'Q-17,18'!Print_Area</vt:lpstr>
      <vt:lpstr>'Q-2'!Print_Area</vt:lpstr>
      <vt:lpstr>'Q-3'!Print_Area</vt:lpstr>
      <vt:lpstr>'Q-4,5'!Print_Area</vt:lpstr>
      <vt:lpstr>'Q-6'!Print_Area</vt:lpstr>
      <vt:lpstr>'Q-7,8'!Print_Area</vt:lpstr>
      <vt:lpstr>'Q-9,10,11'!Print_Area</vt:lpstr>
      <vt:lpstr>'R-1'!Print_Area</vt:lpstr>
      <vt:lpstr>'R-5,6,7'!Print_Area</vt:lpstr>
      <vt:lpstr>'R-8,9'!Print_Area</vt:lpstr>
      <vt:lpstr>Sheet1!Print_Area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dc:creator>
  <cp:lastModifiedBy>f12079</cp:lastModifiedBy>
  <cp:lastPrinted>2026-06-11T00:16:22Z</cp:lastPrinted>
  <dcterms:created xsi:type="dcterms:W3CDTF">2011-01-11T11:01:42Z</dcterms:created>
  <dcterms:modified xsi:type="dcterms:W3CDTF">2026-08-21T02:31:57Z</dcterms:modified>
</cp:coreProperties>
</file>