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828HP\"/>
    </mc:Choice>
  </mc:AlternateContent>
  <xr:revisionPtr revIDLastSave="0" documentId="13_ncr:1_{2E367EC4-CA70-431B-AE9F-DE89EC2AF04A}"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<sst xmlns="http://schemas.openxmlformats.org/spreadsheetml/2006/main" count="319" uniqueCount="239">
  <si>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</si>
  <si>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</si>
  <si>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</si>
  <si>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</si>
  <si>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</si>
  <si>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</si>
  <si>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</si>
  <si>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</si>
  <si>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</si>
  <si>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</si>
  <si>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</si>
  <si>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</si>
  <si>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</si>
  <si>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</si>
  <si>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</si>
  <si>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</si>
  <si>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</si>
  <si>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</si>
  <si>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</si>
  <si>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</si>
  <si>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</si>
  <si>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</si>
  <si>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</si>
  <si>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</si>
  <si>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</si>
  <si>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</si>
  <si>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</si>
  <si>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</si>
  <si>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</si>
  <si>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</si>
  <si>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</si>
  <si>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</si>
  <si>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</si>
  <si>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</si>
  <si>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</si>
  <si>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</si>
  <si>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</si>
  <si>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</si>
  <si>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</si>
  <si>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</si>
  <si>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</si>
  <si>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</si>
  <si>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</si>
  <si>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</si>
  <si>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</si>
  <si>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</si>
  <si>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</si>
  <si>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</si>
  <si>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</si>
  <si>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</si>
  <si>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</si>
  <si>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</si>
  <si>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</si>
  <si>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</si>
  <si>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</si>
  <si>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</si>
  <si>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</si>
  <si>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</si>
  <si>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</si>
  <si>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</si>
  <si>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</si>
  <si>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</si>
  <si>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</si>
  <si>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</si>
  <si>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</si>
  <si>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</si>
  <si>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</si>
  <si>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</si>
  <si>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</si>
  <si>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</si>
  <si>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</si>
  <si>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</si>
  <si>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</si>
  <si>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</si>
  <si>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</si>
  <si>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</si>
  <si>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</si>
  <si>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</si>
  <si>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</si>
  <si>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</si>
  <si>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</si>
  <si>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</si>
  <si>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</si>
  <si>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</si>
  <si>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</si>
  <si>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</si>
  <si>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</si>
  <si>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</si>
  <si>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</si>
  <si>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</si>
  <si>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</si>
  <si>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</si>
  <si>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</si>
  <si>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</si>
  <si>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</si>
  <si>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</si>
  <si>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</si>
  <si>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</si>
  <si>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</si>
  <si>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</si>
  <si>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</si>
  <si>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</si>
  <si>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</si>
  <si>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</si>
  <si>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</si>
  <si>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</si>
  <si>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</si>
  <si>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</si>
  <si>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</si>
  <si>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</si>
  <si>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</si>
  <si>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</si>
  <si>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</si>
  <si>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</si>
  <si>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</si>
  <si>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</si>
  <si>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</si>
  <si>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</si>
  <si>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</si>
  <si>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</si>
  <si>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</si>
  <si>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</si>
  <si>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</si>
  <si>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</si>
  <si>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</si>
  <si>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</si>
  <si>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</si>
  <si>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</si>
  <si>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</si>
  <si>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</si>
  <si>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</si>
  <si>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</si>
  <si>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</si>
  <si>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</si>
  <si>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</si>
  <si>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</si>
  <si>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</si>
  <si>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</si>
  <si>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</si>
  <si>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</si>
  <si>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</si>
  <si>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</si>
  <si>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</si>
  <si>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</si>
  <si>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</si>
  <si>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</si>
  <si>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</si>
  <si>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</si>
  <si>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</si>
  <si>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</si>
  <si>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</si>
  <si>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</si>
  <si>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</si>
  <si>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</si>
  <si>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</si>
  <si>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</si>
  <si>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</si>
  <si>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</si>
  <si>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</si>
  <si>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</si>
  <si>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</si>
  <si>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</si>
  <si>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</si>
  <si>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</si>
  <si>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</si>
  <si>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</si>
  <si>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</si>
  <si>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</si>
  <si>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</si>
  <si>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</si>
  <si>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</si>
  <si>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</si>
  <si>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</si>
  <si>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</si>
  <si>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</si>
  <si>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</si>
  <si>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</si>
  <si>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</si>
  <si>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</si>
  <si>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</si>
  <si>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</si>
  <si>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</si>
  <si>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</si>
  <si>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</si>
  <si>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</si>
  <si>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</si>
  <si>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</si>
  <si>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</si>
  <si>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</si>
  <si>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</si>
  <si>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</si>
  <si>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</si>
  <si>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</si>
  <si>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</si>
  <si>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</si>
  <si>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</si>
  <si>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</si>
  <si>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</si>
  <si>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</si>
  <si>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</si>
  <si>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</si>
  <si>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</si>
  <si>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</si>
  <si>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</si>
  <si>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</si>
  <si>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</si>
  <si>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</si>
  <si>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</si>
  <si>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</si>
  <si>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</si>
  <si>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</si>
  <si>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</si>
  <si>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</si>
  <si>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</si>
  <si>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</si>
  <si>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</si>
  <si>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</si>
  <si>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</si>
  <si>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</si>
  <si>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</si>
  <si>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</si>
  <si>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</si>
  <si>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</si>
  <si>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</si>
  <si>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</si>
  <si>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</si>
  <si>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</si>
  <si>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</si>
  <si>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</si>
  <si>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</si>
  <si>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</si>
  <si>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</si>
  <si>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</si>
  <si>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</si>
  <si>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</si>
  <si>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</si>
  <si>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</si>
  <si>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</si>
  <si>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円形管埋設工事（流関８－２１）</t>
    <rPh sb="0" eb="7">
      <t>エンケイカンマイセツコウジ</t>
    </rPh>
    <rPh sb="8" eb="9">
      <t>ナガ</t>
    </rPh>
    <rPh sb="9" eb="10">
      <t>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</si>
</sst>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円形管埋設工事（流関８－２１）</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3" x14ac:dyDescent="0.2">
      <c r="A19" s="108"/>
      <c r="B19" s="93" t="s">
        <v>78</v>
      </c>
      <c r="C19" s="178" t="s">
        <v>231</v>
      </c>
      <c r="D19" s="179"/>
      <c r="E19" s="180"/>
      <c r="F19" s="94" t="s">
        <v>11</v>
      </c>
      <c r="G19" s="95" t="s">
        <v>10</v>
      </c>
      <c r="H19" s="85" t="str">
        <f>VLOOKUP(G19,$AJ$2:$AP$4,3)</f>
        <v>（表示欄です）</v>
      </c>
    </row>
    <row r="20" spans="1:43" s="83" customFormat="1" ht="35.15" customHeight="1" x14ac:dyDescent="0.2">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円形管埋設工事（流関８－２１）</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5" customHeight="1" x14ac:dyDescent="0.2">
      <c r="A11" s="203"/>
      <c r="B11" s="207" t="s">
        <v>89</v>
      </c>
      <c r="C11" s="100" t="s">
        <v>90</v>
      </c>
      <c r="D11" s="101" t="s">
        <v>91</v>
      </c>
      <c r="E11" s="104"/>
    </row>
    <row r="12" spans="1:6" s="18" customFormat="1" ht="25.25" customHeight="1" x14ac:dyDescent="0.2">
      <c r="A12" s="203"/>
      <c r="B12" s="203"/>
      <c r="C12" s="102"/>
      <c r="D12" s="103" t="s">
        <v>92</v>
      </c>
      <c r="E12" s="105"/>
    </row>
    <row r="13" spans="1:6" s="18" customFormat="1" ht="25.25" customHeight="1" x14ac:dyDescent="0.2">
      <c r="A13" s="203"/>
      <c r="B13" s="203"/>
      <c r="C13" s="102"/>
      <c r="D13" s="103" t="s">
        <v>93</v>
      </c>
      <c r="E13" s="106"/>
    </row>
    <row r="14" spans="1:6" s="18" customFormat="1" ht="25.25" customHeight="1" x14ac:dyDescent="0.2">
      <c r="A14" s="203"/>
      <c r="B14" s="203"/>
      <c r="C14" s="100" t="s">
        <v>84</v>
      </c>
      <c r="D14" s="101" t="s">
        <v>94</v>
      </c>
      <c r="E14" s="104"/>
    </row>
    <row r="15" spans="1:6" s="18" customFormat="1" ht="25.25" customHeight="1" x14ac:dyDescent="0.2">
      <c r="A15" s="203"/>
      <c r="B15" s="203"/>
      <c r="C15" s="102"/>
      <c r="D15" s="103" t="s">
        <v>95</v>
      </c>
      <c r="E15" s="105"/>
    </row>
    <row r="16" spans="1:6" s="18" customFormat="1" ht="25.25"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49999999999999" customHeight="1" x14ac:dyDescent="0.2">
      <c r="A24" s="211"/>
      <c r="B24" s="222"/>
      <c r="C24" s="223"/>
      <c r="D24" s="217"/>
      <c r="E24" s="218"/>
    </row>
    <row r="25" spans="1:5" ht="20.149999999999999" customHeight="1" x14ac:dyDescent="0.2">
      <c r="A25" s="211"/>
      <c r="B25" s="224" t="s">
        <v>104</v>
      </c>
      <c r="C25" s="225"/>
      <c r="D25" s="217"/>
      <c r="E25" s="218"/>
    </row>
    <row r="26" spans="1:5" ht="20.149999999999999"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9" t="s">
        <v>105</v>
      </c>
      <c r="B31" s="229"/>
      <c r="C31" s="229"/>
      <c r="D31" s="229"/>
      <c r="E31" s="229"/>
    </row>
    <row r="32" spans="1:5" s="17" customFormat="1" ht="60.65" customHeight="1" x14ac:dyDescent="0.2">
      <c r="A32" s="208" t="s">
        <v>232</v>
      </c>
      <c r="B32" s="230"/>
      <c r="C32" s="230"/>
      <c r="D32" s="230"/>
      <c r="E32" s="230"/>
    </row>
    <row r="33" spans="1:5" ht="42.65"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5" customHeight="1" x14ac:dyDescent="0.2">
      <c r="G13" s="145"/>
      <c r="H13" s="8"/>
      <c r="I13" s="9"/>
    </row>
    <row r="14" spans="1:9" s="10" customFormat="1" ht="33.65"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7" customHeight="1" x14ac:dyDescent="0.2">
      <c r="A16" s="147"/>
      <c r="B16" s="254" t="s">
        <v>195</v>
      </c>
      <c r="C16" s="254"/>
      <c r="D16" s="254"/>
      <c r="E16" s="254"/>
      <c r="F16" s="254"/>
      <c r="G16" s="254"/>
      <c r="H16" s="254"/>
      <c r="I16" s="254"/>
    </row>
    <row r="17" spans="1:9" s="10" customFormat="1" ht="15.65" customHeight="1" x14ac:dyDescent="0.2">
      <c r="A17" s="147"/>
      <c r="B17" s="147"/>
      <c r="C17" s="256" t="s">
        <v>191</v>
      </c>
      <c r="D17" s="256"/>
      <c r="E17" s="256"/>
      <c r="F17" s="256"/>
      <c r="G17" s="256"/>
      <c r="H17" s="256"/>
      <c r="I17" s="256"/>
    </row>
    <row r="18" spans="1:9" s="10" customFormat="1" ht="15.65"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2" customHeight="1" x14ac:dyDescent="0.2">
      <c r="A20" s="147"/>
      <c r="B20" s="255" t="s">
        <v>190</v>
      </c>
      <c r="C20" s="255"/>
      <c r="D20" s="255"/>
      <c r="E20" s="255"/>
      <c r="F20" s="255"/>
      <c r="G20" s="255"/>
      <c r="H20" s="255"/>
      <c r="I20" s="255"/>
    </row>
    <row r="21" spans="1:9" s="10" customFormat="1" ht="128" customHeight="1" x14ac:dyDescent="0.2">
      <c r="C21" s="249" t="s">
        <v>196</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44" t="str">
        <f>+'1（電子）'!A4</f>
        <v>円形管埋設工事（流関８－２１）</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円形管埋設工事（流関８－２１）</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650000000000006"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300" t="s">
        <v>204</v>
      </c>
      <c r="B20" s="300"/>
      <c r="C20" s="300"/>
      <c r="D20" s="300"/>
      <c r="E20" s="300"/>
      <c r="F20" s="300" t="s">
        <v>205</v>
      </c>
      <c r="G20" s="300"/>
      <c r="H20" s="300"/>
      <c r="I20" s="300"/>
      <c r="J20" s="300"/>
    </row>
    <row r="21" spans="1:10" s="10" customFormat="1" ht="56" customHeight="1" x14ac:dyDescent="0.2">
      <c r="A21" s="155" t="s">
        <v>151</v>
      </c>
      <c r="B21" s="291" t="s">
        <v>206</v>
      </c>
      <c r="C21" s="291"/>
      <c r="D21" s="291"/>
      <c r="E21" s="291"/>
      <c r="F21" s="155" t="s">
        <v>151</v>
      </c>
      <c r="G21" s="291" t="s">
        <v>207</v>
      </c>
      <c r="H21" s="291"/>
      <c r="I21" s="291"/>
      <c r="J21" s="291"/>
    </row>
    <row r="22" spans="1:10" ht="70.25"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5" customHeight="1" x14ac:dyDescent="0.2">
      <c r="A25" s="155" t="s">
        <v>216</v>
      </c>
      <c r="B25" s="291" t="s">
        <v>217</v>
      </c>
      <c r="C25" s="291"/>
      <c r="D25" s="291"/>
      <c r="E25" s="291"/>
      <c r="F25" s="155" t="s">
        <v>216</v>
      </c>
      <c r="G25" s="291" t="s">
        <v>218</v>
      </c>
      <c r="H25" s="291"/>
      <c r="I25" s="291"/>
      <c r="J25" s="291"/>
    </row>
    <row r="26" spans="1:10" s="10" customFormat="1" ht="44"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5" customHeight="1" x14ac:dyDescent="0.2">
      <c r="A28" s="292" t="s">
        <v>221</v>
      </c>
      <c r="B28" s="292"/>
      <c r="C28" s="292"/>
      <c r="D28" s="292"/>
      <c r="E28" s="292"/>
      <c r="F28" s="292"/>
      <c r="G28" s="292"/>
      <c r="H28" s="292"/>
      <c r="I28" s="292"/>
      <c r="J28" s="292"/>
    </row>
    <row r="29" spans="1:10" s="18" customFormat="1" ht="29"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44" t="str">
        <f>'1（電子）'!A4</f>
        <v>円形管埋設工事（流関８－２１）</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08" t="str">
        <f>'1（電子）'!A4</f>
        <v>円形管埋設工事（流関８－２１）</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2026-08-21T09:05:24Z</dcterms:modified>
</cp:coreProperties>
</file>